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AE6C1D17-342A-473D-B8AC-0AAC323FF1CF}"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W43" i="10" s="1"/>
  <c r="BE34" i="10"/>
  <c r="CO34" i="10" s="1"/>
</calcChain>
</file>

<file path=xl/sharedStrings.xml><?xml version="1.0" encoding="utf-8"?>
<sst xmlns="http://schemas.openxmlformats.org/spreadsheetml/2006/main" count="1086" uniqueCount="611">
  <si>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</si>
  <si>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</si>
  <si>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</si>
  <si>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</si>
  <si>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</si>
  <si>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</si>
  <si>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</si>
  <si>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</si>
  <si>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</si>
  <si>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</si>
  <si>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</si>
  <si>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</si>
  <si>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</si>
  <si>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</si>
  <si>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</si>
  <si>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</si>
  <si>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</si>
  <si>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</si>
  <si>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</si>
  <si>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</si>
  <si>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</si>
  <si>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</si>
  <si>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</si>
  <si>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</si>
  <si>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</si>
  <si>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</si>
  <si>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</si>
  <si>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</si>
  <si>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</si>
  <si>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</si>
  <si>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</si>
  <si>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</si>
  <si>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</si>
  <si>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</si>
  <si>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</si>
  <si>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</si>
  <si>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</si>
  <si>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</si>
  <si>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</si>
  <si>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</si>
  <si>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</si>
  <si>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</si>
  <si>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</si>
  <si>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</si>
  <si>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</si>
  <si>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</si>
  <si>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</si>
  <si>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</si>
  <si>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</si>
  <si>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</si>
  <si>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</si>
  <si>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</si>
  <si>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</si>
  <si>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</si>
  <si>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</si>
  <si>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</si>
  <si>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</si>
  <si>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</si>
  <si>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</si>
  <si>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</si>
  <si>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</si>
  <si>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</si>
  <si>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</si>
  <si>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</si>
  <si>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</si>
  <si>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</si>
  <si>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</si>
  <si>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</si>
  <si>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</si>
  <si>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</si>
  <si>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</si>
  <si>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</si>
  <si>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</si>
  <si>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</si>
  <si>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</si>
  <si>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</si>
  <si>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</si>
  <si>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</si>
  <si>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</si>
  <si>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</si>
  <si>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</si>
  <si>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</si>
  <si>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</si>
  <si>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</si>
  <si>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</si>
  <si>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</si>
  <si>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</si>
  <si>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</si>
  <si>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</si>
  <si>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</si>
  <si>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</si>
  <si>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</si>
  <si>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</si>
  <si>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</si>
  <si>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</si>
  <si>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</si>
  <si>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</si>
  <si>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木更津市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</si>
  <si>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</si>
  <si>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</si>
  <si>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</si>
  <si>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</si>
  <si>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</si>
  <si>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</si>
  <si>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</si>
  <si>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</si>
  <si>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</si>
  <si>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</si>
  <si>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</si>
  <si>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</si>
  <si>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</si>
  <si>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</si>
  <si>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</si>
  <si>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</si>
  <si>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</si>
  <si>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</si>
  <si>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</si>
  <si>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</si>
  <si>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</si>
  <si>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</si>
  <si>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</si>
  <si>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</si>
  <si>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</si>
  <si>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</si>
  <si>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</si>
  <si>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</si>
  <si>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</si>
  <si>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</si>
  <si>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</si>
  <si>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</si>
  <si>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</si>
  <si>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</si>
  <si>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</si>
  <si>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</si>
  <si>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</si>
  <si>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</si>
  <si>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</si>
  <si>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</si>
  <si>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</si>
  <si>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</si>
  <si>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</si>
  <si>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</si>
  <si>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</si>
  <si>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</si>
  <si>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</si>
  <si>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</si>
  <si>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</si>
  <si>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</si>
  <si>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</si>
  <si>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</si>
  <si>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</si>
  <si>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</si>
  <si>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</si>
  <si>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</si>
  <si>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</si>
  <si>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</si>
  <si>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</si>
  <si>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</si>
  <si>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</si>
  <si>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</si>
  <si>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</si>
  <si>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</si>
  <si>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</si>
  <si>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</si>
  <si>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</si>
  <si>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</si>
  <si>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</si>
  <si>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</si>
  <si>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</si>
  <si>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</si>
  <si>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</si>
  <si>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</si>
  <si>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</si>
  <si>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</si>
  <si>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</si>
  <si>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</si>
  <si>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</si>
  <si>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</si>
  <si>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</si>
  <si>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</si>
  <si>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</si>
  <si>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</si>
  <si>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</si>
  <si>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</si>
  <si>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</si>
  <si>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</si>
  <si>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</si>
  <si>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</si>
  <si>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</si>
  <si>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</si>
  <si>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</si>
  <si>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</si>
  <si>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</si>
  <si>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</si>
  <si>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</si>
  <si>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</si>
  <si>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</si>
  <si>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</si>
  <si>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</si>
  <si>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</si>
  <si>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</si>
  <si>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</si>
  <si>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</si>
  <si>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</si>
  <si>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</si>
  <si>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</si>
  <si>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</si>
  <si>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</si>
  <si>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</si>
  <si>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</si>
  <si>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</si>
  <si>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</si>
  <si>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</si>
  <si>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千葉県木更津市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</si>
  <si>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</si>
  <si>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</si>
  <si>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</si>
  <si>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</si>
  <si>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</si>
  <si>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</si>
  <si>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</si>
  <si>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</si>
  <si>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</si>
  <si>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</si>
  <si>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</si>
  <si>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</si>
  <si>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</si>
  <si>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</si>
  <si>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</si>
  <si>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</si>
  <si>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</si>
  <si>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</si>
  <si>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</si>
  <si>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</si>
  <si>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</si>
  <si>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</si>
  <si>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</si>
  <si>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</si>
  <si>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</si>
  <si>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</si>
  <si>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</si>
  <si>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</si>
  <si>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</si>
  <si>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</si>
  <si>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</si>
  <si>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</si>
  <si>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</si>
  <si>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</si>
  <si>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</si>
  <si>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</si>
  <si>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</si>
  <si>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</si>
  <si>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</si>
  <si>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</si>
  <si>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</si>
  <si>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</si>
  <si>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</si>
  <si>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</si>
  <si>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</si>
  <si>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</si>
  <si>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</si>
  <si>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</si>
  <si>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</si>
  <si>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</si>
  <si>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</si>
  <si>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</si>
  <si>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</si>
  <si>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</si>
  <si>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</si>
  <si>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</si>
  <si>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</si>
  <si>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</si>
  <si>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</si>
  <si>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</si>
  <si>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</si>
  <si>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</si>
  <si>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</si>
  <si>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</si>
  <si>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</si>
  <si>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</si>
  <si>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</si>
  <si>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</si>
  <si>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</si>
  <si>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</si>
  <si>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</si>
  <si>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</si>
  <si>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</si>
  <si>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</si>
  <si>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</si>
  <si>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</si>
  <si>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</si>
  <si>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</si>
  <si>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</si>
  <si>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</si>
  <si>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</si>
  <si>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</si>
  <si>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</si>
  <si>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</si>
  <si>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</si>
  <si>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</si>
  <si>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</si>
  <si>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</si>
  <si>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</si>
  <si>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</si>
  <si>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</si>
  <si>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</si>
  <si>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</si>
  <si>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</si>
  <si>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</si>
  <si>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</si>
  <si>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</si>
  <si>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</si>
  <si>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</si>
  <si>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</si>
  <si>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</si>
  <si>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</si>
  <si>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</si>
  <si>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</si>
  <si>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</si>
  <si>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</si>
  <si>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</si>
  <si>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</si>
  <si>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</si>
  <si>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</si>
  <si>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</si>
  <si>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</si>
  <si>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</si>
  <si>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</si>
  <si>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</si>
  <si>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</si>
  <si>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</si>
  <si>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</si>
  <si>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</si>
  <si>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</si>
  <si>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</si>
  <si>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</si>
  <si>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</si>
  <si>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</si>
  <si>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</si>
  <si>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</si>
  <si>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</si>
  <si>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</si>
  <si>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</si>
  <si>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</si>
  <si>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</si>
  <si>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</si>
  <si>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</si>
  <si>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</si>
  <si>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</si>
  <si>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</si>
  <si>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</si>
  <si>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</si>
  <si>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</si>
  <si>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</si>
  <si>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</si>
  <si>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</si>
  <si>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</si>
  <si>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</si>
  <si>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</si>
  <si>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</si>
  <si>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</si>
  <si>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</si>
  <si>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</si>
  <si>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</si>
  <si>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</si>
  <si>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</si>
  <si>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</si>
  <si>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</si>
  <si>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千葉県木更津市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</si>
  <si>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</si>
  <si>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</si>
  <si>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</si>
  <si>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</si>
  <si>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</si>
  <si>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</si>
  <si>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</si>
  <si>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</si>
  <si>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</si>
  <si>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</si>
  <si>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</si>
  <si>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</si>
  <si>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</si>
  <si>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</si>
  <si>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</si>
  <si>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</si>
  <si>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</si>
  <si>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</si>
  <si>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</si>
  <si>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</si>
  <si>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</si>
  <si>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</si>
  <si>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</si>
  <si>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</si>
  <si>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</si>
  <si>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</si>
  <si>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</si>
  <si>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</si>
  <si>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</si>
  <si>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</si>
  <si>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</si>
  <si>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</si>
  <si>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</si>
  <si>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</si>
  <si>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</si>
  <si>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</si>
  <si>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</si>
  <si>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</si>
  <si>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</si>
  <si>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公設地方卸売市場特別会計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</si>
  <si>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</si>
  <si>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</si>
  <si>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</si>
  <si>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</si>
  <si>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</si>
  <si>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</si>
  <si>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</si>
  <si>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</si>
  <si>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</si>
  <si>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</si>
  <si>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</si>
  <si>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</si>
  <si>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</si>
  <si>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</si>
  <si>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</si>
  <si>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</si>
  <si>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</si>
  <si>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</si>
  <si>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</si>
  <si>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</si>
  <si>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</si>
  <si>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</si>
  <si>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</si>
  <si>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</si>
  <si>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</si>
  <si>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</si>
  <si>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</si>
  <si>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</si>
  <si>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</si>
  <si>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</si>
  <si>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</si>
  <si>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</si>
  <si>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</si>
  <si>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</si>
  <si>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</si>
  <si>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</si>
  <si>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</si>
  <si>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</si>
  <si>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</si>
  <si>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</si>
  <si>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</si>
  <si>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</si>
  <si>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</si>
  <si>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</si>
  <si>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</si>
  <si>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</si>
  <si>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</si>
  <si>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</si>
  <si>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</si>
  <si>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</si>
  <si>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</si>
  <si>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</si>
  <si>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</si>
  <si>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</si>
  <si>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</si>
  <si>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</si>
  <si>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</si>
  <si>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</si>
  <si>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</si>
  <si>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</si>
  <si>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</si>
  <si>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</si>
  <si>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</si>
  <si>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</si>
  <si>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</si>
  <si>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公設地方卸売市場特別会計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</si>
  <si>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</si>
  <si>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</si>
  <si>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</si>
  <si>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</si>
  <si>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</si>
  <si>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</si>
  <si>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</si>
  <si>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</si>
  <si>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</si>
  <si>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</si>
  <si>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</si>
  <si>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</si>
  <si>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</si>
  <si>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</si>
  <si>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</si>
  <si>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</si>
  <si>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</si>
  <si>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</si>
  <si>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</si>
  <si>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</si>
  <si>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</si>
  <si>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</si>
  <si>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</si>
  <si>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</si>
  <si>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</si>
  <si>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</si>
  <si>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</si>
  <si>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</si>
  <si>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</si>
  <si>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</si>
  <si>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</si>
  <si>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</si>
  <si>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</si>
  <si>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</si>
  <si>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</si>
  <si>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</si>
  <si>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</si>
  <si>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</si>
  <si>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</si>
  <si>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</si>
  <si>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</si>
  <si>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</si>
  <si>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</si>
  <si>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</si>
  <si>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</si>
  <si>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</si>
  <si>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</si>
  <si>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</si>
  <si>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</si>
  <si>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</si>
  <si>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</si>
  <si>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</si>
  <si>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</si>
  <si>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</si>
  <si>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</si>
  <si>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</si>
  <si>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</si>
  <si>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</si>
  <si>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</si>
  <si>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</si>
  <si>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</si>
  <si>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</si>
  <si>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</si>
  <si>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</si>
  <si>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</si>
  <si>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</si>
  <si>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</si>
  <si>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</si>
  <si>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</si>
  <si>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</si>
  <si>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</si>
  <si>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</si>
  <si>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</si>
  <si>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</si>
  <si>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</si>
  <si>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</si>
  <si>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</si>
  <si>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</si>
  <si>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</si>
  <si>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</si>
  <si>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</si>
  <si>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</si>
  <si>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</si>
  <si>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</si>
  <si>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</si>
  <si>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6.44</t>
  </si>
  <si>
    <t>▲ 8.00</t>
  </si>
  <si>
    <t>▲ 2.36</t>
  </si>
  <si>
    <t>▲ 6.41</t>
  </si>
  <si>
    <t>一般会計</t>
  </si>
  <si>
    <t>介護保険特別会計</t>
  </si>
  <si>
    <t>国民健康保険特別会計</t>
  </si>
  <si>
    <t>下水道事業会計</t>
  </si>
  <si>
    <t>後期高齢者医療特別会計</t>
  </si>
  <si>
    <t>公設地方卸売市場特別会計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</si>
  <si>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</si>
  <si>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</si>
  <si>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</si>
  <si>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</si>
  <si>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</si>
  <si>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</si>
  <si>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</si>
  <si>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</si>
  <si>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</si>
  <si>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</si>
  <si>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</si>
  <si>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</si>
  <si>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</si>
  <si>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君津郡市広域市町村圏事務組合</t>
    <rPh sb="0" eb="2">
      <t>キミツ</t>
    </rPh>
    <rPh sb="2" eb="4">
      <t>グンシ</t>
    </rPh>
    <rPh sb="4" eb="6">
      <t>コウイキ</t>
    </rPh>
    <rPh sb="6" eb="9">
      <t>シチョウソン</t>
    </rPh>
    <rPh sb="9" eb="10">
      <t>ケン</t>
    </rPh>
    <rPh sb="10" eb="12">
      <t>ジム</t>
    </rPh>
    <rPh sb="12" eb="14">
      <t>クミアイ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</si>
  <si>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</si>
  <si>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かずさ水道広域連合企業団</t>
    <rPh sb="3" eb="5">
      <t>スイドウ</t>
    </rPh>
    <rPh sb="5" eb="7">
      <t>コウイキ</t>
    </rPh>
    <rPh sb="7" eb="9">
      <t>レンゴウ</t>
    </rPh>
    <rPh sb="9" eb="11">
      <t>キギョウ</t>
    </rPh>
    <rPh sb="11" eb="12">
      <t>ダン</t>
    </rPh>
    <phoneticPr fontId="2"/>
  </si>
  <si>
    <t>かずさ水道広域連合企業団（用水供給事業）</t>
    <rPh sb="3" eb="5">
      <t>スイドウ</t>
    </rPh>
    <rPh sb="5" eb="7">
      <t>コウイキ</t>
    </rPh>
    <rPh sb="7" eb="9">
      <t>レンゴウ</t>
    </rPh>
    <rPh sb="9" eb="11">
      <t>キギョウ</t>
    </rPh>
    <rPh sb="11" eb="12">
      <t>ダン</t>
    </rPh>
    <rPh sb="13" eb="15">
      <t>ヨウスイ</t>
    </rPh>
    <rPh sb="15" eb="17">
      <t>キョウキュウ</t>
    </rPh>
    <rPh sb="17" eb="19">
      <t>ジギョウ</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</si>
  <si>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</si>
  <si>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</si>
  <si>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木更津市土地開発公社</t>
    <rPh sb="0" eb="4">
      <t>キサラヅシ</t>
    </rPh>
    <rPh sb="4" eb="6">
      <t>トチ</t>
    </rPh>
    <rPh sb="6" eb="8">
      <t>カイハツ</t>
    </rPh>
    <rPh sb="8" eb="10">
      <t>コウシャ</t>
    </rPh>
    <phoneticPr fontId="2"/>
  </si>
  <si>
    <t>公共施設整備基金</t>
    <phoneticPr fontId="5"/>
  </si>
  <si>
    <t>霊園基金</t>
    <phoneticPr fontId="5"/>
  </si>
  <si>
    <t>特定防衛施設周辺整備調整交付金事業基金</t>
    <phoneticPr fontId="5"/>
  </si>
  <si>
    <t>産業振興基金</t>
    <phoneticPr fontId="5"/>
  </si>
  <si>
    <t>木更津市庁舎建設基金</t>
    <rPh sb="0" eb="4">
      <t>キサラヅシ</t>
    </rPh>
    <phoneticPr fontId="5"/>
  </si>
  <si>
    <t>-</t>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</si>
  <si>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</si>
  <si>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</si>
  <si>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</si>
  <si>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</si>
  <si>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</si>
  <si>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</si>
  <si>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当該年度の歳入で歳出を賄えたことにより、臨時財政対策債の借り入れ額を抑制したことで、地方債現在高が減少したことに加え、一般会計財政調整基金からの取り崩しをせず、充当可能基金が増加したことから、将来負担比率が減少し、有形固定資産減価償却率は類型団体よりも高い傾向にある。要因の一つとして、公営住宅の老朽化が挙げられる。公営住宅の約８割は昭和３０年から４０年代に建設されたもので、いずれも築後４０年を経過し、有形固定資産減価償却率は９７％を超えている。そのほか老朽化が進んでいる施設についても、公共施設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</si>
  <si>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</si>
  <si>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</si>
  <si>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</si>
  <si>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</si>
  <si>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</si>
  <si>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</si>
  <si>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が、近年上昇傾向が続いており、要因としては、平成23年度から減少傾向であった元利償還金額が平成27年度で下げ止まりし、以降、学校施設の耐震化事業等による地方債の活用や毎年度における臨時財政対策債の活用から上昇が続いていることが挙げられる。将来負担比率については当該年度の歳入で歳出を賄えたことにより、臨時財政対策債の借り入れ額を抑制したことで、地方債現在高が減少したことに加え、一般会計財政調整基金からの取り崩しをせず、充当可能基金が増加したことが減少の要因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</si>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</sst>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82E849A-0E52-46FE-9CF9-B8C5B14DC71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5C37-41B0-AD9D-2293CFC58D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31103</c:v>
                </c:pt>
                <c:pt idx="1">
                  <c:v>38271</c:v>
                </c:pt>
                <c:pt idx="2">
                  <c:v>45284</c:v>
                </c:pt>
                <c:pt idx="3">
                  <c:v>35790</c:v>
                </c:pt>
                <c:pt idx="4">
                  <c:v>28564</c:v>
                </c:pt>
              </c:numCache>
            </c:numRef>
          </c:val>
          <c:smooth val="0"/>
          <c:extLst>
            <c:ext xmlns:c16="http://schemas.microsoft.com/office/drawing/2014/chart" uri="{C3380CC4-5D6E-409C-BE32-E72D297353CC}">
              <c16:uniqueId val="{00000001-5C37-41B0-AD9D-2293CFC58D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7.17</c:v>
                </c:pt>
                <c:pt idx="1">
                  <c:v>3.09</c:v>
                </c:pt>
                <c:pt idx="2">
                  <c:v>5.87</c:v>
                </c:pt>
                <c:pt idx="3">
                  <c:v>5.05</c:v>
                </c:pt>
                <c:pt idx="4">
                  <c:v>5.75</c:v>
                </c:pt>
              </c:numCache>
            </c:numRef>
          </c:val>
          <c:extLst>
            <c:ext xmlns:c16="http://schemas.microsoft.com/office/drawing/2014/chart" uri="{C3380CC4-5D6E-409C-BE32-E72D297353CC}">
              <c16:uniqueId val="{00000000-3AEB-4BB4-8D25-F56D4BF9BA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15.79</c:v>
                </c:pt>
                <c:pt idx="1">
                  <c:v>17.18</c:v>
                </c:pt>
                <c:pt idx="2">
                  <c:v>13.79</c:v>
                </c:pt>
                <c:pt idx="3">
                  <c:v>12.3</c:v>
                </c:pt>
                <c:pt idx="4">
                  <c:v>15.27</c:v>
                </c:pt>
              </c:numCache>
            </c:numRef>
          </c:val>
          <c:extLst>
            <c:ext xmlns:c16="http://schemas.microsoft.com/office/drawing/2014/chart" uri="{C3380CC4-5D6E-409C-BE32-E72D297353CC}">
              <c16:uniqueId val="{00000001-3AEB-4BB4-8D25-F56D4BF9BA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-6.44</c:v>
                </c:pt>
                <c:pt idx="1">
                  <c:v>-8</c:v>
                </c:pt>
                <c:pt idx="2">
                  <c:v>-2.36</c:v>
                </c:pt>
                <c:pt idx="3">
                  <c:v>-6.41</c:v>
                </c:pt>
                <c:pt idx="4">
                  <c:v>1.01</c:v>
                </c:pt>
              </c:numCache>
            </c:numRef>
          </c:val>
          <c:smooth val="0"/>
          <c:extLst>
            <c:ext xmlns:c16="http://schemas.microsoft.com/office/drawing/2014/chart" uri="{C3380CC4-5D6E-409C-BE32-E72D297353CC}">
              <c16:uniqueId val="{00000002-3AEB-4BB4-8D25-F56D4BF9BA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8.26</c:v>
                </c:pt>
                <c:pt idx="2">
                  <c:v>#N/A</c:v>
                </c:pt>
                <c:pt idx="3">
                  <c:v>8.73</c:v>
                </c:pt>
                <c:pt idx="4">
                  <c:v>0</c:v>
                </c:pt>
                <c:pt idx="5">
                  <c:v>0</c:v>
                </c:pt>
                <c:pt idx="6">
                  <c:v>0</c:v>
                </c:pt>
                <c:pt idx="7">
                  <c:v>0</c:v>
                </c:pt>
                <c:pt idx="8">
                  <c:v>0</c:v>
                </c:pt>
                <c:pt idx="9">
                  <c:v>0</c:v>
                </c:pt>
              </c:numCache>
            </c:numRef>
          </c:val>
          <c:extLst>
            <c:ext xmlns:c16="http://schemas.microsoft.com/office/drawing/2014/chart" uri="{C3380CC4-5D6E-409C-BE32-E72D297353CC}">
              <c16:uniqueId val="{00000000-1C1E-4F64-9EDA-8D494B90A6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1E-4F64-9EDA-8D494B90A6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1E-4F64-9EDA-8D494B90A6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C1E-4F64-9EDA-8D494B90A65F}"/>
            </c:ext>
          </c:extLst>
        </c:ser>
        <c:ser>
          <c:idx val="4"/>
          <c:order val="4"/>
          <c:tx>
            <c:strRef>
              <c:f>データシート!$A$31</c:f>
              <c:strCache>
                <c:ptCount val="1"/>
                <c:pt idx="0">
                  <c:v>公設地方卸売市場特別会計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C1E-4F64-9EDA-8D494B90A65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0.1</c:v>
                </c:pt>
                <c:pt idx="4">
                  <c:v>#N/A</c:v>
                </c:pt>
                <c:pt idx="5">
                  <c:v>0</c:v>
                </c:pt>
                <c:pt idx="6">
                  <c:v>#N/A</c:v>
                </c:pt>
                <c:pt idx="7">
                  <c:v>0</c:v>
                </c:pt>
                <c:pt idx="8">
                  <c:v>#N/A</c:v>
                </c:pt>
                <c:pt idx="9">
                  <c:v>0</c:v>
                </c:pt>
              </c:numCache>
            </c:numRef>
          </c:val>
          <c:extLst>
            <c:ext xmlns:c16="http://schemas.microsoft.com/office/drawing/2014/chart" uri="{C3380CC4-5D6E-409C-BE32-E72D297353CC}">
              <c16:uniqueId val="{00000005-1C1E-4F64-9EDA-8D494B90A65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1.27</c:v>
                </c:pt>
                <c:pt idx="6">
                  <c:v>#N/A</c:v>
                </c:pt>
                <c:pt idx="7">
                  <c:v>0.09</c:v>
                </c:pt>
                <c:pt idx="8">
                  <c:v>#N/A</c:v>
                </c:pt>
                <c:pt idx="9">
                  <c:v>0.08</c:v>
                </c:pt>
              </c:numCache>
            </c:numRef>
          </c:val>
          <c:extLst>
            <c:ext xmlns:c16="http://schemas.microsoft.com/office/drawing/2014/chart" uri="{C3380CC4-5D6E-409C-BE32-E72D297353CC}">
              <c16:uniqueId val="{00000006-1C1E-4F64-9EDA-8D494B90A65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0.4</c:v>
                </c:pt>
                <c:pt idx="4">
                  <c:v>#N/A</c:v>
                </c:pt>
                <c:pt idx="5">
                  <c:v>0.41</c:v>
                </c:pt>
                <c:pt idx="6">
                  <c:v>#N/A</c:v>
                </c:pt>
                <c:pt idx="7">
                  <c:v>0.78</c:v>
                </c:pt>
                <c:pt idx="8">
                  <c:v>#N/A</c:v>
                </c:pt>
                <c:pt idx="9">
                  <c:v>0.68</c:v>
                </c:pt>
              </c:numCache>
            </c:numRef>
          </c:val>
          <c:extLst>
            <c:ext xmlns:c16="http://schemas.microsoft.com/office/drawing/2014/chart" uri="{C3380CC4-5D6E-409C-BE32-E72D297353CC}">
              <c16:uniqueId val="{00000007-1C1E-4F64-9EDA-8D494B90A65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0.27</c:v>
                </c:pt>
                <c:pt idx="2">
                  <c:v>#N/A</c:v>
                </c:pt>
                <c:pt idx="3">
                  <c:v>0.94</c:v>
                </c:pt>
                <c:pt idx="4">
                  <c:v>#N/A</c:v>
                </c:pt>
                <c:pt idx="5">
                  <c:v>0.56000000000000005</c:v>
                </c:pt>
                <c:pt idx="6">
                  <c:v>#N/A</c:v>
                </c:pt>
                <c:pt idx="7">
                  <c:v>0.67</c:v>
                </c:pt>
                <c:pt idx="8">
                  <c:v>#N/A</c:v>
                </c:pt>
                <c:pt idx="9">
                  <c:v>0.78</c:v>
                </c:pt>
              </c:numCache>
            </c:numRef>
          </c:val>
          <c:extLst>
            <c:ext xmlns:c16="http://schemas.microsoft.com/office/drawing/2014/chart" uri="{C3380CC4-5D6E-409C-BE32-E72D297353CC}">
              <c16:uniqueId val="{00000008-1C1E-4F64-9EDA-8D494B90A6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7.17</c:v>
                </c:pt>
                <c:pt idx="2">
                  <c:v>#N/A</c:v>
                </c:pt>
                <c:pt idx="3">
                  <c:v>3.08</c:v>
                </c:pt>
                <c:pt idx="4">
                  <c:v>#N/A</c:v>
                </c:pt>
                <c:pt idx="5">
                  <c:v>5.87</c:v>
                </c:pt>
                <c:pt idx="6">
                  <c:v>#N/A</c:v>
                </c:pt>
                <c:pt idx="7">
                  <c:v>5.05</c:v>
                </c:pt>
                <c:pt idx="8">
                  <c:v>#N/A</c:v>
                </c:pt>
                <c:pt idx="9">
                  <c:v>5.75</c:v>
                </c:pt>
              </c:numCache>
            </c:numRef>
          </c:val>
          <c:extLst>
            <c:ext xmlns:c16="http://schemas.microsoft.com/office/drawing/2014/chart" uri="{C3380CC4-5D6E-409C-BE32-E72D297353CC}">
              <c16:uniqueId val="{00000009-1C1E-4F64-9EDA-8D494B90A6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3839</c:v>
                </c:pt>
                <c:pt idx="5">
                  <c:v>4025</c:v>
                </c:pt>
                <c:pt idx="8">
                  <c:v>4110</c:v>
                </c:pt>
                <c:pt idx="11">
                  <c:v>4030</c:v>
                </c:pt>
                <c:pt idx="14">
                  <c:v>4075</c:v>
                </c:pt>
              </c:numCache>
            </c:numRef>
          </c:val>
          <c:extLst>
            <c:ext xmlns:c16="http://schemas.microsoft.com/office/drawing/2014/chart" uri="{C3380CC4-5D6E-409C-BE32-E72D297353CC}">
              <c16:uniqueId val="{00000000-97B0-46AA-883E-A53848568C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B0-46AA-883E-A53848568C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426</c:v>
                </c:pt>
                <c:pt idx="3">
                  <c:v>288</c:v>
                </c:pt>
                <c:pt idx="6">
                  <c:v>274</c:v>
                </c:pt>
                <c:pt idx="9">
                  <c:v>302</c:v>
                </c:pt>
                <c:pt idx="12">
                  <c:v>288</c:v>
                </c:pt>
              </c:numCache>
            </c:numRef>
          </c:val>
          <c:extLst>
            <c:ext xmlns:c16="http://schemas.microsoft.com/office/drawing/2014/chart" uri="{C3380CC4-5D6E-409C-BE32-E72D297353CC}">
              <c16:uniqueId val="{00000002-97B0-46AA-883E-A53848568C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372</c:v>
                </c:pt>
                <c:pt idx="3">
                  <c:v>355</c:v>
                </c:pt>
                <c:pt idx="6">
                  <c:v>419</c:v>
                </c:pt>
                <c:pt idx="9">
                  <c:v>443</c:v>
                </c:pt>
                <c:pt idx="12">
                  <c:v>446</c:v>
                </c:pt>
              </c:numCache>
            </c:numRef>
          </c:val>
          <c:extLst>
            <c:ext xmlns:c16="http://schemas.microsoft.com/office/drawing/2014/chart" uri="{C3380CC4-5D6E-409C-BE32-E72D297353CC}">
              <c16:uniqueId val="{00000003-97B0-46AA-883E-A53848568C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957</c:v>
                </c:pt>
                <c:pt idx="3">
                  <c:v>974</c:v>
                </c:pt>
                <c:pt idx="6">
                  <c:v>1063</c:v>
                </c:pt>
                <c:pt idx="9">
                  <c:v>984</c:v>
                </c:pt>
                <c:pt idx="12">
                  <c:v>894</c:v>
                </c:pt>
              </c:numCache>
            </c:numRef>
          </c:val>
          <c:extLst>
            <c:ext xmlns:c16="http://schemas.microsoft.com/office/drawing/2014/chart" uri="{C3380CC4-5D6E-409C-BE32-E72D297353CC}">
              <c16:uniqueId val="{00000004-97B0-46AA-883E-A53848568C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B0-46AA-883E-A53848568C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B0-46AA-883E-A53848568C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3049</c:v>
                </c:pt>
                <c:pt idx="3">
                  <c:v>3085</c:v>
                </c:pt>
                <c:pt idx="6">
                  <c:v>3119</c:v>
                </c:pt>
                <c:pt idx="9">
                  <c:v>3322</c:v>
                </c:pt>
                <c:pt idx="12">
                  <c:v>3459</c:v>
                </c:pt>
              </c:numCache>
            </c:numRef>
          </c:val>
          <c:extLst>
            <c:ext xmlns:c16="http://schemas.microsoft.com/office/drawing/2014/chart" uri="{C3380CC4-5D6E-409C-BE32-E72D297353CC}">
              <c16:uniqueId val="{00000007-97B0-46AA-883E-A53848568C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965</c:v>
                </c:pt>
                <c:pt idx="2">
                  <c:v>#N/A</c:v>
                </c:pt>
                <c:pt idx="3">
                  <c:v>#N/A</c:v>
                </c:pt>
                <c:pt idx="4">
                  <c:v>677</c:v>
                </c:pt>
                <c:pt idx="5">
                  <c:v>#N/A</c:v>
                </c:pt>
                <c:pt idx="6">
                  <c:v>#N/A</c:v>
                </c:pt>
                <c:pt idx="7">
                  <c:v>765</c:v>
                </c:pt>
                <c:pt idx="8">
                  <c:v>#N/A</c:v>
                </c:pt>
                <c:pt idx="9">
                  <c:v>#N/A</c:v>
                </c:pt>
                <c:pt idx="10">
                  <c:v>1021</c:v>
                </c:pt>
                <c:pt idx="11">
                  <c:v>#N/A</c:v>
                </c:pt>
                <c:pt idx="12">
                  <c:v>#N/A</c:v>
                </c:pt>
                <c:pt idx="13">
                  <c:v>1012</c:v>
                </c:pt>
                <c:pt idx="14">
                  <c:v>#N/A</c:v>
                </c:pt>
              </c:numCache>
            </c:numRef>
          </c:val>
          <c:smooth val="0"/>
          <c:extLst>
            <c:ext xmlns:c16="http://schemas.microsoft.com/office/drawing/2014/chart" uri="{C3380CC4-5D6E-409C-BE32-E72D297353CC}">
              <c16:uniqueId val="{00000008-97B0-46AA-883E-A53848568C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38754</c:v>
                </c:pt>
                <c:pt idx="5">
                  <c:v>38811</c:v>
                </c:pt>
                <c:pt idx="8">
                  <c:v>38137</c:v>
                </c:pt>
                <c:pt idx="11">
                  <c:v>37770</c:v>
                </c:pt>
                <c:pt idx="14">
                  <c:v>37054</c:v>
                </c:pt>
              </c:numCache>
            </c:numRef>
          </c:val>
          <c:extLst>
            <c:ext xmlns:c16="http://schemas.microsoft.com/office/drawing/2014/chart" uri="{C3380CC4-5D6E-409C-BE32-E72D297353CC}">
              <c16:uniqueId val="{00000000-A4DC-4D5F-8FA6-9C75B94EBD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11588</c:v>
                </c:pt>
                <c:pt idx="5">
                  <c:v>11953</c:v>
                </c:pt>
                <c:pt idx="8">
                  <c:v>12016</c:v>
                </c:pt>
                <c:pt idx="11">
                  <c:v>11406</c:v>
                </c:pt>
                <c:pt idx="14">
                  <c:v>10518</c:v>
                </c:pt>
              </c:numCache>
            </c:numRef>
          </c:val>
          <c:extLst>
            <c:ext xmlns:c16="http://schemas.microsoft.com/office/drawing/2014/chart" uri="{C3380CC4-5D6E-409C-BE32-E72D297353CC}">
              <c16:uniqueId val="{00000001-A4DC-4D5F-8FA6-9C75B94EBD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8505</c:v>
                </c:pt>
                <c:pt idx="5">
                  <c:v>9116</c:v>
                </c:pt>
                <c:pt idx="8">
                  <c:v>8999</c:v>
                </c:pt>
                <c:pt idx="11">
                  <c:v>9122</c:v>
                </c:pt>
                <c:pt idx="14">
                  <c:v>10574</c:v>
                </c:pt>
              </c:numCache>
            </c:numRef>
          </c:val>
          <c:extLst>
            <c:ext xmlns:c16="http://schemas.microsoft.com/office/drawing/2014/chart" uri="{C3380CC4-5D6E-409C-BE32-E72D297353CC}">
              <c16:uniqueId val="{00000002-A4DC-4D5F-8FA6-9C75B94EBD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DC-4D5F-8FA6-9C75B94EBD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DC-4D5F-8FA6-9C75B94EBD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9</c:v>
                </c:pt>
                <c:pt idx="9">
                  <c:v>0</c:v>
                </c:pt>
                <c:pt idx="12">
                  <c:v>10</c:v>
                </c:pt>
              </c:numCache>
            </c:numRef>
          </c:val>
          <c:extLst>
            <c:ext xmlns:c16="http://schemas.microsoft.com/office/drawing/2014/chart" uri="{C3380CC4-5D6E-409C-BE32-E72D297353CC}">
              <c16:uniqueId val="{00000005-A4DC-4D5F-8FA6-9C75B94EBD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8327</c:v>
                </c:pt>
                <c:pt idx="3">
                  <c:v>7509</c:v>
                </c:pt>
                <c:pt idx="6">
                  <c:v>7427</c:v>
                </c:pt>
                <c:pt idx="9">
                  <c:v>6829</c:v>
                </c:pt>
                <c:pt idx="12">
                  <c:v>6529</c:v>
                </c:pt>
              </c:numCache>
            </c:numRef>
          </c:val>
          <c:extLst>
            <c:ext xmlns:c16="http://schemas.microsoft.com/office/drawing/2014/chart" uri="{C3380CC4-5D6E-409C-BE32-E72D297353CC}">
              <c16:uniqueId val="{00000006-A4DC-4D5F-8FA6-9C75B94EBD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4475</c:v>
                </c:pt>
                <c:pt idx="3">
                  <c:v>4124</c:v>
                </c:pt>
                <c:pt idx="6">
                  <c:v>4258</c:v>
                </c:pt>
                <c:pt idx="9">
                  <c:v>3731</c:v>
                </c:pt>
                <c:pt idx="12">
                  <c:v>3519</c:v>
                </c:pt>
              </c:numCache>
            </c:numRef>
          </c:val>
          <c:extLst>
            <c:ext xmlns:c16="http://schemas.microsoft.com/office/drawing/2014/chart" uri="{C3380CC4-5D6E-409C-BE32-E72D297353CC}">
              <c16:uniqueId val="{00000007-A4DC-4D5F-8FA6-9C75B94EBD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14883</c:v>
                </c:pt>
                <c:pt idx="3">
                  <c:v>14918</c:v>
                </c:pt>
                <c:pt idx="6">
                  <c:v>12241</c:v>
                </c:pt>
                <c:pt idx="9">
                  <c:v>13265</c:v>
                </c:pt>
                <c:pt idx="12">
                  <c:v>12275</c:v>
                </c:pt>
              </c:numCache>
            </c:numRef>
          </c:val>
          <c:extLst>
            <c:ext xmlns:c16="http://schemas.microsoft.com/office/drawing/2014/chart" uri="{C3380CC4-5D6E-409C-BE32-E72D297353CC}">
              <c16:uniqueId val="{00000008-A4DC-4D5F-8FA6-9C75B94EBD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2872</c:v>
                </c:pt>
                <c:pt idx="3">
                  <c:v>2625</c:v>
                </c:pt>
                <c:pt idx="6">
                  <c:v>4127</c:v>
                </c:pt>
                <c:pt idx="9">
                  <c:v>3813</c:v>
                </c:pt>
                <c:pt idx="12">
                  <c:v>3570</c:v>
                </c:pt>
              </c:numCache>
            </c:numRef>
          </c:val>
          <c:extLst>
            <c:ext xmlns:c16="http://schemas.microsoft.com/office/drawing/2014/chart" uri="{C3380CC4-5D6E-409C-BE32-E72D297353CC}">
              <c16:uniqueId val="{00000009-A4DC-4D5F-8FA6-9C75B94EBD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32558</c:v>
                </c:pt>
                <c:pt idx="3">
                  <c:v>32686</c:v>
                </c:pt>
                <c:pt idx="6">
                  <c:v>33586</c:v>
                </c:pt>
                <c:pt idx="9">
                  <c:v>33380</c:v>
                </c:pt>
                <c:pt idx="12">
                  <c:v>32328</c:v>
                </c:pt>
              </c:numCache>
            </c:numRef>
          </c:val>
          <c:extLst>
            <c:ext xmlns:c16="http://schemas.microsoft.com/office/drawing/2014/chart" uri="{C3380CC4-5D6E-409C-BE32-E72D297353CC}">
              <c16:uniqueId val="{0000000A-A4DC-4D5F-8FA6-9C75B94EBD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4267</c:v>
                </c:pt>
                <c:pt idx="2">
                  <c:v>#N/A</c:v>
                </c:pt>
                <c:pt idx="3">
                  <c:v>#N/A</c:v>
                </c:pt>
                <c:pt idx="4">
                  <c:v>1981</c:v>
                </c:pt>
                <c:pt idx="5">
                  <c:v>#N/A</c:v>
                </c:pt>
                <c:pt idx="6">
                  <c:v>#N/A</c:v>
                </c:pt>
                <c:pt idx="7">
                  <c:v>2497</c:v>
                </c:pt>
                <c:pt idx="8">
                  <c:v>#N/A</c:v>
                </c:pt>
                <c:pt idx="9">
                  <c:v>#N/A</c:v>
                </c:pt>
                <c:pt idx="10">
                  <c:v>2719</c:v>
                </c:pt>
                <c:pt idx="11">
                  <c:v>#N/A</c:v>
                </c:pt>
                <c:pt idx="12">
                  <c:v>#N/A</c:v>
                </c:pt>
                <c:pt idx="13">
                  <c:v>84</c:v>
                </c:pt>
                <c:pt idx="14">
                  <c:v>#N/A</c:v>
                </c:pt>
              </c:numCache>
            </c:numRef>
          </c:val>
          <c:smooth val="0"/>
          <c:extLst>
            <c:ext xmlns:c16="http://schemas.microsoft.com/office/drawing/2014/chart" uri="{C3380CC4-5D6E-409C-BE32-E72D297353CC}">
              <c16:uniqueId val="{0000000B-A4DC-4D5F-8FA6-9C75B94EBD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3592</c:v>
                </c:pt>
                <c:pt idx="1">
                  <c:v>3286</c:v>
                </c:pt>
                <c:pt idx="2">
                  <c:v>4339</c:v>
                </c:pt>
              </c:numCache>
            </c:numRef>
          </c:val>
          <c:extLst>
            <c:ext xmlns:c16="http://schemas.microsoft.com/office/drawing/2014/chart" uri="{C3380CC4-5D6E-409C-BE32-E72D297353CC}">
              <c16:uniqueId val="{00000000-B4F9-45E5-926E-B1E798AA06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494</c:v>
                </c:pt>
                <c:pt idx="1">
                  <c:v>494</c:v>
                </c:pt>
                <c:pt idx="2">
                  <c:v>495</c:v>
                </c:pt>
              </c:numCache>
            </c:numRef>
          </c:val>
          <c:extLst>
            <c:ext xmlns:c16="http://schemas.microsoft.com/office/drawing/2014/chart" uri="{C3380CC4-5D6E-409C-BE32-E72D297353CC}">
              <c16:uniqueId val="{00000001-B4F9-45E5-926E-B1E798AA06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3990</c:v>
                </c:pt>
                <c:pt idx="1">
                  <c:v>4200</c:v>
                </c:pt>
                <c:pt idx="2">
                  <c:v>4325</c:v>
                </c:pt>
              </c:numCache>
            </c:numRef>
          </c:val>
          <c:extLst>
            <c:ext xmlns:c16="http://schemas.microsoft.com/office/drawing/2014/chart" uri="{C3380CC4-5D6E-409C-BE32-E72D297353CC}">
              <c16:uniqueId val="{00000002-B4F9-45E5-926E-B1E798AA06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{AE49EBA8-5D37-425E-80B8-AF76493C2307}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E45-49D3-9F35-D646C60961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{AF16028D-9CCF-4725-8377-3057B68C224F}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45-49D3-9F35-D646C60961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{C477A84F-5FB5-4A42-BABE-893238054B73}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45-49D3-9F35-D646C60961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{ACEE82E2-4307-4410-B051-B7FD58676F07}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45-49D3-9F35-D646C60961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{5DE77997-2824-4C30-9D80-08C0683D67B6}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45-49D3-9F35-D646C60961C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{5DFBC799-728F-47CB-8596-920FD244118F}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E45-49D3-9F35-D646C60961C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{15069913-149C-4A06-B8E7-4A02436DDB1D}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E45-49D3-9F35-D646C60961C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{8FB7A982-997E-4B55-8137-1BAD222EF094}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E45-49D3-9F35-D646C60961C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{A4013D17-F5E6-49C9-8448-7EF2CF6864EB}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E45-49D3-9F35-D646C60961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71.099999999999994</c:v>
                </c:pt>
                <c:pt idx="8">
                  <c:v>71.3</c:v>
                </c:pt>
                <c:pt idx="16">
                  <c:v>70.2</c:v>
                </c:pt>
                <c:pt idx="24">
                  <c:v>70.900000000000006</c:v>
                </c:pt>
                <c:pt idx="32">
                  <c:v>72.099999999999994</c:v>
                </c:pt>
              </c:numCache>
            </c:numRef>
          </c:xVal>
          <c:yVal>
            <c:numRef>
              <c:f>公会計指標分析・財政指標組合せ分析表!$BP$51:$DC$51</c:f>
              <c:numCache>
                <c:formatCode>#,##0.0;"▲ "#,##0.0</c:formatCode>
                <c:ptCount val="40"/>
                <c:pt idx="0">
                  <c:v>19.100000000000001</c:v>
                </c:pt>
                <c:pt idx="8">
                  <c:v>8.6</c:v>
                </c:pt>
                <c:pt idx="16">
                  <c:v>10.8</c:v>
                </c:pt>
                <c:pt idx="24">
                  <c:v>11.5</c:v>
                </c:pt>
                <c:pt idx="32">
                  <c:v>0.3</c:v>
                </c:pt>
              </c:numCache>
            </c:numRef>
          </c:yVal>
          <c:smooth val="0"/>
          <c:extLst>
            <c:ext xmlns:c16="http://schemas.microsoft.com/office/drawing/2014/chart" uri="{C3380CC4-5D6E-409C-BE32-E72D297353CC}">
              <c16:uniqueId val="{00000009-1E45-49D3-9F35-D646C60961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{E232DEEB-3BFE-4C56-98C0-DCCB56ED190B}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E45-49D3-9F35-D646C60961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{17359E43-490E-415B-B313-2BF456550278}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45-49D3-9F35-D646C60961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{2373B736-1E72-4D61-9C5E-E6C17F83B202}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45-49D3-9F35-D646C60961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{E7C0C9BC-345E-439C-8A46-85EBB7E3229D}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45-49D3-9F35-D646C60961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{A88DCCB9-C2C3-4372-9277-641118E4D02A}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45-49D3-9F35-D646C60961C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{55444526-FBBD-4C2B-BB51-5E4DC29B2F77}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E45-49D3-9F35-D646C60961C5}"/>
                </c:ext>
              </c:extLst>
            </c:dLbl>
            <c:dLbl>
              <c:idx val="16"/>
              <c:layout>
                <c:manualLayout>
                  <c:x val="0"/>
                  <c:y val="5.007688971255077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{A803FC4A-E09F-48F4-AE63-AEE52EDCB759}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E45-49D3-9F35-D646C60961C5}"/>
                </c:ext>
              </c:extLst>
            </c:dLbl>
            <c:dLbl>
              <c:idx val="24"/>
              <c:layout>
                <c:manualLayout>
                  <c:x val="0"/>
                  <c:y val="-5.007688971255077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{0B3273E7-4F1A-4580-A5F0-EB6691D3D702}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E45-49D3-9F35-D646C60961C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{5FD76EBE-A301-45F4-ABFA-B6899F460830}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E45-49D3-9F35-D646C60961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1E45-49D3-9F35-D646C60961C5}"/>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{312D2B07-EBBB-4542-A92B-EA12295B71F1}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A0-4D32-BF86-7AAC6C52C5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{D86E5E71-F2FE-4B02-92D4-245045E6C299}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A0-4D32-BF86-7AAC6C52C5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{E26EC514-24C6-4523-B7E8-24B07CC1D1E0}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A0-4D32-BF86-7AAC6C52C5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{9EB0E584-1F75-44BF-874C-03D9CDD8B7B1}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A0-4D32-BF86-7AAC6C52C5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{89C45D31-BC89-4D76-A2D2-53D5F1A0A8A9}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A0-4D32-BF86-7AAC6C52C59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{3C4F93C5-BF45-425B-A022-A70A6C90F994}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A0-4D32-BF86-7AAC6C52C590}"/>
                </c:ext>
              </c:extLst>
            </c:dLbl>
            <c:dLbl>
              <c:idx val="16"/>
              <c:layout>
                <c:manualLayout>
                  <c:x val="-4.4905057365901106E-2"/>
                  <c:y val="-7.451998654708827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{2CDFAA63-74D6-41C0-9E21-F40BA1A397E3}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A0-4D32-BF86-7AAC6C52C590}"/>
                </c:ext>
              </c:extLst>
            </c:dLbl>
            <c:dLbl>
              <c:idx val="24"/>
              <c:layout>
                <c:manualLayout>
                  <c:x val="-1.8235628084250059E-2"/>
                  <c:y val="-5.031330762849970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{0E437BDC-56CF-4362-85D0-76DD87B726B6}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A0-4D32-BF86-7AAC6C52C59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{957DFB9D-09C4-4414-9078-DCC9FF91824F}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A0-4D32-BF86-7AAC6C52C5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3.3</c:v>
                </c:pt>
                <c:pt idx="16">
                  <c:v>3.5</c:v>
                </c:pt>
                <c:pt idx="24">
                  <c:v>3.5</c:v>
                </c:pt>
                <c:pt idx="32">
                  <c:v>3.8</c:v>
                </c:pt>
              </c:numCache>
            </c:numRef>
          </c:xVal>
          <c:yVal>
            <c:numRef>
              <c:f>公会計指標分析・財政指標組合せ分析表!$BP$73:$DC$73</c:f>
              <c:numCache>
                <c:formatCode>#,##0.0;"▲ "#,##0.0</c:formatCode>
                <c:ptCount val="40"/>
                <c:pt idx="0">
                  <c:v>19.100000000000001</c:v>
                </c:pt>
                <c:pt idx="8">
                  <c:v>8.6</c:v>
                </c:pt>
                <c:pt idx="16">
                  <c:v>10.8</c:v>
                </c:pt>
                <c:pt idx="24">
                  <c:v>11.5</c:v>
                </c:pt>
                <c:pt idx="32">
                  <c:v>0.3</c:v>
                </c:pt>
              </c:numCache>
            </c:numRef>
          </c:yVal>
          <c:smooth val="0"/>
          <c:extLst>
            <c:ext xmlns:c16="http://schemas.microsoft.com/office/drawing/2014/chart" uri="{C3380CC4-5D6E-409C-BE32-E72D297353CC}">
              <c16:uniqueId val="{00000009-CBA0-4D32-BF86-7AAC6C52C5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{15C77906-EF75-4076-BFC8-AC6623BDF68C}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A0-4D32-BF86-7AAC6C52C5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{D88B6B6C-6CCD-4E81-B397-B8F4F4BC250D}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A0-4D32-BF86-7AAC6C52C5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{EBC10A13-E6BA-4149-968C-66BDE475BB40}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A0-4D32-BF86-7AAC6C52C5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{22B2AB2B-02D3-449A-9FE8-BA7F1D7CE9FC}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A0-4D32-BF86-7AAC6C52C5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{59F412C9-31A1-430D-84E9-CD19D57075FB}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A0-4D32-BF86-7AAC6C52C59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{E88DDB11-BFD5-4C65-B8D9-099587CCA019}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A0-4D32-BF86-7AAC6C52C590}"/>
                </c:ext>
              </c:extLst>
            </c:dLbl>
            <c:dLbl>
              <c:idx val="16"/>
              <c:layout>
                <c:manualLayout>
                  <c:x val="-4.4905057365901176E-2"/>
                  <c:y val="-5.810472858887586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{DFE22B0D-F2FC-41C0-977A-FE6D4E2B6A93}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A0-4D32-BF86-7AAC6C52C590}"/>
                </c:ext>
              </c:extLst>
            </c:dLbl>
            <c:dLbl>
              <c:idx val="24"/>
              <c:layout>
                <c:manualLayout>
                  <c:x val="-1.8235628084250059E-2"/>
                  <c:y val="-6.67285655867120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{C85CFF86-EF0F-4782-ACCC-1D3931FF8B0B}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A0-4D32-BF86-7AAC6C52C59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{539665AB-BB45-4F28-B369-7808A743CA7D}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A0-4D32-BF86-7AAC6C52C5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CBA0-4D32-BF86-7AAC6C52C590}"/>
            </c:ext>
          </c:extLst>
        </c:ser>
        <c:dLbls>
          <c:showLegendKey val="0"/>
          <c:showVal val="1"/>
          <c:showCatName val="0"/>
          <c:showSerName val="0"/>
          <c:showPercent val="0"/>
          <c:showBubbleSize val="0"/>
        </c:dLbls>
        <c:axId val="84219776"/>
        <c:axId val="84234240"/>
      </c:scatterChart>
      <c:valAx>
        <c:axId val="84219776"/>
        <c:scaling>
          <c:orientation val="maxMin"/>
          <c:max val="5"/>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34B7F98-2F2C-482B-A0DD-6FCEBF0644B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2236CA3-D6DC-4FD4-85AD-89C876ED137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〇元利償還金</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近年、集中的に実施した小・中学校の耐震化事業や人口増に伴う新たな小学校建設事業に地方債を活用したこと、臨時財政対策債を毎年度活用していることなどにより、元利償還金は増加傾向にある。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〇実質公債費比率の分子</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土地開発公社に係る土地の買戻し額が令和２年度と比較して減少したことや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下水道事業会計に要する経費の財源とする地方債の償還の財源に充てたと認められる繰入金の額が減少したことにより、実質公債費率の分子は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〇今後の方針</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早期健全化基準未満であるが、今後も市債発行の抑制を基調として、比率の改善に努める。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満期一括償還地方債については、平成１９年度に借入れを行った以降は利用していない。</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○退職手当負担見込額</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職員数に大きな変動はなかったものの、定年退職者が多かったことにより、退職手当見込額が減となった。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令和３年度においては、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年度の歳入で歳出を賄えたことにより、臨時財政対策債の借り入れ額を抑制したことで、地方債現在高が減少したことに加え、一般会計財政調整基金からの取り崩しをせず、充当可能基金が増加したことにより</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将来負担比率の分子は大幅な減となった。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未満で推移しているが、土地開発公社に係る土地の買戻しを引き続き計画的に実施するとともに、一般会計等に係る地方債の現在高を中期財政計画に基づいて、今後４年間の市債発行可能額を年平均２８億円以内に抑えることで、プライマリーバランスの黒字化を図っていくことにより、比率の更なる改善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千葉県木更津市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当該年度の歳入で歳出を賄えたことにより、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取り崩しをしなかったこと、救助工作車の維持、更新費を目的として特定防衛施設周辺整備基金を約３千５百万円積み立てたことなどにより、基金全体の残高としては約１１億７千８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喫緊に対応が必要な事業が数多くあり、また、災害等への備えや社会経済情勢の変動に対応するため、中期財政計画で示す４年後の基金残高３０億円が確保できるよう努めるとともに、各特定目的基金については、基金の運用益やふるさと納税制度を活用した寄附金の受入れにより基金残高の増を図りながら、各目的に沿った事業に係る財源として積極的な活用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公共施設整備基金：既存の公共施設やインフラの建替えや大規模改修などの更新への対応</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産業振興基金　　：商業、工業、漁業などの発展に資する施策の推進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霊園基金　　　　：霊園用地の取得並びに施設の維持補修等を図る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特定防衛施設周辺整備基金：救助工作車の維持費用や妊産婦及び乳幼児検査事業のための積立てを行ったことなどにより、約３千５百万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：今後見込まれる公共施設やインフラの更新整備に係る財源として約４千６百万円の増となった。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：毎年度の公共施設の更新整備費用の平準化を図るため、公共施設等総合管理計画から推計した公共施設の整備費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用にかかる一般財源所要額の年平均額（７億３千万円）と、毎年度の公共施設の更新整備費用を比較して、その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差額を積み立てる又は取り崩すこととしている。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木更津市庁舎建設基金：市役所本庁舎において、建替えではなく賃借の方向で確定したため、令和５年度より庁舎建設基金を廃止し、新</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たに庁舎整備基金を設置し活用していく。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当該年度の歳入で歳出を賄えたことにより、財政調整基金からの取り崩しをしなかったため、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財政調整基金の残高は約１０億５千３百万円の増となった。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喫緊の課題を数多く抱えているため、財政調整基金を活用した予算編成を行う必要がある一方で、災害等の備えや社会経済情勢の変動に備える必要があるため、中期財政計画で示す４年後の基金残高３０億円が確保でき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基金の運用益を約１９万８千円受け入れたことにより、残高は増となった。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令和５年度まで地方債の元利償還額が増加する見込みであるため、活用にあたっては、今後の社会情勢を注視しながら検討していくとともに、運用益による積立てを継続して行っていく予定である。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25BB6F0-EFB0-415F-9D53-0F6B7FAB9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C0E614E-8578-454C-9A85-21B68AADF6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7C40E17-62BD-4BF1-8D11-7C1F496FEBB6}"/>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5C06228-AF3D-4114-80EA-4B7373EE489E}"/>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6926B8F-6AAB-4026-A5BB-6679D3F21CAA}"/>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4E769E5-2190-41BF-BB8C-820825C94278}"/>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3712AF-C5C1-4F23-A501-29989CCB42C3}"/>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44738F-8A06-4571-9A85-45406CDBD936}"/>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599682A-CFB7-483C-B3E2-125F1396B0B4}"/>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CD28503-8190-4B18-B1CB-81C022076909}"/>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5438496-73A9-43A0-B39F-1343B9B46180}"/>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79342FC-5944-4125-8AFD-9A637F85BBCD}"/>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136,047
133,426
138.90
52,770,820
50,279,879
1,635,338
28,419,702
32,327,985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B9809B8-61DB-4D87-B825-473F6AD15B5D}"/>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90B427C-41FB-43A4-9F67-0A629519014D}"/>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1E87F36-2FAB-4E2B-BE90-6344FAF78C77}"/>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65FADB2-74A1-41F0-A84F-8968CE09735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A4DAEE3-4EE0-4244-9E0F-C3220952111E}"/>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A58E910-805F-4E2D-A8C0-715EB5EAE3CA}"/>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AD0D6B7-0E7A-440B-BFD8-75BD9E477CA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223E88C-BEFE-4968-A6E9-3F4C7509FEEF}"/>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1ABC4A1-8AE7-4910-8CF3-33D2C8E493B0}"/>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56ADB87-5A18-4669-9F68-6E20D1B79213}"/>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7438CEF-1C10-4D87-B715-24B2B5D6117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DC4312F-EDF4-4FC4-A069-4018CB8BBD07}"/>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413CFE7-F0D2-4A1E-9F86-50F4E47360D2}"/>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2BBFC43-F154-4ECC-A405-8A754FC5BBE6}"/>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3B5B212-E129-4DCC-84A5-CC793D97AA62}"/>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E49BA0B-32AF-4D06-A691-9339D2F2B2FE}"/>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DD7EF70-D8E1-4DA7-BA13-3E22FDE8C410}"/>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BCA6517-D951-4F16-B307-04C556FF0DE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C6EA2E7-EEDF-48D1-91E9-A464F48337A0}"/>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914D617-0825-49B6-86E2-35DCA929BE7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24CD0D2-55E5-4310-8EE0-9025F8CCA2B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BE12637-12E0-43EC-A769-3CF9D249A6C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C4779AD-4751-4F84-9C61-6DDB88869EEE}"/>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45E674E-8032-4D95-8C74-732332BA01C4}"/>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92F27C8-CF5D-41A5-9757-C0C30700CCAE}"/>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F787C00-2D69-4B88-8569-57911F516268}"/>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7B6DA25-4D63-4D02-B1C1-8FC37C589EED}"/>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FA00E9F-2EE6-4B25-B6FB-38B59BCB8784}"/>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3B2E256-0513-4D07-96B9-A0C44E37DC9B}"/>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65B10DB-3DC7-45CA-A113-FE471977B9F9}"/>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2C1D79D-E01E-4DCC-A07C-6D7A45F1694F}"/>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77F05C4-83B3-40F2-BD39-B7BB32E05B81}"/>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E698629-8DB0-4998-AAD5-0808B23E9DA9}"/>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0838DD7-6F96-4E5F-B033-251D06D89CF1}"/>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0AEE742-824F-4518-8131-652E51FEE32C}"/>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有形固定資産減価償却率は昨年度から１．２ポイント増加し、類似団体より高い水準にあるが、平成２８年度に公共施設等総合管理計画を策定済みであり、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今後３０年間に延床面積ベースで保有総量を２３％削減することを目標に掲げ、老朽化した施設の集約化・複合化、除却、更新を進めていき、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減価償却費率の減少に取り組んでいく。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8DEDE4F-C88C-46AF-AE79-539CB8261AA3}"/>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09C303F-AC68-4B3D-ADC5-AADE9A83037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F0107EE-E5F0-42ED-9427-EA35507E9078}"/>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F003993E-554E-48CD-B3F1-18581079E2F3}"/>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42D2983-5925-4EC4-A32E-CC44368A8469}"/>
            </a:ext>
          </a:extLst>
        </xdr:cNvPr>
        <xdr:cNvSpPr txBox="1"/>
      </xdr:nvSpPr>
      <xdr:spPr>
        <a:xfrm>
          <a:off x="731041" y="6569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C24CDD3C-2EAA-41D4-B645-08FC76A01F75}"/>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3A67F29-BBC2-47FA-A404-9DAD86EC4A8C}"/>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4B047149-EAB4-48C1-8E56-0715A85E7D5E}"/>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3279077-DA43-4399-BFEF-0EB0D0DB36D5}"/>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60479E8-5387-4D1B-AE63-68AD2C98D60C}"/>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A35FB7E-98CC-4B1A-B887-4D2997284D6B}"/>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2126499-9652-4F04-8BA1-EBC1BB147B9B}"/>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CEC57978-2532-4DB4-B27D-B3A807D43481}"/>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08015C7-69DB-427D-900C-FAD7CB821395}"/>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a:extLst>
            <a:ext uri="{FF2B5EF4-FFF2-40B4-BE49-F238E27FC236}">
              <a16:creationId xmlns:a16="http://schemas.microsoft.com/office/drawing/2014/main" id="{0EB0A9D5-CB9D-4FF8-AA57-CBEA0AD3E7D7}"/>
            </a:ext>
          </a:extLst>
        </xdr:cNvPr>
        <xdr:cNvCxnSpPr/>
      </xdr:nvCxnSpPr>
      <xdr:spPr>
        <a:xfrm flipV="1">
          <a:off x="4295775" y="5335270"/>
          <a:ext cx="127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a:extLst>
            <a:ext uri="{FF2B5EF4-FFF2-40B4-BE49-F238E27FC236}">
              <a16:creationId xmlns:a16="http://schemas.microsoft.com/office/drawing/2014/main" id="{1739FBC4-DC93-425C-90DB-87DF60FFEE01}"/>
            </a:ext>
          </a:extLst>
        </xdr:cNvPr>
        <xdr:cNvSpPr txBox="1"/>
      </xdr:nvSpPr>
      <xdr:spPr>
        <a:xfrm>
          <a:off x="4342765" y="656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a:extLst>
            <a:ext uri="{FF2B5EF4-FFF2-40B4-BE49-F238E27FC236}">
              <a16:creationId xmlns:a16="http://schemas.microsoft.com/office/drawing/2014/main" id="{D15D6B03-74CF-416C-A692-1FAE2A6AD89C}"/>
            </a:ext>
          </a:extLst>
        </xdr:cNvPr>
        <xdr:cNvCxnSpPr/>
      </xdr:nvCxnSpPr>
      <xdr:spPr>
        <a:xfrm>
          <a:off x="4206875" y="656183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a:extLst>
            <a:ext uri="{FF2B5EF4-FFF2-40B4-BE49-F238E27FC236}">
              <a16:creationId xmlns:a16="http://schemas.microsoft.com/office/drawing/2014/main" id="{A1C47323-B9B8-4C3B-8220-B1F39DE3B995}"/>
            </a:ext>
          </a:extLst>
        </xdr:cNvPr>
        <xdr:cNvSpPr txBox="1"/>
      </xdr:nvSpPr>
      <xdr:spPr>
        <a:xfrm>
          <a:off x="4342765" y="510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a:extLst>
            <a:ext uri="{FF2B5EF4-FFF2-40B4-BE49-F238E27FC236}">
              <a16:creationId xmlns:a16="http://schemas.microsoft.com/office/drawing/2014/main" id="{13568CB9-4208-4631-951D-63B1ED522E9B}"/>
            </a:ext>
          </a:extLst>
        </xdr:cNvPr>
        <xdr:cNvCxnSpPr/>
      </xdr:nvCxnSpPr>
      <xdr:spPr>
        <a:xfrm>
          <a:off x="4206875" y="533527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8C99D23B-3754-43C1-B3E0-3D0C62E9EC45}"/>
            </a:ext>
          </a:extLst>
        </xdr:cNvPr>
        <xdr:cNvSpPr txBox="1"/>
      </xdr:nvSpPr>
      <xdr:spPr>
        <a:xfrm>
          <a:off x="4342765" y="5661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638B7069-F498-4D05-BEC0-8C79E142ED15}"/>
            </a:ext>
          </a:extLst>
        </xdr:cNvPr>
        <xdr:cNvSpPr/>
      </xdr:nvSpPr>
      <xdr:spPr>
        <a:xfrm>
          <a:off x="4244975" y="58134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a:extLst>
            <a:ext uri="{FF2B5EF4-FFF2-40B4-BE49-F238E27FC236}">
              <a16:creationId xmlns:a16="http://schemas.microsoft.com/office/drawing/2014/main" id="{E75E5717-6290-4D98-8E36-897636FE9E94}"/>
            </a:ext>
          </a:extLst>
        </xdr:cNvPr>
        <xdr:cNvSpPr/>
      </xdr:nvSpPr>
      <xdr:spPr>
        <a:xfrm>
          <a:off x="3611880" y="5817489"/>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a:extLst>
            <a:ext uri="{FF2B5EF4-FFF2-40B4-BE49-F238E27FC236}">
              <a16:creationId xmlns:a16="http://schemas.microsoft.com/office/drawing/2014/main" id="{7D3FF553-942B-4B49-9341-75BE6423FEDA}"/>
            </a:ext>
          </a:extLst>
        </xdr:cNvPr>
        <xdr:cNvSpPr/>
      </xdr:nvSpPr>
      <xdr:spPr>
        <a:xfrm>
          <a:off x="2926080" y="580072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a:extLst>
            <a:ext uri="{FF2B5EF4-FFF2-40B4-BE49-F238E27FC236}">
              <a16:creationId xmlns:a16="http://schemas.microsoft.com/office/drawing/2014/main" id="{A38CDE5C-1878-45FF-BA72-673C7EBF50C9}"/>
            </a:ext>
          </a:extLst>
        </xdr:cNvPr>
        <xdr:cNvSpPr/>
      </xdr:nvSpPr>
      <xdr:spPr>
        <a:xfrm>
          <a:off x="2240280" y="5785104"/>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a:extLst>
            <a:ext uri="{FF2B5EF4-FFF2-40B4-BE49-F238E27FC236}">
              <a16:creationId xmlns:a16="http://schemas.microsoft.com/office/drawing/2014/main" id="{C51C64AC-8423-465C-82AC-FE587E3AB874}"/>
            </a:ext>
          </a:extLst>
        </xdr:cNvPr>
        <xdr:cNvSpPr/>
      </xdr:nvSpPr>
      <xdr:spPr>
        <a:xfrm>
          <a:off x="1554480" y="5774563"/>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0AE0E60-D44F-4653-9BAB-9F41F8E1A7E6}"/>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6B955EE-5C9A-4750-98A9-3BFD81939BE9}"/>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EF24CFF-CABE-40A8-BFE5-909301374703}"/>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5237A03-E96E-4713-9806-0DA45436DBD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88FE64E-0F40-4B9C-98C1-D4B321955674}"/>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112014</xdr:rowOff>
    </xdr:from>
    <xdr:to>
      <xdr:col>23</xdr:col>
      <xdr:colOff>136525</xdr:colOff>
      <xdr:row>31</xdr:row>
      <xdr:rowOff>42164</xdr:rowOff>
    </xdr:to>
    <xdr:sp macro="" textlink="">
      <xdr:nvSpPr>
        <xdr:cNvPr id="79" name="楕円 78">
          <a:extLst>
            <a:ext uri="{FF2B5EF4-FFF2-40B4-BE49-F238E27FC236}">
              <a16:creationId xmlns:a16="http://schemas.microsoft.com/office/drawing/2014/main" id="{4FB18DC5-EADB-4054-AE4B-54DA1E4A888D}"/>
            </a:ext>
          </a:extLst>
        </xdr:cNvPr>
        <xdr:cNvSpPr/>
      </xdr:nvSpPr>
      <xdr:spPr>
        <a:xfrm>
          <a:off x="4244975" y="60079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90441</xdr:rowOff>
    </xdr:from>
    <xdr:ext cx="405111" cy="259045"/>
    <xdr:sp macro="" textlink="">
      <xdr:nvSpPr>
        <xdr:cNvPr id="80" name="有形固定資産減価償却率該当値テキスト">
          <a:extLst>
            <a:ext uri="{FF2B5EF4-FFF2-40B4-BE49-F238E27FC236}">
              <a16:creationId xmlns:a16="http://schemas.microsoft.com/office/drawing/2014/main" id="{2AD7E193-9D5B-4885-9F2D-ACEEBBD4B95E}"/>
            </a:ext>
          </a:extLst>
        </xdr:cNvPr>
        <xdr:cNvSpPr txBox="1"/>
      </xdr:nvSpPr>
      <xdr:spPr>
        <a:xfrm>
          <a:off x="4342765" y="5990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86106</xdr:rowOff>
    </xdr:from>
    <xdr:to>
      <xdr:col>19</xdr:col>
      <xdr:colOff>187325</xdr:colOff>
      <xdr:row>31</xdr:row>
      <xdr:rowOff>16256</xdr:rowOff>
    </xdr:to>
    <xdr:sp macro="" textlink="">
      <xdr:nvSpPr>
        <xdr:cNvPr id="81" name="楕円 80">
          <a:extLst>
            <a:ext uri="{FF2B5EF4-FFF2-40B4-BE49-F238E27FC236}">
              <a16:creationId xmlns:a16="http://schemas.microsoft.com/office/drawing/2014/main" id="{A9DECBAB-A7F5-4ED9-8CEB-F0EB10E466C5}"/>
            </a:ext>
          </a:extLst>
        </xdr:cNvPr>
        <xdr:cNvSpPr/>
      </xdr:nvSpPr>
      <xdr:spPr>
        <a:xfrm>
          <a:off x="3611880" y="598398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136906</xdr:rowOff>
    </xdr:from>
    <xdr:to>
      <xdr:col>23</xdr:col>
      <xdr:colOff>85725</xdr:colOff>
      <xdr:row>30</xdr:row>
      <xdr:rowOff>162814</xdr:rowOff>
    </xdr:to>
    <xdr:cxnSp macro="">
      <xdr:nvCxnSpPr>
        <xdr:cNvPr id="82" name="直線コネクタ 81">
          <a:extLst>
            <a:ext uri="{FF2B5EF4-FFF2-40B4-BE49-F238E27FC236}">
              <a16:creationId xmlns:a16="http://schemas.microsoft.com/office/drawing/2014/main" id="{28C2AF52-1551-43C8-A727-CE15D201D54C}"/>
            </a:ext>
          </a:extLst>
        </xdr:cNvPr>
        <xdr:cNvCxnSpPr/>
      </xdr:nvCxnSpPr>
      <xdr:spPr>
        <a:xfrm>
          <a:off x="3656965" y="6029071"/>
          <a:ext cx="640715"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70993</xdr:rowOff>
    </xdr:from>
    <xdr:to>
      <xdr:col>15</xdr:col>
      <xdr:colOff>187325</xdr:colOff>
      <xdr:row>31</xdr:row>
      <xdr:rowOff>1143</xdr:rowOff>
    </xdr:to>
    <xdr:sp macro="" textlink="">
      <xdr:nvSpPr>
        <xdr:cNvPr id="83" name="楕円 82">
          <a:extLst>
            <a:ext uri="{FF2B5EF4-FFF2-40B4-BE49-F238E27FC236}">
              <a16:creationId xmlns:a16="http://schemas.microsoft.com/office/drawing/2014/main" id="{E5C5DFFC-18BD-45E9-8F05-C0F96092F454}"/>
            </a:ext>
          </a:extLst>
        </xdr:cNvPr>
        <xdr:cNvSpPr/>
      </xdr:nvSpPr>
      <xdr:spPr>
        <a:xfrm>
          <a:off x="2926080" y="596506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121793</xdr:rowOff>
    </xdr:from>
    <xdr:to>
      <xdr:col>19</xdr:col>
      <xdr:colOff>136525</xdr:colOff>
      <xdr:row>30</xdr:row>
      <xdr:rowOff>136906</xdr:rowOff>
    </xdr:to>
    <xdr:cxnSp macro="">
      <xdr:nvCxnSpPr>
        <xdr:cNvPr id="84" name="直線コネクタ 83">
          <a:extLst>
            <a:ext uri="{FF2B5EF4-FFF2-40B4-BE49-F238E27FC236}">
              <a16:creationId xmlns:a16="http://schemas.microsoft.com/office/drawing/2014/main" id="{8C6337DA-FACE-4ABE-9973-460AA778293C}"/>
            </a:ext>
          </a:extLst>
        </xdr:cNvPr>
        <xdr:cNvCxnSpPr/>
      </xdr:nvCxnSpPr>
      <xdr:spPr>
        <a:xfrm>
          <a:off x="2971165" y="6019673"/>
          <a:ext cx="6858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94742</xdr:rowOff>
    </xdr:from>
    <xdr:to>
      <xdr:col>11</xdr:col>
      <xdr:colOff>187325</xdr:colOff>
      <xdr:row>31</xdr:row>
      <xdr:rowOff>24892</xdr:rowOff>
    </xdr:to>
    <xdr:sp macro="" textlink="">
      <xdr:nvSpPr>
        <xdr:cNvPr id="85" name="楕円 84">
          <a:extLst>
            <a:ext uri="{FF2B5EF4-FFF2-40B4-BE49-F238E27FC236}">
              <a16:creationId xmlns:a16="http://schemas.microsoft.com/office/drawing/2014/main" id="{14EDA14E-D5AB-420E-B0B4-0D9C18AAC812}"/>
            </a:ext>
          </a:extLst>
        </xdr:cNvPr>
        <xdr:cNvSpPr/>
      </xdr:nvSpPr>
      <xdr:spPr>
        <a:xfrm>
          <a:off x="2240280" y="5994527"/>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121793</xdr:rowOff>
    </xdr:from>
    <xdr:to>
      <xdr:col>15</xdr:col>
      <xdr:colOff>136525</xdr:colOff>
      <xdr:row>30</xdr:row>
      <xdr:rowOff>145542</xdr:rowOff>
    </xdr:to>
    <xdr:cxnSp macro="">
      <xdr:nvCxnSpPr>
        <xdr:cNvPr id="86" name="直線コネクタ 85">
          <a:extLst>
            <a:ext uri="{FF2B5EF4-FFF2-40B4-BE49-F238E27FC236}">
              <a16:creationId xmlns:a16="http://schemas.microsoft.com/office/drawing/2014/main" id="{865C8263-9269-450D-A185-9C6E1D8A726C}"/>
            </a:ext>
          </a:extLst>
        </xdr:cNvPr>
        <xdr:cNvCxnSpPr/>
      </xdr:nvCxnSpPr>
      <xdr:spPr>
        <a:xfrm flipV="1">
          <a:off x="2285365" y="6019673"/>
          <a:ext cx="6858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90424</xdr:rowOff>
    </xdr:from>
    <xdr:to>
      <xdr:col>7</xdr:col>
      <xdr:colOff>187325</xdr:colOff>
      <xdr:row>31</xdr:row>
      <xdr:rowOff>20574</xdr:rowOff>
    </xdr:to>
    <xdr:sp macro="" textlink="">
      <xdr:nvSpPr>
        <xdr:cNvPr id="87" name="楕円 86">
          <a:extLst>
            <a:ext uri="{FF2B5EF4-FFF2-40B4-BE49-F238E27FC236}">
              <a16:creationId xmlns:a16="http://schemas.microsoft.com/office/drawing/2014/main" id="{F233F122-25BC-48E2-8AAD-25552CAB4FC7}"/>
            </a:ext>
          </a:extLst>
        </xdr:cNvPr>
        <xdr:cNvSpPr/>
      </xdr:nvSpPr>
      <xdr:spPr>
        <a:xfrm>
          <a:off x="1554480" y="5990209"/>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141224</xdr:rowOff>
    </xdr:from>
    <xdr:to>
      <xdr:col>11</xdr:col>
      <xdr:colOff>136525</xdr:colOff>
      <xdr:row>30</xdr:row>
      <xdr:rowOff>145542</xdr:rowOff>
    </xdr:to>
    <xdr:cxnSp macro="">
      <xdr:nvCxnSpPr>
        <xdr:cNvPr id="88" name="直線コネクタ 87">
          <a:extLst>
            <a:ext uri="{FF2B5EF4-FFF2-40B4-BE49-F238E27FC236}">
              <a16:creationId xmlns:a16="http://schemas.microsoft.com/office/drawing/2014/main" id="{29EC317B-64A7-450C-B487-CF1F64F904CD}"/>
            </a:ext>
          </a:extLst>
        </xdr:cNvPr>
        <xdr:cNvCxnSpPr/>
      </xdr:nvCxnSpPr>
      <xdr:spPr>
        <a:xfrm>
          <a:off x="1599565" y="6035294"/>
          <a:ext cx="6858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a:extLst>
            <a:ext uri="{FF2B5EF4-FFF2-40B4-BE49-F238E27FC236}">
              <a16:creationId xmlns:a16="http://schemas.microsoft.com/office/drawing/2014/main" id="{1E58F0A2-21E5-4987-994F-83AAD21589D9}"/>
            </a:ext>
          </a:extLst>
        </xdr:cNvPr>
        <xdr:cNvSpPr txBox="1"/>
      </xdr:nvSpPr>
      <xdr:spPr>
        <a:xfrm>
          <a:off x="3464569" y="558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0" name="n_2aveValue有形固定資産減価償却率">
          <a:extLst>
            <a:ext uri="{FF2B5EF4-FFF2-40B4-BE49-F238E27FC236}">
              <a16:creationId xmlns:a16="http://schemas.microsoft.com/office/drawing/2014/main" id="{90CAACCE-FE20-4785-A5E0-A8796F32D100}"/>
            </a:ext>
          </a:extLst>
        </xdr:cNvPr>
        <xdr:cNvSpPr txBox="1"/>
      </xdr:nvSpPr>
      <xdr:spPr>
        <a:xfrm>
          <a:off x="2793374"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91" name="n_3aveValue有形固定資産減価償却率">
          <a:extLst>
            <a:ext uri="{FF2B5EF4-FFF2-40B4-BE49-F238E27FC236}">
              <a16:creationId xmlns:a16="http://schemas.microsoft.com/office/drawing/2014/main" id="{D132F05C-C0D4-4B4B-AE44-63F57CAE53ED}"/>
            </a:ext>
          </a:extLst>
        </xdr:cNvPr>
        <xdr:cNvSpPr txBox="1"/>
      </xdr:nvSpPr>
      <xdr:spPr>
        <a:xfrm>
          <a:off x="2107574" y="55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92" name="n_4aveValue有形固定資産減価償却率">
          <a:extLst>
            <a:ext uri="{FF2B5EF4-FFF2-40B4-BE49-F238E27FC236}">
              <a16:creationId xmlns:a16="http://schemas.microsoft.com/office/drawing/2014/main" id="{BCFC1E3D-181B-4920-92F1-0D948D6AA63A}"/>
            </a:ext>
          </a:extLst>
        </xdr:cNvPr>
        <xdr:cNvSpPr txBox="1"/>
      </xdr:nvSpPr>
      <xdr:spPr>
        <a:xfrm>
          <a:off x="1421774" y="555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7383</xdr:rowOff>
    </xdr:from>
    <xdr:ext cx="405111" cy="259045"/>
    <xdr:sp macro="" textlink="">
      <xdr:nvSpPr>
        <xdr:cNvPr id="93" name="n_1mainValue有形固定資産減価償却率">
          <a:extLst>
            <a:ext uri="{FF2B5EF4-FFF2-40B4-BE49-F238E27FC236}">
              <a16:creationId xmlns:a16="http://schemas.microsoft.com/office/drawing/2014/main" id="{EB69C6B5-F171-4AA9-9C08-77340F4E7E59}"/>
            </a:ext>
          </a:extLst>
        </xdr:cNvPr>
        <xdr:cNvSpPr txBox="1"/>
      </xdr:nvSpPr>
      <xdr:spPr>
        <a:xfrm>
          <a:off x="3464569" y="607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163720</xdr:rowOff>
    </xdr:from>
    <xdr:ext cx="405111" cy="259045"/>
    <xdr:sp macro="" textlink="">
      <xdr:nvSpPr>
        <xdr:cNvPr id="94" name="n_2mainValue有形固定資産減価償却率">
          <a:extLst>
            <a:ext uri="{FF2B5EF4-FFF2-40B4-BE49-F238E27FC236}">
              <a16:creationId xmlns:a16="http://schemas.microsoft.com/office/drawing/2014/main" id="{D94155DC-E979-4EE2-8C41-7979D3EE2CA5}"/>
            </a:ext>
          </a:extLst>
        </xdr:cNvPr>
        <xdr:cNvSpPr txBox="1"/>
      </xdr:nvSpPr>
      <xdr:spPr>
        <a:xfrm>
          <a:off x="2793374" y="60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16019</xdr:rowOff>
    </xdr:from>
    <xdr:ext cx="405111" cy="259045"/>
    <xdr:sp macro="" textlink="">
      <xdr:nvSpPr>
        <xdr:cNvPr id="95" name="n_3mainValue有形固定資産減価償却率">
          <a:extLst>
            <a:ext uri="{FF2B5EF4-FFF2-40B4-BE49-F238E27FC236}">
              <a16:creationId xmlns:a16="http://schemas.microsoft.com/office/drawing/2014/main" id="{DB217247-1D05-40CE-82AA-152B8F778CAE}"/>
            </a:ext>
          </a:extLst>
        </xdr:cNvPr>
        <xdr:cNvSpPr txBox="1"/>
      </xdr:nvSpPr>
      <xdr:spPr>
        <a:xfrm>
          <a:off x="2107574" y="608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11701</xdr:rowOff>
    </xdr:from>
    <xdr:ext cx="405111" cy="259045"/>
    <xdr:sp macro="" textlink="">
      <xdr:nvSpPr>
        <xdr:cNvPr id="96" name="n_4mainValue有形固定資産減価償却率">
          <a:extLst>
            <a:ext uri="{FF2B5EF4-FFF2-40B4-BE49-F238E27FC236}">
              <a16:creationId xmlns:a16="http://schemas.microsoft.com/office/drawing/2014/main" id="{5605089C-B4B1-40D3-8E65-A05513F8929F}"/>
            </a:ext>
          </a:extLst>
        </xdr:cNvPr>
        <xdr:cNvSpPr txBox="1"/>
      </xdr:nvSpPr>
      <xdr:spPr>
        <a:xfrm>
          <a:off x="1421774" y="6082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5255EC71-3046-412A-83EA-3375E8D05D53}"/>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6E45D75E-539C-497B-96EF-BE8F36BCAB59}"/>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5CFD6321-5322-4386-9E35-C9F20BE96326}"/>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83FA837-9A3D-43E5-B371-587FD6CE8916}"/>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4769317-B43D-4C2C-99D7-04013AB1F067}"/>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6CB128D-219D-4C51-A82C-A59F7C06EF6F}"/>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E81DCB3-2384-4A59-B160-DB1D1CE82137}"/>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59CA9B9-3621-4E5B-8CBD-170AE599F950}"/>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6DE3557F-E8AC-4E85-B8CA-7FC7FDA5B5AE}"/>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E77978A-06A4-4C1E-9180-E75E9AE2CCE7}"/>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0A81E80-ED43-470C-BE4A-CE12032566D9}"/>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A4573A8-9C88-4734-ACE8-838417DA6832}"/>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9283383-4526-41ED-93BE-421C6C81229C}"/>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に係る地方債の現在高及び債務負担行為に基づく支出予定額は減少傾向にあり、債務償還比率は減少し、類似団体平均と比較すると令和３年度は低い水準となった。今後については、市債発行額を特殊要因を除き４か年平均２８億円としている中期財政計画に則り、安易な借り入れを行わず、債務償還費率の減少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C79BC5DE-32FB-44DD-BF43-AD6D88D98C19}"/>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8829B525-653B-42FF-B49F-E9144BD65130}"/>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FEE328DF-A7F8-4573-B399-291388A99551}"/>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6C4E756-3C47-4017-86F7-99CCDDD5656F}"/>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471E19BF-1600-47D8-B1C9-776603D41340}"/>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EAAFC30D-E1A9-4311-9581-38EDB5E9CECF}"/>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C0675258-02E9-4F2B-AC8B-39CA14170EBD}"/>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A25E4A3E-0A4E-4FB4-99C2-7F2CC54F06F7}"/>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C3CA498-79BE-4653-A25A-46F1C604E127}"/>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4F3F800A-528A-445C-8FDD-90C3B7E96ECC}"/>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8A83B45F-4B05-4322-8D54-D62E323F4B93}"/>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55CE2F84-D316-404A-B0D6-5E414E869A20}"/>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D6A2325-FC4E-40E4-B4DC-FAE497B6C686}"/>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BEDCA336-D07D-4CC9-B564-4A229CB4AA16}"/>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A7F1830C-7785-492D-BEC6-37B903F5967E}"/>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A73EBE4-91FA-4B8D-B9FE-BC21278FB346}"/>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8D16802-2455-4023-96F4-7023C494AA62}"/>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a:extLst>
            <a:ext uri="{FF2B5EF4-FFF2-40B4-BE49-F238E27FC236}">
              <a16:creationId xmlns:a16="http://schemas.microsoft.com/office/drawing/2014/main" id="{D97F22D9-2000-456C-ACA5-97EB675D3248}"/>
            </a:ext>
          </a:extLst>
        </xdr:cNvPr>
        <xdr:cNvCxnSpPr/>
      </xdr:nvCxnSpPr>
      <xdr:spPr>
        <a:xfrm flipV="1">
          <a:off x="13313410" y="5240473"/>
          <a:ext cx="1269" cy="1388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a:extLst>
            <a:ext uri="{FF2B5EF4-FFF2-40B4-BE49-F238E27FC236}">
              <a16:creationId xmlns:a16="http://schemas.microsoft.com/office/drawing/2014/main" id="{D932BD57-DE85-40B4-AD65-163658CA17D2}"/>
            </a:ext>
          </a:extLst>
        </xdr:cNvPr>
        <xdr:cNvSpPr txBox="1"/>
      </xdr:nvSpPr>
      <xdr:spPr>
        <a:xfrm>
          <a:off x="13369925" y="663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a:extLst>
            <a:ext uri="{FF2B5EF4-FFF2-40B4-BE49-F238E27FC236}">
              <a16:creationId xmlns:a16="http://schemas.microsoft.com/office/drawing/2014/main" id="{E9C0410B-34A0-41E1-A7D3-42F0D1B9E0CE}"/>
            </a:ext>
          </a:extLst>
        </xdr:cNvPr>
        <xdr:cNvCxnSpPr/>
      </xdr:nvCxnSpPr>
      <xdr:spPr>
        <a:xfrm>
          <a:off x="13251180" y="6628819"/>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60969039-D168-48F2-84E8-8C24F993AA7C}"/>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9B60B78C-4985-47B6-AD8F-471F5B878D49}"/>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32" name="債務償還比率平均値テキスト">
          <a:extLst>
            <a:ext uri="{FF2B5EF4-FFF2-40B4-BE49-F238E27FC236}">
              <a16:creationId xmlns:a16="http://schemas.microsoft.com/office/drawing/2014/main" id="{3CF68B45-8F6D-4993-A6D6-04CBFC94A0E0}"/>
            </a:ext>
          </a:extLst>
        </xdr:cNvPr>
        <xdr:cNvSpPr txBox="1"/>
      </xdr:nvSpPr>
      <xdr:spPr>
        <a:xfrm>
          <a:off x="13369925" y="5829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a:extLst>
            <a:ext uri="{FF2B5EF4-FFF2-40B4-BE49-F238E27FC236}">
              <a16:creationId xmlns:a16="http://schemas.microsoft.com/office/drawing/2014/main" id="{82F2F9D8-DD74-4F27-8E09-D61882F04174}"/>
            </a:ext>
          </a:extLst>
        </xdr:cNvPr>
        <xdr:cNvSpPr/>
      </xdr:nvSpPr>
      <xdr:spPr>
        <a:xfrm>
          <a:off x="13289280" y="5857122"/>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a:extLst>
            <a:ext uri="{FF2B5EF4-FFF2-40B4-BE49-F238E27FC236}">
              <a16:creationId xmlns:a16="http://schemas.microsoft.com/office/drawing/2014/main" id="{4801A19D-8BB4-4AED-BBBC-E4B4248EF706}"/>
            </a:ext>
          </a:extLst>
        </xdr:cNvPr>
        <xdr:cNvSpPr/>
      </xdr:nvSpPr>
      <xdr:spPr>
        <a:xfrm>
          <a:off x="12629515" y="6093986"/>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a:extLst>
            <a:ext uri="{FF2B5EF4-FFF2-40B4-BE49-F238E27FC236}">
              <a16:creationId xmlns:a16="http://schemas.microsoft.com/office/drawing/2014/main" id="{B328F68A-6519-4B2A-8BB9-28CECE68B926}"/>
            </a:ext>
          </a:extLst>
        </xdr:cNvPr>
        <xdr:cNvSpPr/>
      </xdr:nvSpPr>
      <xdr:spPr>
        <a:xfrm>
          <a:off x="11943715" y="6121228"/>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a:extLst>
            <a:ext uri="{FF2B5EF4-FFF2-40B4-BE49-F238E27FC236}">
              <a16:creationId xmlns:a16="http://schemas.microsoft.com/office/drawing/2014/main" id="{6BFEBB8E-6D49-4599-9C22-A09E89C1503C}"/>
            </a:ext>
          </a:extLst>
        </xdr:cNvPr>
        <xdr:cNvSpPr/>
      </xdr:nvSpPr>
      <xdr:spPr>
        <a:xfrm>
          <a:off x="11257915" y="6106069"/>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a:extLst>
            <a:ext uri="{FF2B5EF4-FFF2-40B4-BE49-F238E27FC236}">
              <a16:creationId xmlns:a16="http://schemas.microsoft.com/office/drawing/2014/main" id="{98555FDE-25D2-439E-8E6B-E5D6FCF7E7CA}"/>
            </a:ext>
          </a:extLst>
        </xdr:cNvPr>
        <xdr:cNvSpPr/>
      </xdr:nvSpPr>
      <xdr:spPr>
        <a:xfrm>
          <a:off x="10572115" y="6132540"/>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0EF56F9-21EF-4F6F-9DFD-A6EA5FF701E9}"/>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0F59008-6600-4DA6-A1C1-EC64B0ACDACF}"/>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04BDF75-88C6-4256-A5E8-6BAA1FCCE7DE}"/>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DA3769A-A2B3-4AB7-BD00-D0F52093DB41}"/>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DB6F9ED-CDFF-48A0-96FA-599C73FAC3DA}"/>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91930</xdr:rowOff>
    </xdr:from>
    <xdr:to>
      <xdr:col>76</xdr:col>
      <xdr:colOff>73025</xdr:colOff>
      <xdr:row>30</xdr:row>
      <xdr:rowOff>22080</xdr:rowOff>
    </xdr:to>
    <xdr:sp macro="" textlink="">
      <xdr:nvSpPr>
        <xdr:cNvPr id="143" name="楕円 142">
          <a:extLst>
            <a:ext uri="{FF2B5EF4-FFF2-40B4-BE49-F238E27FC236}">
              <a16:creationId xmlns:a16="http://schemas.microsoft.com/office/drawing/2014/main" id="{6D635671-F1E0-4745-A59F-07359561F15E}"/>
            </a:ext>
          </a:extLst>
        </xdr:cNvPr>
        <xdr:cNvSpPr/>
      </xdr:nvSpPr>
      <xdr:spPr>
        <a:xfrm>
          <a:off x="13289280" y="5820265"/>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114807</xdr:rowOff>
    </xdr:from>
    <xdr:ext cx="469744" cy="259045"/>
    <xdr:sp macro="" textlink="">
      <xdr:nvSpPr>
        <xdr:cNvPr id="144" name="債務償還比率該当値テキスト">
          <a:extLst>
            <a:ext uri="{FF2B5EF4-FFF2-40B4-BE49-F238E27FC236}">
              <a16:creationId xmlns:a16="http://schemas.microsoft.com/office/drawing/2014/main" id="{C8F9C5C4-1ED0-4CD2-B41C-6CAF5D19CA53}"/>
            </a:ext>
          </a:extLst>
        </xdr:cNvPr>
        <xdr:cNvSpPr txBox="1"/>
      </xdr:nvSpPr>
      <xdr:spPr>
        <a:xfrm>
          <a:off x="13369925" y="566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51753</xdr:rowOff>
    </xdr:from>
    <xdr:to>
      <xdr:col>72</xdr:col>
      <xdr:colOff>123825</xdr:colOff>
      <xdr:row>31</xdr:row>
      <xdr:rowOff>153353</xdr:rowOff>
    </xdr:to>
    <xdr:sp macro="" textlink="">
      <xdr:nvSpPr>
        <xdr:cNvPr id="145" name="楕円 144">
          <a:extLst>
            <a:ext uri="{FF2B5EF4-FFF2-40B4-BE49-F238E27FC236}">
              <a16:creationId xmlns:a16="http://schemas.microsoft.com/office/drawing/2014/main" id="{7621B78E-7A72-475C-B01D-07BEF0174770}"/>
            </a:ext>
          </a:extLst>
        </xdr:cNvPr>
        <xdr:cNvSpPr/>
      </xdr:nvSpPr>
      <xdr:spPr>
        <a:xfrm>
          <a:off x="12629515" y="6122988"/>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142730</xdr:rowOff>
    </xdr:from>
    <xdr:to>
      <xdr:col>76</xdr:col>
      <xdr:colOff>22225</xdr:colOff>
      <xdr:row>31</xdr:row>
      <xdr:rowOff>102553</xdr:rowOff>
    </xdr:to>
    <xdr:cxnSp macro="">
      <xdr:nvCxnSpPr>
        <xdr:cNvPr id="146" name="直線コネクタ 145">
          <a:extLst>
            <a:ext uri="{FF2B5EF4-FFF2-40B4-BE49-F238E27FC236}">
              <a16:creationId xmlns:a16="http://schemas.microsoft.com/office/drawing/2014/main" id="{CA6197ED-D865-4311-A413-1A3B63F44F8C}"/>
            </a:ext>
          </a:extLst>
        </xdr:cNvPr>
        <xdr:cNvCxnSpPr/>
      </xdr:nvCxnSpPr>
      <xdr:spPr>
        <a:xfrm flipV="1">
          <a:off x="12684125" y="5865350"/>
          <a:ext cx="631190" cy="30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128705</xdr:rowOff>
    </xdr:from>
    <xdr:to>
      <xdr:col>68</xdr:col>
      <xdr:colOff>123825</xdr:colOff>
      <xdr:row>32</xdr:row>
      <xdr:rowOff>58855</xdr:rowOff>
    </xdr:to>
    <xdr:sp macro="" textlink="">
      <xdr:nvSpPr>
        <xdr:cNvPr id="147" name="楕円 146">
          <a:extLst>
            <a:ext uri="{FF2B5EF4-FFF2-40B4-BE49-F238E27FC236}">
              <a16:creationId xmlns:a16="http://schemas.microsoft.com/office/drawing/2014/main" id="{34811F92-5F20-4803-9379-7DDEE81C0367}"/>
            </a:ext>
          </a:extLst>
        </xdr:cNvPr>
        <xdr:cNvSpPr/>
      </xdr:nvSpPr>
      <xdr:spPr>
        <a:xfrm>
          <a:off x="11943715" y="619994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102553</xdr:rowOff>
    </xdr:from>
    <xdr:to>
      <xdr:col>72</xdr:col>
      <xdr:colOff>73025</xdr:colOff>
      <xdr:row>32</xdr:row>
      <xdr:rowOff>8055</xdr:rowOff>
    </xdr:to>
    <xdr:cxnSp macro="">
      <xdr:nvCxnSpPr>
        <xdr:cNvPr id="148" name="直線コネクタ 147">
          <a:extLst>
            <a:ext uri="{FF2B5EF4-FFF2-40B4-BE49-F238E27FC236}">
              <a16:creationId xmlns:a16="http://schemas.microsoft.com/office/drawing/2014/main" id="{64772D79-D8E5-4C30-B4BA-B3462160E376}"/>
            </a:ext>
          </a:extLst>
        </xdr:cNvPr>
        <xdr:cNvCxnSpPr/>
      </xdr:nvCxnSpPr>
      <xdr:spPr>
        <a:xfrm flipV="1">
          <a:off x="11998325" y="6166168"/>
          <a:ext cx="685800" cy="8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131944</xdr:rowOff>
    </xdr:from>
    <xdr:to>
      <xdr:col>64</xdr:col>
      <xdr:colOff>123825</xdr:colOff>
      <xdr:row>32</xdr:row>
      <xdr:rowOff>62094</xdr:rowOff>
    </xdr:to>
    <xdr:sp macro="" textlink="">
      <xdr:nvSpPr>
        <xdr:cNvPr id="149" name="楕円 148">
          <a:extLst>
            <a:ext uri="{FF2B5EF4-FFF2-40B4-BE49-F238E27FC236}">
              <a16:creationId xmlns:a16="http://schemas.microsoft.com/office/drawing/2014/main" id="{42EE2CBC-BD88-4C3E-8EBA-17D44184E404}"/>
            </a:ext>
          </a:extLst>
        </xdr:cNvPr>
        <xdr:cNvSpPr/>
      </xdr:nvSpPr>
      <xdr:spPr>
        <a:xfrm>
          <a:off x="11257915" y="6203179"/>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8055</xdr:rowOff>
    </xdr:from>
    <xdr:to>
      <xdr:col>68</xdr:col>
      <xdr:colOff>73025</xdr:colOff>
      <xdr:row>32</xdr:row>
      <xdr:rowOff>11294</xdr:rowOff>
    </xdr:to>
    <xdr:cxnSp macro="">
      <xdr:nvCxnSpPr>
        <xdr:cNvPr id="150" name="直線コネクタ 149">
          <a:extLst>
            <a:ext uri="{FF2B5EF4-FFF2-40B4-BE49-F238E27FC236}">
              <a16:creationId xmlns:a16="http://schemas.microsoft.com/office/drawing/2014/main" id="{B3E9D433-F23D-4EDD-8947-4E7E0AD0539C}"/>
            </a:ext>
          </a:extLst>
        </xdr:cNvPr>
        <xdr:cNvCxnSpPr/>
      </xdr:nvCxnSpPr>
      <xdr:spPr>
        <a:xfrm flipV="1">
          <a:off x="11312525" y="6248835"/>
          <a:ext cx="6858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51" name="楕円 150">
          <a:extLst>
            <a:ext uri="{FF2B5EF4-FFF2-40B4-BE49-F238E27FC236}">
              <a16:creationId xmlns:a16="http://schemas.microsoft.com/office/drawing/2014/main" id="{6EE5FE0F-ACA3-4EB3-8426-5A1757E8DDB4}"/>
            </a:ext>
          </a:extLst>
        </xdr:cNvPr>
        <xdr:cNvSpPr/>
      </xdr:nvSpPr>
      <xdr:spPr>
        <a:xfrm>
          <a:off x="10572115" y="6289330"/>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11294</xdr:rowOff>
    </xdr:from>
    <xdr:to>
      <xdr:col>64</xdr:col>
      <xdr:colOff>73025</xdr:colOff>
      <xdr:row>32</xdr:row>
      <xdr:rowOff>99350</xdr:rowOff>
    </xdr:to>
    <xdr:cxnSp macro="">
      <xdr:nvCxnSpPr>
        <xdr:cNvPr id="152" name="直線コネクタ 151">
          <a:extLst>
            <a:ext uri="{FF2B5EF4-FFF2-40B4-BE49-F238E27FC236}">
              <a16:creationId xmlns:a16="http://schemas.microsoft.com/office/drawing/2014/main" id="{CE693D86-F086-4D38-B251-D3B8E0C831B5}"/>
            </a:ext>
          </a:extLst>
        </xdr:cNvPr>
        <xdr:cNvCxnSpPr/>
      </xdr:nvCxnSpPr>
      <xdr:spPr>
        <a:xfrm flipV="1">
          <a:off x="10626725" y="6252074"/>
          <a:ext cx="6858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3" name="n_1aveValue債務償還比率">
          <a:extLst>
            <a:ext uri="{FF2B5EF4-FFF2-40B4-BE49-F238E27FC236}">
              <a16:creationId xmlns:a16="http://schemas.microsoft.com/office/drawing/2014/main" id="{6EABEF08-2766-41B2-B4D5-A3DBEE0A0F4F}"/>
            </a:ext>
          </a:extLst>
        </xdr:cNvPr>
        <xdr:cNvSpPr txBox="1"/>
      </xdr:nvSpPr>
      <xdr:spPr>
        <a:xfrm>
          <a:off x="12459412" y="58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a:extLst>
            <a:ext uri="{FF2B5EF4-FFF2-40B4-BE49-F238E27FC236}">
              <a16:creationId xmlns:a16="http://schemas.microsoft.com/office/drawing/2014/main" id="{6B501BBA-BBDF-457F-8DB3-40FDCF5666F6}"/>
            </a:ext>
          </a:extLst>
        </xdr:cNvPr>
        <xdr:cNvSpPr txBox="1"/>
      </xdr:nvSpPr>
      <xdr:spPr>
        <a:xfrm>
          <a:off x="11780597" y="59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a:extLst>
            <a:ext uri="{FF2B5EF4-FFF2-40B4-BE49-F238E27FC236}">
              <a16:creationId xmlns:a16="http://schemas.microsoft.com/office/drawing/2014/main" id="{AA731799-1F9F-4C62-A378-499680A85853}"/>
            </a:ext>
          </a:extLst>
        </xdr:cNvPr>
        <xdr:cNvSpPr txBox="1"/>
      </xdr:nvSpPr>
      <xdr:spPr>
        <a:xfrm>
          <a:off x="11094797" y="588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6" name="n_4aveValue債務償還比率">
          <a:extLst>
            <a:ext uri="{FF2B5EF4-FFF2-40B4-BE49-F238E27FC236}">
              <a16:creationId xmlns:a16="http://schemas.microsoft.com/office/drawing/2014/main" id="{9AE47FAA-B508-4ACC-8247-EB5E6FE6E0CB}"/>
            </a:ext>
          </a:extLst>
        </xdr:cNvPr>
        <xdr:cNvSpPr txBox="1"/>
      </xdr:nvSpPr>
      <xdr:spPr>
        <a:xfrm>
          <a:off x="10408997" y="59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144480</xdr:rowOff>
    </xdr:from>
    <xdr:ext cx="469744" cy="259045"/>
    <xdr:sp macro="" textlink="">
      <xdr:nvSpPr>
        <xdr:cNvPr id="157" name="n_1mainValue債務償還比率">
          <a:extLst>
            <a:ext uri="{FF2B5EF4-FFF2-40B4-BE49-F238E27FC236}">
              <a16:creationId xmlns:a16="http://schemas.microsoft.com/office/drawing/2014/main" id="{E6991240-8E41-4F7E-A2A1-99AABD6630BF}"/>
            </a:ext>
          </a:extLst>
        </xdr:cNvPr>
        <xdr:cNvSpPr txBox="1"/>
      </xdr:nvSpPr>
      <xdr:spPr>
        <a:xfrm>
          <a:off x="12459412" y="621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49982</xdr:rowOff>
    </xdr:from>
    <xdr:ext cx="469744" cy="259045"/>
    <xdr:sp macro="" textlink="">
      <xdr:nvSpPr>
        <xdr:cNvPr id="158" name="n_2mainValue債務償還比率">
          <a:extLst>
            <a:ext uri="{FF2B5EF4-FFF2-40B4-BE49-F238E27FC236}">
              <a16:creationId xmlns:a16="http://schemas.microsoft.com/office/drawing/2014/main" id="{FC58A34E-EA9B-4E8A-90C8-FED3589BA750}"/>
            </a:ext>
          </a:extLst>
        </xdr:cNvPr>
        <xdr:cNvSpPr txBox="1"/>
      </xdr:nvSpPr>
      <xdr:spPr>
        <a:xfrm>
          <a:off x="11780597" y="629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53221</xdr:rowOff>
    </xdr:from>
    <xdr:ext cx="469744" cy="259045"/>
    <xdr:sp macro="" textlink="">
      <xdr:nvSpPr>
        <xdr:cNvPr id="159" name="n_3mainValue債務償還比率">
          <a:extLst>
            <a:ext uri="{FF2B5EF4-FFF2-40B4-BE49-F238E27FC236}">
              <a16:creationId xmlns:a16="http://schemas.microsoft.com/office/drawing/2014/main" id="{338CCFB7-332A-4BD6-9186-821590AA517D}"/>
            </a:ext>
          </a:extLst>
        </xdr:cNvPr>
        <xdr:cNvSpPr txBox="1"/>
      </xdr:nvSpPr>
      <xdr:spPr>
        <a:xfrm>
          <a:off x="11094797" y="629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141277</xdr:rowOff>
    </xdr:from>
    <xdr:ext cx="469744" cy="259045"/>
    <xdr:sp macro="" textlink="">
      <xdr:nvSpPr>
        <xdr:cNvPr id="160" name="n_4mainValue債務償還比率">
          <a:extLst>
            <a:ext uri="{FF2B5EF4-FFF2-40B4-BE49-F238E27FC236}">
              <a16:creationId xmlns:a16="http://schemas.microsoft.com/office/drawing/2014/main" id="{473E6119-30F8-4D3F-8E87-4F66D296FB06}"/>
            </a:ext>
          </a:extLst>
        </xdr:cNvPr>
        <xdr:cNvSpPr txBox="1"/>
      </xdr:nvSpPr>
      <xdr:spPr>
        <a:xfrm>
          <a:off x="10408997" y="637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F210EA0-AEC9-4FC5-B680-E0610358B09C}"/>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39AEB0F-C6CF-4475-BB9D-6FDFB3A6E6A0}"/>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F323C29-5FD0-4609-BF97-6AB550092867}"/>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BE3DC0A-AA0A-47AE-B7FE-C228FD651433}"/>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6065FC1-4210-4C68-9D30-D11D5966AA8A}"/>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DE665CED-13F5-4E94-9601-6AC152529CC2}"/>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1EFC35-F4ED-4F7F-AF37-D4D88AB7510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FF6F41-5661-4D5B-A4E1-09BDBAB7D1A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FAB531-E072-4037-8826-FC0E78F4C57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A51208-78A0-4A8E-ADF5-E289047DABC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42D758-ECE5-47C3-B750-D85A93DE7E7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98AC35-FF82-4B30-A0F1-668D3B608F6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844B2E-E191-4C4B-9D06-B0B63C22E7B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A72A5C-C3E4-4449-BE7E-EFF65801963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90A2E5C-C5E8-4D8E-8B64-362EAF5B4121}"/>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E65F722-89E6-4B12-AE07-83FA6F0B9B4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136,047
133,426
138.90
52,770,820
50,279,879
1,635,338
28,419,702
32,327,985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45570E-9CD0-4A09-9851-859C1C577BF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438892-95B7-4180-BC6E-05299296C1B3}"/>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8858CE-6317-4AEB-A5FC-F17E35596AA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08B241-6F7F-4787-8207-B647D14F7A8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8A243D0-C55F-4C34-9482-FB086D6DC3A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0EA127-60E6-4CFE-A4AD-DEBB6FF99EE5}"/>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04B738-3AE9-4290-B4A0-06AA6B48880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9D52D2-7AF7-4BE2-9F30-A56F295772A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2FCD49-F582-4641-839D-6FA3A15736B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F8667A-09F5-4B8E-8E91-4D7B9EF35E8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4A570A-0954-44EA-BC1D-B66B39EDCB9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11C2FD-59B4-406F-8AEA-B529A80A08E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A8DF88-3537-49AE-AB49-B349568EFF3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F252A9-C787-4B50-8616-89292926952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7E492C-4E63-485F-B17B-6E33624BC88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E0C4EC-F1FA-4AC1-9159-F1A725DDE71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0B2565-692F-4B77-9C93-E2899BB29AE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859BC5-E56A-4930-8C63-8D774D1346F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705352-BAB4-42DB-9448-E70EA28947B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FA4D60-3D64-4A62-982B-014FE4332937}"/>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18A436-D063-46F2-A6D4-AD9EF4AE000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1941D44-41D4-4B1F-AFFC-B9D3984DD4B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A9D619-5602-42E3-8E2B-6574939CED0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F3D689-B76E-4471-AE78-BE599E74023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73C40A-3316-4210-89AE-1A5F037B33F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1CE3A6-A636-4156-B013-7AAE3C8479C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38C834-835A-4612-B8EA-CAB5701E127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08E9439-8DB6-4EE4-95B6-992753AE0D7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F58AC9-DA8C-4C15-AB28-57931416D98D}"/>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0270BF0-F961-4EE3-9FD8-AA288FF47F83}"/>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033E9D-0863-438F-B227-19D875E2174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B4E2D0-CC99-4E85-A4EF-34A69F947A6A}"/>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E10E6B3-C5C7-44AA-A8FC-30E4C5FB7E36}"/>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CF038F8-0DF2-4C4D-9E5F-2A69DD8633C4}"/>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FE8931A-E286-4DE5-9B27-71C23BC43B42}"/>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7E03783-FA97-4968-96DA-546D4BF64DF7}"/>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1FDBE5C-F58D-425D-AD74-33196389D29B}"/>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7C58BDD-4F98-40B4-A9BF-62CF4842FD2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A4797DF-78F7-4583-BFC1-407E2BF4F3E7}"/>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ED6CC61-F985-4D82-A7CB-A733923295FF}"/>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DA9F6B4-D10A-442F-879C-F43152E60062}"/>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7194CFE-6A12-4A6A-AA65-1C91D223E108}"/>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7200C79-1FD3-4295-9EA8-5E99A73FDD2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77F3AF1-8588-4F6E-82EB-3CA4D3F85401}"/>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7E11AF3-A0C6-49BB-BD7F-C81BC3AAF79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B6484BC3-036C-4CB8-A566-CC1593068127}"/>
            </a:ext>
          </a:extLst>
        </xdr:cNvPr>
        <xdr:cNvCxnSpPr/>
      </xdr:nvCxnSpPr>
      <xdr:spPr>
        <a:xfrm flipV="1">
          <a:off x="4173855" y="5953125"/>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3C4C6C33-9726-4D7E-94B8-A4737D87F0D8}"/>
            </a:ext>
          </a:extLst>
        </xdr:cNvPr>
        <xdr:cNvSpPr txBox="1"/>
      </xdr:nvSpPr>
      <xdr:spPr>
        <a:xfrm>
          <a:off x="421259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C05A3BD4-38B8-4EB3-8019-9E28AAF041D3}"/>
            </a:ext>
          </a:extLst>
        </xdr:cNvPr>
        <xdr:cNvCxnSpPr/>
      </xdr:nvCxnSpPr>
      <xdr:spPr>
        <a:xfrm>
          <a:off x="4112260" y="715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B8592147-85CC-4F0E-B121-3509ADBA79D4}"/>
            </a:ext>
          </a:extLst>
        </xdr:cNvPr>
        <xdr:cNvSpPr txBox="1"/>
      </xdr:nvSpPr>
      <xdr:spPr>
        <a:xfrm>
          <a:off x="421259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51C60690-D10D-486D-B6BB-2C4873E2B62E}"/>
            </a:ext>
          </a:extLst>
        </xdr:cNvPr>
        <xdr:cNvCxnSpPr/>
      </xdr:nvCxnSpPr>
      <xdr:spPr>
        <a:xfrm>
          <a:off x="4112260" y="5953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8690FF7C-95D9-4F0D-82E9-A1B3C22282F8}"/>
            </a:ext>
          </a:extLst>
        </xdr:cNvPr>
        <xdr:cNvSpPr txBox="1"/>
      </xdr:nvSpPr>
      <xdr:spPr>
        <a:xfrm>
          <a:off x="4212590" y="640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91D8F6D6-F7DD-4D00-9526-3A29A7EA6EB8}"/>
            </a:ext>
          </a:extLst>
        </xdr:cNvPr>
        <xdr:cNvSpPr/>
      </xdr:nvSpPr>
      <xdr:spPr>
        <a:xfrm>
          <a:off x="4131310" y="654431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F8F049C7-E0D4-4DE9-AB99-2DAE53861964}"/>
            </a:ext>
          </a:extLst>
        </xdr:cNvPr>
        <xdr:cNvSpPr/>
      </xdr:nvSpPr>
      <xdr:spPr>
        <a:xfrm>
          <a:off x="3388360" y="653097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F960F14D-A4C3-43AF-8A16-B2844AB05F85}"/>
            </a:ext>
          </a:extLst>
        </xdr:cNvPr>
        <xdr:cNvSpPr/>
      </xdr:nvSpPr>
      <xdr:spPr>
        <a:xfrm>
          <a:off x="257175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B48EFEDF-B812-4B96-9E0B-5894D0FB84E6}"/>
            </a:ext>
          </a:extLst>
        </xdr:cNvPr>
        <xdr:cNvSpPr/>
      </xdr:nvSpPr>
      <xdr:spPr>
        <a:xfrm>
          <a:off x="1774190" y="64890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B8D7D675-7AE8-4ADA-8CC7-7F376C744927}"/>
            </a:ext>
          </a:extLst>
        </xdr:cNvPr>
        <xdr:cNvSpPr/>
      </xdr:nvSpPr>
      <xdr:spPr>
        <a:xfrm>
          <a:off x="988060" y="64757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27BE29B-27D0-4B9E-BE26-A8F38A22E7E7}"/>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2C69277-7934-46C1-992F-35B94F0C843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7805D33-81AB-4690-9345-474C5C7B05CC}"/>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57912F-365E-4EEC-8AF1-6044EC7238A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F86D8CD-038A-48C0-8518-8CC3A9C6499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73" name="楕円 72">
          <a:extLst>
            <a:ext uri="{FF2B5EF4-FFF2-40B4-BE49-F238E27FC236}">
              <a16:creationId xmlns:a16="http://schemas.microsoft.com/office/drawing/2014/main" id="{FA815DF6-4D06-49F4-9DD2-E9187BBFB912}"/>
            </a:ext>
          </a:extLst>
        </xdr:cNvPr>
        <xdr:cNvSpPr/>
      </xdr:nvSpPr>
      <xdr:spPr>
        <a:xfrm>
          <a:off x="4131310" y="67348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C5C04A68-0837-41C2-BD75-D5179DD635B4}"/>
            </a:ext>
          </a:extLst>
        </xdr:cNvPr>
        <xdr:cNvSpPr txBox="1"/>
      </xdr:nvSpPr>
      <xdr:spPr>
        <a:xfrm>
          <a:off x="421259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5" name="楕円 74">
          <a:extLst>
            <a:ext uri="{FF2B5EF4-FFF2-40B4-BE49-F238E27FC236}">
              <a16:creationId xmlns:a16="http://schemas.microsoft.com/office/drawing/2014/main" id="{570CA1CD-0335-4EE2-A049-A8E917D78820}"/>
            </a:ext>
          </a:extLst>
        </xdr:cNvPr>
        <xdr:cNvSpPr/>
      </xdr:nvSpPr>
      <xdr:spPr>
        <a:xfrm>
          <a:off x="3388360" y="67119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97155</xdr:rowOff>
    </xdr:to>
    <xdr:cxnSp macro="">
      <xdr:nvCxnSpPr>
        <xdr:cNvPr id="76" name="直線コネクタ 75">
          <a:extLst>
            <a:ext uri="{FF2B5EF4-FFF2-40B4-BE49-F238E27FC236}">
              <a16:creationId xmlns:a16="http://schemas.microsoft.com/office/drawing/2014/main" id="{B297A9BC-FB90-4049-9F25-06C45777B1A8}"/>
            </a:ext>
          </a:extLst>
        </xdr:cNvPr>
        <xdr:cNvCxnSpPr/>
      </xdr:nvCxnSpPr>
      <xdr:spPr>
        <a:xfrm>
          <a:off x="3431540" y="6764655"/>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7" name="楕円 76">
          <a:extLst>
            <a:ext uri="{FF2B5EF4-FFF2-40B4-BE49-F238E27FC236}">
              <a16:creationId xmlns:a16="http://schemas.microsoft.com/office/drawing/2014/main" id="{890F38FF-3919-4320-A908-CA7B9439DDDE}"/>
            </a:ext>
          </a:extLst>
        </xdr:cNvPr>
        <xdr:cNvSpPr/>
      </xdr:nvSpPr>
      <xdr:spPr>
        <a:xfrm>
          <a:off x="2571750" y="66509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78105</xdr:rowOff>
    </xdr:to>
    <xdr:cxnSp macro="">
      <xdr:nvCxnSpPr>
        <xdr:cNvPr id="78" name="直線コネクタ 77">
          <a:extLst>
            <a:ext uri="{FF2B5EF4-FFF2-40B4-BE49-F238E27FC236}">
              <a16:creationId xmlns:a16="http://schemas.microsoft.com/office/drawing/2014/main" id="{25348CEB-07C9-4437-BD4E-84CAE51D12F4}"/>
            </a:ext>
          </a:extLst>
        </xdr:cNvPr>
        <xdr:cNvCxnSpPr/>
      </xdr:nvCxnSpPr>
      <xdr:spPr>
        <a:xfrm>
          <a:off x="2626360" y="6701790"/>
          <a:ext cx="80518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145415</xdr:rowOff>
    </xdr:from>
    <xdr:to>
      <xdr:col>10</xdr:col>
      <xdr:colOff>165100</xdr:colOff>
      <xdr:row>39</xdr:row>
      <xdr:rowOff>75565</xdr:rowOff>
    </xdr:to>
    <xdr:sp macro="" textlink="">
      <xdr:nvSpPr>
        <xdr:cNvPr id="79" name="楕円 78">
          <a:extLst>
            <a:ext uri="{FF2B5EF4-FFF2-40B4-BE49-F238E27FC236}">
              <a16:creationId xmlns:a16="http://schemas.microsoft.com/office/drawing/2014/main" id="{7E71601B-B748-4C04-9F7F-03DC8EE4E8AA}"/>
            </a:ext>
          </a:extLst>
        </xdr:cNvPr>
        <xdr:cNvSpPr/>
      </xdr:nvSpPr>
      <xdr:spPr>
        <a:xfrm>
          <a:off x="1774190" y="66586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24765</xdr:rowOff>
    </xdr:to>
    <xdr:cxnSp macro="">
      <xdr:nvCxnSpPr>
        <xdr:cNvPr id="80" name="直線コネクタ 79">
          <a:extLst>
            <a:ext uri="{FF2B5EF4-FFF2-40B4-BE49-F238E27FC236}">
              <a16:creationId xmlns:a16="http://schemas.microsoft.com/office/drawing/2014/main" id="{5E908A71-D7F9-4CA6-8C50-139B619A6BD6}"/>
            </a:ext>
          </a:extLst>
        </xdr:cNvPr>
        <xdr:cNvCxnSpPr/>
      </xdr:nvCxnSpPr>
      <xdr:spPr>
        <a:xfrm flipV="1">
          <a:off x="1828800" y="670179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141605</xdr:rowOff>
    </xdr:from>
    <xdr:to>
      <xdr:col>6</xdr:col>
      <xdr:colOff>38100</xdr:colOff>
      <xdr:row>39</xdr:row>
      <xdr:rowOff>71755</xdr:rowOff>
    </xdr:to>
    <xdr:sp macro="" textlink="">
      <xdr:nvSpPr>
        <xdr:cNvPr id="81" name="楕円 80">
          <a:extLst>
            <a:ext uri="{FF2B5EF4-FFF2-40B4-BE49-F238E27FC236}">
              <a16:creationId xmlns:a16="http://schemas.microsoft.com/office/drawing/2014/main" id="{53895DAD-DC5D-4172-A9B9-E7DF3C960641}"/>
            </a:ext>
          </a:extLst>
        </xdr:cNvPr>
        <xdr:cNvSpPr/>
      </xdr:nvSpPr>
      <xdr:spPr>
        <a:xfrm>
          <a:off x="988060" y="6654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20955</xdr:rowOff>
    </xdr:from>
    <xdr:to>
      <xdr:col>10</xdr:col>
      <xdr:colOff>114300</xdr:colOff>
      <xdr:row>39</xdr:row>
      <xdr:rowOff>24765</xdr:rowOff>
    </xdr:to>
    <xdr:cxnSp macro="">
      <xdr:nvCxnSpPr>
        <xdr:cNvPr id="82" name="直線コネクタ 81">
          <a:extLst>
            <a:ext uri="{FF2B5EF4-FFF2-40B4-BE49-F238E27FC236}">
              <a16:creationId xmlns:a16="http://schemas.microsoft.com/office/drawing/2014/main" id="{3462A695-2413-4E08-B614-3D132196B50B}"/>
            </a:ext>
          </a:extLst>
        </xdr:cNvPr>
        <xdr:cNvCxnSpPr/>
      </xdr:nvCxnSpPr>
      <xdr:spPr>
        <a:xfrm>
          <a:off x="1031240" y="670369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88ABE888-9299-4C46-BF94-79357C6E8A17}"/>
            </a:ext>
          </a:extLst>
        </xdr:cNvPr>
        <xdr:cNvSpPr txBox="1"/>
      </xdr:nvSpPr>
      <xdr:spPr>
        <a:xfrm>
          <a:off x="32391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a:extLst>
            <a:ext uri="{FF2B5EF4-FFF2-40B4-BE49-F238E27FC236}">
              <a16:creationId xmlns:a16="http://schemas.microsoft.com/office/drawing/2014/main" id="{23F70365-834E-40A8-A6D5-B28CB484CD40}"/>
            </a:ext>
          </a:extLst>
        </xdr:cNvPr>
        <xdr:cNvSpPr txBox="1"/>
      </xdr:nvSpPr>
      <xdr:spPr>
        <a:xfrm>
          <a:off x="24390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a:extLst>
            <a:ext uri="{FF2B5EF4-FFF2-40B4-BE49-F238E27FC236}">
              <a16:creationId xmlns:a16="http://schemas.microsoft.com/office/drawing/2014/main" id="{E0BC6FD8-3BC2-4DF1-9594-CFD5D40E640C}"/>
            </a:ext>
          </a:extLst>
        </xdr:cNvPr>
        <xdr:cNvSpPr txBox="1"/>
      </xdr:nvSpPr>
      <xdr:spPr>
        <a:xfrm>
          <a:off x="164148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a:extLst>
            <a:ext uri="{FF2B5EF4-FFF2-40B4-BE49-F238E27FC236}">
              <a16:creationId xmlns:a16="http://schemas.microsoft.com/office/drawing/2014/main" id="{E4DACCC3-365D-4B8B-BB78-1B90789BE087}"/>
            </a:ext>
          </a:extLst>
        </xdr:cNvPr>
        <xdr:cNvSpPr txBox="1"/>
      </xdr:nvSpPr>
      <xdr:spPr>
        <a:xfrm>
          <a:off x="85535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120032</xdr:rowOff>
    </xdr:from>
    <xdr:ext cx="405111" cy="259045"/>
    <xdr:sp macro="" textlink="">
      <xdr:nvSpPr>
        <xdr:cNvPr id="87" name="n_1mainValue【道路】&#10;有形固定資産減価償却率">
          <a:extLst>
            <a:ext uri="{FF2B5EF4-FFF2-40B4-BE49-F238E27FC236}">
              <a16:creationId xmlns:a16="http://schemas.microsoft.com/office/drawing/2014/main" id="{E0BAACD0-3C81-42DA-9701-D7AA028017FE}"/>
            </a:ext>
          </a:extLst>
        </xdr:cNvPr>
        <xdr:cNvSpPr txBox="1"/>
      </xdr:nvSpPr>
      <xdr:spPr>
        <a:xfrm>
          <a:off x="32391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8" name="n_2mainValue【道路】&#10;有形固定資産減価償却率">
          <a:extLst>
            <a:ext uri="{FF2B5EF4-FFF2-40B4-BE49-F238E27FC236}">
              <a16:creationId xmlns:a16="http://schemas.microsoft.com/office/drawing/2014/main" id="{C2849E83-6DAE-4D35-8B28-A5F9A81DB088}"/>
            </a:ext>
          </a:extLst>
        </xdr:cNvPr>
        <xdr:cNvSpPr txBox="1"/>
      </xdr:nvSpPr>
      <xdr:spPr>
        <a:xfrm>
          <a:off x="2439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66692</xdr:rowOff>
    </xdr:from>
    <xdr:ext cx="405111" cy="259045"/>
    <xdr:sp macro="" textlink="">
      <xdr:nvSpPr>
        <xdr:cNvPr id="89" name="n_3mainValue【道路】&#10;有形固定資産減価償却率">
          <a:extLst>
            <a:ext uri="{FF2B5EF4-FFF2-40B4-BE49-F238E27FC236}">
              <a16:creationId xmlns:a16="http://schemas.microsoft.com/office/drawing/2014/main" id="{C05629C1-4815-47D3-BEAF-5398C5B111AF}"/>
            </a:ext>
          </a:extLst>
        </xdr:cNvPr>
        <xdr:cNvSpPr txBox="1"/>
      </xdr:nvSpPr>
      <xdr:spPr>
        <a:xfrm>
          <a:off x="164148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62882</xdr:rowOff>
    </xdr:from>
    <xdr:ext cx="405111" cy="259045"/>
    <xdr:sp macro="" textlink="">
      <xdr:nvSpPr>
        <xdr:cNvPr id="90" name="n_4mainValue【道路】&#10;有形固定資産減価償却率">
          <a:extLst>
            <a:ext uri="{FF2B5EF4-FFF2-40B4-BE49-F238E27FC236}">
              <a16:creationId xmlns:a16="http://schemas.microsoft.com/office/drawing/2014/main" id="{060EDD2E-B194-468E-A203-2BE4DD385888}"/>
            </a:ext>
          </a:extLst>
        </xdr:cNvPr>
        <xdr:cNvSpPr txBox="1"/>
      </xdr:nvSpPr>
      <xdr:spPr>
        <a:xfrm>
          <a:off x="85535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ABA5F5C-A695-4CF7-9885-6D741CA8AD2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4E05743-1E57-4646-AD18-A6B9B118F93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2EE448C-B7A4-433C-ACFB-13BBC412D40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8E30E3C-0DA2-46A8-9083-5243CCE908E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353A795-5BAD-482F-8544-26E4FFA3F4C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E819839-65EC-4FC8-84F4-9FB195AB0277}"/>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D822798-CFEB-489F-B2BB-1D6E349D8AA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4E76AA1-DE56-4C0B-A46F-642A8B424AE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81EDA9A-00BD-496B-AD3A-FCF55CA85B5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40A79C5-47BA-41E0-B39E-B29B9C8CF9D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1B0B514-4766-48D0-A926-D8F79EA26E0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6951C7D-A739-46CC-A104-2F263BB503F1}"/>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5D0F344-68B7-4D1A-AC41-FE3649340638}"/>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6C1A3812-5D17-4BBF-B208-59080BF7B23C}"/>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D400EB1-73A7-431F-A6FB-684AB2DC5A92}"/>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203E5B45-D49F-474C-B7CF-35FC857ACFE9}"/>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4404485-003F-4878-9AEB-3E1E2010D5E5}"/>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A5B1BE2-A784-4215-AE1F-7D7F0661CBB3}"/>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9BEC5C5-5352-4C05-8E47-0F8741509F91}"/>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7B798FED-4D56-461D-B917-9042969F0ACF}"/>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F2AFFEC-83B5-4FE0-8002-CEA28D950682}"/>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AD8FD3FC-FC59-4817-A84A-6D53E04B5AC5}"/>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46FDE1D-2D83-4214-A483-6BC95B68E952}"/>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B28FCB81-1886-4140-BAE9-8FA11CC67BB4}"/>
            </a:ext>
          </a:extLst>
        </xdr:cNvPr>
        <xdr:cNvCxnSpPr/>
      </xdr:nvCxnSpPr>
      <xdr:spPr>
        <a:xfrm flipV="1">
          <a:off x="9429115" y="5923788"/>
          <a:ext cx="0" cy="1207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C12ED15B-F363-44AA-B371-011445859657}"/>
            </a:ext>
          </a:extLst>
        </xdr:cNvPr>
        <xdr:cNvSpPr txBox="1"/>
      </xdr:nvSpPr>
      <xdr:spPr>
        <a:xfrm>
          <a:off x="9467850" y="71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EE1371D4-6DC9-496C-871B-39C8DCF5A0FB}"/>
            </a:ext>
          </a:extLst>
        </xdr:cNvPr>
        <xdr:cNvCxnSpPr/>
      </xdr:nvCxnSpPr>
      <xdr:spPr>
        <a:xfrm>
          <a:off x="9356090" y="71317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3F32AE17-53FE-493E-B695-AD5F665EB66B}"/>
            </a:ext>
          </a:extLst>
        </xdr:cNvPr>
        <xdr:cNvSpPr txBox="1"/>
      </xdr:nvSpPr>
      <xdr:spPr>
        <a:xfrm>
          <a:off x="946785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37883BCF-77BA-4B48-9204-80FDB9BF3059}"/>
            </a:ext>
          </a:extLst>
        </xdr:cNvPr>
        <xdr:cNvCxnSpPr/>
      </xdr:nvCxnSpPr>
      <xdr:spPr>
        <a:xfrm>
          <a:off x="9356090" y="592378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a:extLst>
            <a:ext uri="{FF2B5EF4-FFF2-40B4-BE49-F238E27FC236}">
              <a16:creationId xmlns:a16="http://schemas.microsoft.com/office/drawing/2014/main" id="{C3E95456-D697-4B1E-B09D-08B04B547E79}"/>
            </a:ext>
          </a:extLst>
        </xdr:cNvPr>
        <xdr:cNvSpPr txBox="1"/>
      </xdr:nvSpPr>
      <xdr:spPr>
        <a:xfrm>
          <a:off x="9467850" y="6745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B9EF45BC-EF0B-4184-82F3-6328C0308DDB}"/>
            </a:ext>
          </a:extLst>
        </xdr:cNvPr>
        <xdr:cNvSpPr/>
      </xdr:nvSpPr>
      <xdr:spPr>
        <a:xfrm>
          <a:off x="9394190" y="67726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08918601-ADA8-4486-8187-9419D7E24FC8}"/>
            </a:ext>
          </a:extLst>
        </xdr:cNvPr>
        <xdr:cNvSpPr/>
      </xdr:nvSpPr>
      <xdr:spPr>
        <a:xfrm>
          <a:off x="8632190" y="675241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9E7B5C9A-C9A6-46A9-BEF9-EC89AC1BC557}"/>
            </a:ext>
          </a:extLst>
        </xdr:cNvPr>
        <xdr:cNvSpPr/>
      </xdr:nvSpPr>
      <xdr:spPr>
        <a:xfrm>
          <a:off x="7846060" y="677992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D3B6C4F4-2419-402E-B8F5-FAF1F796725F}"/>
            </a:ext>
          </a:extLst>
        </xdr:cNvPr>
        <xdr:cNvSpPr/>
      </xdr:nvSpPr>
      <xdr:spPr>
        <a:xfrm>
          <a:off x="7029450" y="67741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F80C06B3-8FC9-42FB-AF87-BC0CB401F896}"/>
            </a:ext>
          </a:extLst>
        </xdr:cNvPr>
        <xdr:cNvSpPr/>
      </xdr:nvSpPr>
      <xdr:spPr>
        <a:xfrm>
          <a:off x="6231890" y="677390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8136216-9C2A-45B3-B590-00A2F218C0B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66E657B-3750-4CB3-9A92-D699141D4C8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7DDBEFC-B29D-4FA4-94E3-C48C43A2D9C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C4AFE6D-B8CA-4252-9FA0-D4101113D53A}"/>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35B86F-DB0F-4697-9EAA-B979C37B9D97}"/>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161722</xdr:rowOff>
    </xdr:from>
    <xdr:to>
      <xdr:col>55</xdr:col>
      <xdr:colOff>50800</xdr:colOff>
      <xdr:row>39</xdr:row>
      <xdr:rowOff>91872</xdr:rowOff>
    </xdr:to>
    <xdr:sp macro="" textlink="">
      <xdr:nvSpPr>
        <xdr:cNvPr id="130" name="楕円 129">
          <a:extLst>
            <a:ext uri="{FF2B5EF4-FFF2-40B4-BE49-F238E27FC236}">
              <a16:creationId xmlns:a16="http://schemas.microsoft.com/office/drawing/2014/main" id="{2883E239-40AC-4C7E-87EC-0D5E5FB1639A}"/>
            </a:ext>
          </a:extLst>
        </xdr:cNvPr>
        <xdr:cNvSpPr/>
      </xdr:nvSpPr>
      <xdr:spPr>
        <a:xfrm>
          <a:off x="9394190" y="667872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13149</xdr:rowOff>
    </xdr:from>
    <xdr:ext cx="469744" cy="259045"/>
    <xdr:sp macro="" textlink="">
      <xdr:nvSpPr>
        <xdr:cNvPr id="131" name="【道路】&#10;一人当たり延長該当値テキスト">
          <a:extLst>
            <a:ext uri="{FF2B5EF4-FFF2-40B4-BE49-F238E27FC236}">
              <a16:creationId xmlns:a16="http://schemas.microsoft.com/office/drawing/2014/main" id="{4DD7E66D-DC04-4362-8670-3C60D0E3A923}"/>
            </a:ext>
          </a:extLst>
        </xdr:cNvPr>
        <xdr:cNvSpPr txBox="1"/>
      </xdr:nvSpPr>
      <xdr:spPr>
        <a:xfrm>
          <a:off x="9467850" y="65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162103</xdr:rowOff>
    </xdr:from>
    <xdr:to>
      <xdr:col>50</xdr:col>
      <xdr:colOff>165100</xdr:colOff>
      <xdr:row>39</xdr:row>
      <xdr:rowOff>92253</xdr:rowOff>
    </xdr:to>
    <xdr:sp macro="" textlink="">
      <xdr:nvSpPr>
        <xdr:cNvPr id="132" name="楕円 131">
          <a:extLst>
            <a:ext uri="{FF2B5EF4-FFF2-40B4-BE49-F238E27FC236}">
              <a16:creationId xmlns:a16="http://schemas.microsoft.com/office/drawing/2014/main" id="{766F0510-E6BD-4464-9517-7A31CDF11BCF}"/>
            </a:ext>
          </a:extLst>
        </xdr:cNvPr>
        <xdr:cNvSpPr/>
      </xdr:nvSpPr>
      <xdr:spPr>
        <a:xfrm>
          <a:off x="8632190" y="667910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41072</xdr:rowOff>
    </xdr:from>
    <xdr:to>
      <xdr:col>55</xdr:col>
      <xdr:colOff>0</xdr:colOff>
      <xdr:row>39</xdr:row>
      <xdr:rowOff>41453</xdr:rowOff>
    </xdr:to>
    <xdr:cxnSp macro="">
      <xdr:nvCxnSpPr>
        <xdr:cNvPr id="133" name="直線コネクタ 132">
          <a:extLst>
            <a:ext uri="{FF2B5EF4-FFF2-40B4-BE49-F238E27FC236}">
              <a16:creationId xmlns:a16="http://schemas.microsoft.com/office/drawing/2014/main" id="{E1F99B5E-C22D-46B8-9913-66F82FB54C07}"/>
            </a:ext>
          </a:extLst>
        </xdr:cNvPr>
        <xdr:cNvCxnSpPr/>
      </xdr:nvCxnSpPr>
      <xdr:spPr>
        <a:xfrm flipV="1">
          <a:off x="8686800" y="6727622"/>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161112</xdr:rowOff>
    </xdr:from>
    <xdr:to>
      <xdr:col>46</xdr:col>
      <xdr:colOff>38100</xdr:colOff>
      <xdr:row>39</xdr:row>
      <xdr:rowOff>91262</xdr:rowOff>
    </xdr:to>
    <xdr:sp macro="" textlink="">
      <xdr:nvSpPr>
        <xdr:cNvPr id="134" name="楕円 133">
          <a:extLst>
            <a:ext uri="{FF2B5EF4-FFF2-40B4-BE49-F238E27FC236}">
              <a16:creationId xmlns:a16="http://schemas.microsoft.com/office/drawing/2014/main" id="{170EFD82-6B56-43EE-9C9A-0DBBD117D45F}"/>
            </a:ext>
          </a:extLst>
        </xdr:cNvPr>
        <xdr:cNvSpPr/>
      </xdr:nvSpPr>
      <xdr:spPr>
        <a:xfrm>
          <a:off x="7846060" y="66781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40462</xdr:rowOff>
    </xdr:from>
    <xdr:to>
      <xdr:col>50</xdr:col>
      <xdr:colOff>114300</xdr:colOff>
      <xdr:row>39</xdr:row>
      <xdr:rowOff>41453</xdr:rowOff>
    </xdr:to>
    <xdr:cxnSp macro="">
      <xdr:nvCxnSpPr>
        <xdr:cNvPr id="135" name="直線コネクタ 134">
          <a:extLst>
            <a:ext uri="{FF2B5EF4-FFF2-40B4-BE49-F238E27FC236}">
              <a16:creationId xmlns:a16="http://schemas.microsoft.com/office/drawing/2014/main" id="{C1C79BB4-8C95-487A-952B-7BE72ECFB059}"/>
            </a:ext>
          </a:extLst>
        </xdr:cNvPr>
        <xdr:cNvCxnSpPr/>
      </xdr:nvCxnSpPr>
      <xdr:spPr>
        <a:xfrm>
          <a:off x="7889240" y="6727012"/>
          <a:ext cx="79756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160655</xdr:rowOff>
    </xdr:from>
    <xdr:to>
      <xdr:col>41</xdr:col>
      <xdr:colOff>101600</xdr:colOff>
      <xdr:row>39</xdr:row>
      <xdr:rowOff>90805</xdr:rowOff>
    </xdr:to>
    <xdr:sp macro="" textlink="">
      <xdr:nvSpPr>
        <xdr:cNvPr id="136" name="楕円 135">
          <a:extLst>
            <a:ext uri="{FF2B5EF4-FFF2-40B4-BE49-F238E27FC236}">
              <a16:creationId xmlns:a16="http://schemas.microsoft.com/office/drawing/2014/main" id="{17200D1C-6B12-4877-AF3B-F69492683047}"/>
            </a:ext>
          </a:extLst>
        </xdr:cNvPr>
        <xdr:cNvSpPr/>
      </xdr:nvSpPr>
      <xdr:spPr>
        <a:xfrm>
          <a:off x="7029450" y="66776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40005</xdr:rowOff>
    </xdr:from>
    <xdr:to>
      <xdr:col>45</xdr:col>
      <xdr:colOff>177800</xdr:colOff>
      <xdr:row>39</xdr:row>
      <xdr:rowOff>40462</xdr:rowOff>
    </xdr:to>
    <xdr:cxnSp macro="">
      <xdr:nvCxnSpPr>
        <xdr:cNvPr id="137" name="直線コネクタ 136">
          <a:extLst>
            <a:ext uri="{FF2B5EF4-FFF2-40B4-BE49-F238E27FC236}">
              <a16:creationId xmlns:a16="http://schemas.microsoft.com/office/drawing/2014/main" id="{FB231BD1-1555-411F-B698-F51B118A162F}"/>
            </a:ext>
          </a:extLst>
        </xdr:cNvPr>
        <xdr:cNvCxnSpPr/>
      </xdr:nvCxnSpPr>
      <xdr:spPr>
        <a:xfrm>
          <a:off x="7084060" y="6726555"/>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162408</xdr:rowOff>
    </xdr:from>
    <xdr:to>
      <xdr:col>36</xdr:col>
      <xdr:colOff>165100</xdr:colOff>
      <xdr:row>39</xdr:row>
      <xdr:rowOff>92558</xdr:rowOff>
    </xdr:to>
    <xdr:sp macro="" textlink="">
      <xdr:nvSpPr>
        <xdr:cNvPr id="138" name="楕円 137">
          <a:extLst>
            <a:ext uri="{FF2B5EF4-FFF2-40B4-BE49-F238E27FC236}">
              <a16:creationId xmlns:a16="http://schemas.microsoft.com/office/drawing/2014/main" id="{6C5342C9-D6D2-431D-B181-BAC55EE2E83A}"/>
            </a:ext>
          </a:extLst>
        </xdr:cNvPr>
        <xdr:cNvSpPr/>
      </xdr:nvSpPr>
      <xdr:spPr>
        <a:xfrm>
          <a:off x="6231890" y="667941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40005</xdr:rowOff>
    </xdr:from>
    <xdr:to>
      <xdr:col>41</xdr:col>
      <xdr:colOff>50800</xdr:colOff>
      <xdr:row>39</xdr:row>
      <xdr:rowOff>41758</xdr:rowOff>
    </xdr:to>
    <xdr:cxnSp macro="">
      <xdr:nvCxnSpPr>
        <xdr:cNvPr id="139" name="直線コネクタ 138">
          <a:extLst>
            <a:ext uri="{FF2B5EF4-FFF2-40B4-BE49-F238E27FC236}">
              <a16:creationId xmlns:a16="http://schemas.microsoft.com/office/drawing/2014/main" id="{04EE66F1-2BD0-46AC-8EB1-95D3C0359010}"/>
            </a:ext>
          </a:extLst>
        </xdr:cNvPr>
        <xdr:cNvCxnSpPr/>
      </xdr:nvCxnSpPr>
      <xdr:spPr>
        <a:xfrm flipV="1">
          <a:off x="6286500" y="6726555"/>
          <a:ext cx="79756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a:extLst>
            <a:ext uri="{FF2B5EF4-FFF2-40B4-BE49-F238E27FC236}">
              <a16:creationId xmlns:a16="http://schemas.microsoft.com/office/drawing/2014/main" id="{67F500D6-7A39-4EA7-9E3A-F3A67333E3A3}"/>
            </a:ext>
          </a:extLst>
        </xdr:cNvPr>
        <xdr:cNvSpPr txBox="1"/>
      </xdr:nvSpPr>
      <xdr:spPr>
        <a:xfrm>
          <a:off x="8454467" y="68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a:extLst>
            <a:ext uri="{FF2B5EF4-FFF2-40B4-BE49-F238E27FC236}">
              <a16:creationId xmlns:a16="http://schemas.microsoft.com/office/drawing/2014/main" id="{9382511A-C380-4060-86B7-73E0C3D52125}"/>
            </a:ext>
          </a:extLst>
        </xdr:cNvPr>
        <xdr:cNvSpPr txBox="1"/>
      </xdr:nvSpPr>
      <xdr:spPr>
        <a:xfrm>
          <a:off x="7673417" y="68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a:extLst>
            <a:ext uri="{FF2B5EF4-FFF2-40B4-BE49-F238E27FC236}">
              <a16:creationId xmlns:a16="http://schemas.microsoft.com/office/drawing/2014/main" id="{12EBEEA3-2775-48FC-88D1-E38CF62BE2E6}"/>
            </a:ext>
          </a:extLst>
        </xdr:cNvPr>
        <xdr:cNvSpPr txBox="1"/>
      </xdr:nvSpPr>
      <xdr:spPr>
        <a:xfrm>
          <a:off x="6866332" y="68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a:extLst>
            <a:ext uri="{FF2B5EF4-FFF2-40B4-BE49-F238E27FC236}">
              <a16:creationId xmlns:a16="http://schemas.microsoft.com/office/drawing/2014/main" id="{ABCA5E94-90A6-4661-A15A-9D4426E7715A}"/>
            </a:ext>
          </a:extLst>
        </xdr:cNvPr>
        <xdr:cNvSpPr txBox="1"/>
      </xdr:nvSpPr>
      <xdr:spPr>
        <a:xfrm>
          <a:off x="6068772" y="686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108780</xdr:rowOff>
    </xdr:from>
    <xdr:ext cx="469744" cy="259045"/>
    <xdr:sp macro="" textlink="">
      <xdr:nvSpPr>
        <xdr:cNvPr id="144" name="n_1mainValue【道路】&#10;一人当たり延長">
          <a:extLst>
            <a:ext uri="{FF2B5EF4-FFF2-40B4-BE49-F238E27FC236}">
              <a16:creationId xmlns:a16="http://schemas.microsoft.com/office/drawing/2014/main" id="{28C693FA-8FC3-4498-8F0E-2F7C0262F693}"/>
            </a:ext>
          </a:extLst>
        </xdr:cNvPr>
        <xdr:cNvSpPr txBox="1"/>
      </xdr:nvSpPr>
      <xdr:spPr>
        <a:xfrm>
          <a:off x="8454467" y="64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107789</xdr:rowOff>
    </xdr:from>
    <xdr:ext cx="469744" cy="259045"/>
    <xdr:sp macro="" textlink="">
      <xdr:nvSpPr>
        <xdr:cNvPr id="145" name="n_2mainValue【道路】&#10;一人当たり延長">
          <a:extLst>
            <a:ext uri="{FF2B5EF4-FFF2-40B4-BE49-F238E27FC236}">
              <a16:creationId xmlns:a16="http://schemas.microsoft.com/office/drawing/2014/main" id="{69F7BD93-78D8-49F1-B710-4549C9DF31C5}"/>
            </a:ext>
          </a:extLst>
        </xdr:cNvPr>
        <xdr:cNvSpPr txBox="1"/>
      </xdr:nvSpPr>
      <xdr:spPr>
        <a:xfrm>
          <a:off x="7673417" y="644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107332</xdr:rowOff>
    </xdr:from>
    <xdr:ext cx="469744" cy="259045"/>
    <xdr:sp macro="" textlink="">
      <xdr:nvSpPr>
        <xdr:cNvPr id="146" name="n_3mainValue【道路】&#10;一人当たり延長">
          <a:extLst>
            <a:ext uri="{FF2B5EF4-FFF2-40B4-BE49-F238E27FC236}">
              <a16:creationId xmlns:a16="http://schemas.microsoft.com/office/drawing/2014/main" id="{52E006E3-2BF3-499C-8175-DF74CCF525CA}"/>
            </a:ext>
          </a:extLst>
        </xdr:cNvPr>
        <xdr:cNvSpPr txBox="1"/>
      </xdr:nvSpPr>
      <xdr:spPr>
        <a:xfrm>
          <a:off x="6866332"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109085</xdr:rowOff>
    </xdr:from>
    <xdr:ext cx="469744" cy="259045"/>
    <xdr:sp macro="" textlink="">
      <xdr:nvSpPr>
        <xdr:cNvPr id="147" name="n_4mainValue【道路】&#10;一人当たり延長">
          <a:extLst>
            <a:ext uri="{FF2B5EF4-FFF2-40B4-BE49-F238E27FC236}">
              <a16:creationId xmlns:a16="http://schemas.microsoft.com/office/drawing/2014/main" id="{9661192C-295E-4362-A93B-BEE1C93EFC39}"/>
            </a:ext>
          </a:extLst>
        </xdr:cNvPr>
        <xdr:cNvSpPr txBox="1"/>
      </xdr:nvSpPr>
      <xdr:spPr>
        <a:xfrm>
          <a:off x="6068772" y="64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DB0F852-C9A3-4484-BC55-26F0D64C636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F8CD46C-F355-41EF-9D66-D39A7DD43A2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A9AD9F1-0602-4D12-AE14-2D5614012D5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29B89EF-387B-4C67-9485-437EAF68974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394CF10-AF3F-4E59-89F2-2028BBD93C0F}"/>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9B7AB6E-8CAA-485F-B78A-4E5F857F85D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932E402-DFCE-495F-8A6A-FDD95E09EC7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1815416-5E02-43A8-BD41-19B8E9951D0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5DB55D7-11CA-4E20-8F5A-98863E818139}"/>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C08BC55-668C-4795-9060-37362C5F7EF4}"/>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DFFFA01-CFCF-443E-B8D1-84DEB94794C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3B37820E-7F30-4D71-A649-E4AA44E31FA4}"/>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3072643B-6403-45E6-9D72-280B5DC36C62}"/>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6A6B6A57-C04C-40F3-AEB6-6CC8CE7B68B2}"/>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7927EEB-801A-4E95-B237-BFF8DA3DD440}"/>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23A743A-AC31-4B26-9B9D-3173C3B64DC2}"/>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77EC2388-0A7A-4CB2-9C80-5F9DBA53D71F}"/>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3EBA1A70-80D0-48A7-847F-1112B6778363}"/>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E897654E-24B4-450F-A51C-66AEDD0FB497}"/>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C9E25F43-B2F5-4A06-8469-1A212B5D4CF6}"/>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7228AF67-E76F-443E-A11C-EDA479A775BB}"/>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46AA510-323B-4002-8856-F1D39396E7F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EFCF4932-2079-4861-AF10-B8F9371DA42D}"/>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E283FF23-A3D1-4675-B465-689E263B4647}"/>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44BB1A19-F5D0-467D-9C8A-C8649CFD2EE0}"/>
            </a:ext>
          </a:extLst>
        </xdr:cNvPr>
        <xdr:cNvCxnSpPr/>
      </xdr:nvCxnSpPr>
      <xdr:spPr>
        <a:xfrm flipV="1">
          <a:off x="4173855" y="965644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92BF0AB3-DE60-470F-A29E-D59C74AC954B}"/>
            </a:ext>
          </a:extLst>
        </xdr:cNvPr>
        <xdr:cNvSpPr txBox="1"/>
      </xdr:nvSpPr>
      <xdr:spPr>
        <a:xfrm>
          <a:off x="421259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BCC226AD-A5A5-4931-A171-E68D3366C8F1}"/>
            </a:ext>
          </a:extLst>
        </xdr:cNvPr>
        <xdr:cNvCxnSpPr/>
      </xdr:nvCxnSpPr>
      <xdr:spPr>
        <a:xfrm>
          <a:off x="4112260" y="10997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F19A1A1E-2B06-49C0-ACC3-3CB98AA824AE}"/>
            </a:ext>
          </a:extLst>
        </xdr:cNvPr>
        <xdr:cNvSpPr txBox="1"/>
      </xdr:nvSpPr>
      <xdr:spPr>
        <a:xfrm>
          <a:off x="4212590" y="943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5F4B5540-BFD7-4E03-98B2-59554FCB5AF4}"/>
            </a:ext>
          </a:extLst>
        </xdr:cNvPr>
        <xdr:cNvCxnSpPr/>
      </xdr:nvCxnSpPr>
      <xdr:spPr>
        <a:xfrm>
          <a:off x="4112260" y="965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E853D73-73C0-4745-9B00-CCE8FF36FAA1}"/>
            </a:ext>
          </a:extLst>
        </xdr:cNvPr>
        <xdr:cNvSpPr txBox="1"/>
      </xdr:nvSpPr>
      <xdr:spPr>
        <a:xfrm>
          <a:off x="421259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76556B9F-B276-43D4-8223-18BB24576CC3}"/>
            </a:ext>
          </a:extLst>
        </xdr:cNvPr>
        <xdr:cNvSpPr/>
      </xdr:nvSpPr>
      <xdr:spPr>
        <a:xfrm>
          <a:off x="4131310" y="103447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2C8C43FC-4A57-4B04-BF31-CA90AFE2E944}"/>
            </a:ext>
          </a:extLst>
        </xdr:cNvPr>
        <xdr:cNvSpPr/>
      </xdr:nvSpPr>
      <xdr:spPr>
        <a:xfrm>
          <a:off x="3388360" y="103181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144916CC-FFD3-46EF-97DF-CABA93CEBAC0}"/>
            </a:ext>
          </a:extLst>
        </xdr:cNvPr>
        <xdr:cNvSpPr/>
      </xdr:nvSpPr>
      <xdr:spPr>
        <a:xfrm>
          <a:off x="2571750" y="1030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8F35A9A7-CD8E-4597-A7E0-3AD31E7509E6}"/>
            </a:ext>
          </a:extLst>
        </xdr:cNvPr>
        <xdr:cNvSpPr/>
      </xdr:nvSpPr>
      <xdr:spPr>
        <a:xfrm>
          <a:off x="1774190" y="102762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B9EA23C7-CF4C-474D-9364-F02321B93333}"/>
            </a:ext>
          </a:extLst>
        </xdr:cNvPr>
        <xdr:cNvSpPr/>
      </xdr:nvSpPr>
      <xdr:spPr>
        <a:xfrm>
          <a:off x="988060" y="10270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57CFF17-BF40-4B3F-9148-79739D574F52}"/>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F4F9ECB-1FA5-4F60-8365-F9BB3A15120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27FC373-DE79-4527-9500-4FF4FC9F204A}"/>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4543E82-452F-4D5D-B18A-7773549C15F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209EB94-486B-4769-826B-35B9E3B46AF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145415</xdr:rowOff>
    </xdr:from>
    <xdr:to>
      <xdr:col>24</xdr:col>
      <xdr:colOff>114300</xdr:colOff>
      <xdr:row>62</xdr:row>
      <xdr:rowOff>75565</xdr:rowOff>
    </xdr:to>
    <xdr:sp macro="" textlink="">
      <xdr:nvSpPr>
        <xdr:cNvPr id="188" name="楕円 187">
          <a:extLst>
            <a:ext uri="{FF2B5EF4-FFF2-40B4-BE49-F238E27FC236}">
              <a16:creationId xmlns:a16="http://schemas.microsoft.com/office/drawing/2014/main" id="{4FB50635-2D49-40A9-9ABB-2817452A8BE6}"/>
            </a:ext>
          </a:extLst>
        </xdr:cNvPr>
        <xdr:cNvSpPr/>
      </xdr:nvSpPr>
      <xdr:spPr>
        <a:xfrm>
          <a:off x="4131310" y="106019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123842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EE4809B-C13A-446F-81C9-B403C1586541}"/>
            </a:ext>
          </a:extLst>
        </xdr:cNvPr>
        <xdr:cNvSpPr txBox="1"/>
      </xdr:nvSpPr>
      <xdr:spPr>
        <a:xfrm>
          <a:off x="421259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90" name="楕円 189">
          <a:extLst>
            <a:ext uri="{FF2B5EF4-FFF2-40B4-BE49-F238E27FC236}">
              <a16:creationId xmlns:a16="http://schemas.microsoft.com/office/drawing/2014/main" id="{DA2E0921-5E1C-4ADE-9339-49733CD33CC2}"/>
            </a:ext>
          </a:extLst>
        </xdr:cNvPr>
        <xdr:cNvSpPr/>
      </xdr:nvSpPr>
      <xdr:spPr>
        <a:xfrm>
          <a:off x="3388360" y="105943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24765</xdr:rowOff>
    </xdr:to>
    <xdr:cxnSp macro="">
      <xdr:nvCxnSpPr>
        <xdr:cNvPr id="191" name="直線コネクタ 190">
          <a:extLst>
            <a:ext uri="{FF2B5EF4-FFF2-40B4-BE49-F238E27FC236}">
              <a16:creationId xmlns:a16="http://schemas.microsoft.com/office/drawing/2014/main" id="{295CB41F-040A-45D7-B3A0-ABD4A2B74C8F}"/>
            </a:ext>
          </a:extLst>
        </xdr:cNvPr>
        <xdr:cNvCxnSpPr/>
      </xdr:nvCxnSpPr>
      <xdr:spPr>
        <a:xfrm>
          <a:off x="3431540" y="1064514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2" name="楕円 191">
          <a:extLst>
            <a:ext uri="{FF2B5EF4-FFF2-40B4-BE49-F238E27FC236}">
              <a16:creationId xmlns:a16="http://schemas.microsoft.com/office/drawing/2014/main" id="{28F21E53-FA1D-4EC6-9AC6-C26871532D95}"/>
            </a:ext>
          </a:extLst>
        </xdr:cNvPr>
        <xdr:cNvSpPr/>
      </xdr:nvSpPr>
      <xdr:spPr>
        <a:xfrm>
          <a:off x="2571750" y="105657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11430</xdr:rowOff>
    </xdr:to>
    <xdr:cxnSp macro="">
      <xdr:nvCxnSpPr>
        <xdr:cNvPr id="193" name="直線コネクタ 192">
          <a:extLst>
            <a:ext uri="{FF2B5EF4-FFF2-40B4-BE49-F238E27FC236}">
              <a16:creationId xmlns:a16="http://schemas.microsoft.com/office/drawing/2014/main" id="{F23399C1-6F75-4E2F-BC01-63359141F231}"/>
            </a:ext>
          </a:extLst>
        </xdr:cNvPr>
        <xdr:cNvCxnSpPr/>
      </xdr:nvCxnSpPr>
      <xdr:spPr>
        <a:xfrm>
          <a:off x="2626360" y="10620375"/>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4" name="楕円 193">
          <a:extLst>
            <a:ext uri="{FF2B5EF4-FFF2-40B4-BE49-F238E27FC236}">
              <a16:creationId xmlns:a16="http://schemas.microsoft.com/office/drawing/2014/main" id="{6FBB445A-B753-4534-890E-E311A5C7DA33}"/>
            </a:ext>
          </a:extLst>
        </xdr:cNvPr>
        <xdr:cNvSpPr/>
      </xdr:nvSpPr>
      <xdr:spPr>
        <a:xfrm>
          <a:off x="1774190" y="105467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61</xdr:row>
      <xdr:rowOff>160020</xdr:rowOff>
    </xdr:to>
    <xdr:cxnSp macro="">
      <xdr:nvCxnSpPr>
        <xdr:cNvPr id="195" name="直線コネクタ 194">
          <a:extLst>
            <a:ext uri="{FF2B5EF4-FFF2-40B4-BE49-F238E27FC236}">
              <a16:creationId xmlns:a16="http://schemas.microsoft.com/office/drawing/2014/main" id="{79DC444B-729E-40CB-824B-396659E50CEB}"/>
            </a:ext>
          </a:extLst>
        </xdr:cNvPr>
        <xdr:cNvCxnSpPr/>
      </xdr:nvCxnSpPr>
      <xdr:spPr>
        <a:xfrm>
          <a:off x="1828800" y="1059180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6" name="楕円 195">
          <a:extLst>
            <a:ext uri="{FF2B5EF4-FFF2-40B4-BE49-F238E27FC236}">
              <a16:creationId xmlns:a16="http://schemas.microsoft.com/office/drawing/2014/main" id="{E033165A-47CE-4BBD-8C76-C4C351EB07B7}"/>
            </a:ext>
          </a:extLst>
        </xdr:cNvPr>
        <xdr:cNvSpPr/>
      </xdr:nvSpPr>
      <xdr:spPr>
        <a:xfrm>
          <a:off x="988060" y="105181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137160</xdr:rowOff>
    </xdr:to>
    <xdr:cxnSp macro="">
      <xdr:nvCxnSpPr>
        <xdr:cNvPr id="197" name="直線コネクタ 196">
          <a:extLst>
            <a:ext uri="{FF2B5EF4-FFF2-40B4-BE49-F238E27FC236}">
              <a16:creationId xmlns:a16="http://schemas.microsoft.com/office/drawing/2014/main" id="{1F348F06-D9EA-42CE-A759-6AD34AF32435}"/>
            </a:ext>
          </a:extLst>
        </xdr:cNvPr>
        <xdr:cNvCxnSpPr/>
      </xdr:nvCxnSpPr>
      <xdr:spPr>
        <a:xfrm>
          <a:off x="1031240" y="1057275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A7235A7A-DD6E-4C08-89C5-44DC4FBC8ABD}"/>
            </a:ext>
          </a:extLst>
        </xdr:cNvPr>
        <xdr:cNvSpPr txBox="1"/>
      </xdr:nvSpPr>
      <xdr:spPr>
        <a:xfrm>
          <a:off x="32391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D2C875A5-C09E-48C0-8B8E-F02B23893830}"/>
            </a:ext>
          </a:extLst>
        </xdr:cNvPr>
        <xdr:cNvSpPr txBox="1"/>
      </xdr:nvSpPr>
      <xdr:spPr>
        <a:xfrm>
          <a:off x="24390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1886DEF-498E-4607-B957-7316F5FB4C8F}"/>
            </a:ext>
          </a:extLst>
        </xdr:cNvPr>
        <xdr:cNvSpPr txBox="1"/>
      </xdr:nvSpPr>
      <xdr:spPr>
        <a:xfrm>
          <a:off x="164148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6E77E3C-37D1-4446-9A58-8B6BA5F517C9}"/>
            </a:ext>
          </a:extLst>
        </xdr:cNvPr>
        <xdr:cNvSpPr txBox="1"/>
      </xdr:nvSpPr>
      <xdr:spPr>
        <a:xfrm>
          <a:off x="85535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4B48A05-39BD-4507-96D9-9D323C815AEF}"/>
            </a:ext>
          </a:extLst>
        </xdr:cNvPr>
        <xdr:cNvSpPr txBox="1"/>
      </xdr:nvSpPr>
      <xdr:spPr>
        <a:xfrm>
          <a:off x="32391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5F46CBF-4AF2-4D85-8ABA-EAEB97AEA893}"/>
            </a:ext>
          </a:extLst>
        </xdr:cNvPr>
        <xdr:cNvSpPr txBox="1"/>
      </xdr:nvSpPr>
      <xdr:spPr>
        <a:xfrm>
          <a:off x="2439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FAE3CFE-3B08-4B7A-88AA-DAC1A3B79A8D}"/>
            </a:ext>
          </a:extLst>
        </xdr:cNvPr>
        <xdr:cNvSpPr txBox="1"/>
      </xdr:nvSpPr>
      <xdr:spPr>
        <a:xfrm>
          <a:off x="164148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FDEB836-4C40-489D-8DAC-7FA32823F7B8}"/>
            </a:ext>
          </a:extLst>
        </xdr:cNvPr>
        <xdr:cNvSpPr txBox="1"/>
      </xdr:nvSpPr>
      <xdr:spPr>
        <a:xfrm>
          <a:off x="85535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22F92C9-556C-40EE-8176-FBC8B74D766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365C8A4A-3B92-40A4-85E2-E67382E003C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8E4E6FC-3956-4D42-985A-6653D8DBDDD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A57D1BC-E1AE-4974-BB8F-1CBB6ACB18C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3E1F090-35FC-4A94-A2B6-329AE5A497A3}"/>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4EB9577-08A9-4ACE-BFC5-05C20245CDB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AE2A418-1798-4146-9A0E-60A4EAC4488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A776F90-7515-4B8C-BCAA-279F4B3C428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97F19847-306B-4197-ABF2-6ACC56DD6E5F}"/>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53B8A19-5F46-4226-A2BC-E57F8E3126E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C90672FB-FDAE-4662-8302-3D76B89B3102}"/>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903BB424-8797-47B2-8DEF-565D00196EFE}"/>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921F3F62-5E8F-4D8A-94FA-C374EC6287C2}"/>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219A0BE1-69CB-4B99-8020-7E8AC8BFD387}"/>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345D31C0-E5B3-4ABC-8FD9-AB2B8948DADA}"/>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3146DE95-D6CD-41E1-BEB2-A2B6CD478380}"/>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EC779C79-EE23-422B-964A-27E592D6935D}"/>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87594634-0D5F-448B-A91D-99F23A924874}"/>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FAB62749-C869-4665-B544-BCA978AD8F17}"/>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D021C2E2-54F9-47D4-8F9A-1DEB720BBDDC}"/>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198A3C60-FDC3-490D-8B5D-A7F0A93204F5}"/>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7CACF8F4-9245-47B7-8C86-F90227472BD1}"/>
            </a:ext>
          </a:extLst>
        </xdr:cNvPr>
        <xdr:cNvSpPr txBox="1"/>
      </xdr:nvSpPr>
      <xdr:spPr>
        <a:xfrm>
          <a:off x="5416126" y="932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84BA45B-A1E8-4622-A672-F7B09C0FD5B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4DD7E8A2-4D19-4064-B4E8-BADC128FB8D3}"/>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A5684F2E-7488-456D-8E38-C5F79390C87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FFE229DF-9548-48C9-8CE2-2EA460C98CA5}"/>
            </a:ext>
          </a:extLst>
        </xdr:cNvPr>
        <xdr:cNvCxnSpPr/>
      </xdr:nvCxnSpPr>
      <xdr:spPr>
        <a:xfrm flipV="1">
          <a:off x="9429115" y="9690120"/>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DF592FF3-2625-4707-8223-5E10639112D4}"/>
            </a:ext>
          </a:extLst>
        </xdr:cNvPr>
        <xdr:cNvSpPr txBox="1"/>
      </xdr:nvSpPr>
      <xdr:spPr>
        <a:xfrm>
          <a:off x="9467850" y="110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31631B8A-F3E6-4A30-AE28-368EBE3EF37E}"/>
            </a:ext>
          </a:extLst>
        </xdr:cNvPr>
        <xdr:cNvCxnSpPr/>
      </xdr:nvCxnSpPr>
      <xdr:spPr>
        <a:xfrm>
          <a:off x="9356090" y="1109459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1DF94A51-D7C2-461B-9390-16FB3046352E}"/>
            </a:ext>
          </a:extLst>
        </xdr:cNvPr>
        <xdr:cNvSpPr txBox="1"/>
      </xdr:nvSpPr>
      <xdr:spPr>
        <a:xfrm>
          <a:off x="9467850" y="94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212580F5-787D-4CBA-9258-FB4D53FFDA8F}"/>
            </a:ext>
          </a:extLst>
        </xdr:cNvPr>
        <xdr:cNvCxnSpPr/>
      </xdr:nvCxnSpPr>
      <xdr:spPr>
        <a:xfrm>
          <a:off x="9356090" y="96901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CBC5C089-C8F0-4567-8049-271848DC62D3}"/>
            </a:ext>
          </a:extLst>
        </xdr:cNvPr>
        <xdr:cNvSpPr txBox="1"/>
      </xdr:nvSpPr>
      <xdr:spPr>
        <a:xfrm>
          <a:off x="9467850" y="1058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C71E187B-F88D-4D03-9891-78F9144D5FC6}"/>
            </a:ext>
          </a:extLst>
        </xdr:cNvPr>
        <xdr:cNvSpPr/>
      </xdr:nvSpPr>
      <xdr:spPr>
        <a:xfrm>
          <a:off x="9394190" y="107309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FD0239DB-8914-4A46-90DF-637BB57081A8}"/>
            </a:ext>
          </a:extLst>
        </xdr:cNvPr>
        <xdr:cNvSpPr/>
      </xdr:nvSpPr>
      <xdr:spPr>
        <a:xfrm>
          <a:off x="8632190" y="1074056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E20379E6-6543-415A-9BDB-53E6E48B9ACE}"/>
            </a:ext>
          </a:extLst>
        </xdr:cNvPr>
        <xdr:cNvSpPr/>
      </xdr:nvSpPr>
      <xdr:spPr>
        <a:xfrm>
          <a:off x="7846060" y="10761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920F3A78-0CB5-4782-B0AF-0E04DA9DD92B}"/>
            </a:ext>
          </a:extLst>
        </xdr:cNvPr>
        <xdr:cNvSpPr/>
      </xdr:nvSpPr>
      <xdr:spPr>
        <a:xfrm>
          <a:off x="7029450" y="10761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147D7AC6-31B7-4472-819D-149728F951DE}"/>
            </a:ext>
          </a:extLst>
        </xdr:cNvPr>
        <xdr:cNvSpPr/>
      </xdr:nvSpPr>
      <xdr:spPr>
        <a:xfrm>
          <a:off x="6231890" y="1076703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8D41A34-E1D2-4BA2-BA85-B5518996C88D}"/>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28891FC-CDD3-4719-9C6B-30C496B1406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ECABE7F-C15E-4F83-95A8-552B0E603C8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5E96205-8C35-4388-B7ED-686B6781731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244F458-DAD3-4654-8AE9-05C37B22A6A4}"/>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75760</xdr:rowOff>
    </xdr:from>
    <xdr:to>
      <xdr:col>55</xdr:col>
      <xdr:colOff>50800</xdr:colOff>
      <xdr:row>64</xdr:row>
      <xdr:rowOff>5910</xdr:rowOff>
    </xdr:to>
    <xdr:sp macro="" textlink="">
      <xdr:nvSpPr>
        <xdr:cNvPr id="247" name="楕円 246">
          <a:extLst>
            <a:ext uri="{FF2B5EF4-FFF2-40B4-BE49-F238E27FC236}">
              <a16:creationId xmlns:a16="http://schemas.microsoft.com/office/drawing/2014/main" id="{13A23260-01E7-45A0-88A0-75FBEDB540AC}"/>
            </a:ext>
          </a:extLst>
        </xdr:cNvPr>
        <xdr:cNvSpPr/>
      </xdr:nvSpPr>
      <xdr:spPr>
        <a:xfrm>
          <a:off x="9394190" y="1087711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54187</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7DD14AC-A6AE-4092-B380-6BED8A502F8E}"/>
            </a:ext>
          </a:extLst>
        </xdr:cNvPr>
        <xdr:cNvSpPr txBox="1"/>
      </xdr:nvSpPr>
      <xdr:spPr>
        <a:xfrm>
          <a:off x="9467850" y="1085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76929</xdr:rowOff>
    </xdr:from>
    <xdr:to>
      <xdr:col>50</xdr:col>
      <xdr:colOff>165100</xdr:colOff>
      <xdr:row>64</xdr:row>
      <xdr:rowOff>7079</xdr:rowOff>
    </xdr:to>
    <xdr:sp macro="" textlink="">
      <xdr:nvSpPr>
        <xdr:cNvPr id="249" name="楕円 248">
          <a:extLst>
            <a:ext uri="{FF2B5EF4-FFF2-40B4-BE49-F238E27FC236}">
              <a16:creationId xmlns:a16="http://schemas.microsoft.com/office/drawing/2014/main" id="{96FCFEB6-CBDF-451E-AC1F-A51389ADABA9}"/>
            </a:ext>
          </a:extLst>
        </xdr:cNvPr>
        <xdr:cNvSpPr/>
      </xdr:nvSpPr>
      <xdr:spPr>
        <a:xfrm>
          <a:off x="8632190" y="108782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126560</xdr:rowOff>
    </xdr:from>
    <xdr:to>
      <xdr:col>55</xdr:col>
      <xdr:colOff>0</xdr:colOff>
      <xdr:row>63</xdr:row>
      <xdr:rowOff>127729</xdr:rowOff>
    </xdr:to>
    <xdr:cxnSp macro="">
      <xdr:nvCxnSpPr>
        <xdr:cNvPr id="250" name="直線コネクタ 249">
          <a:extLst>
            <a:ext uri="{FF2B5EF4-FFF2-40B4-BE49-F238E27FC236}">
              <a16:creationId xmlns:a16="http://schemas.microsoft.com/office/drawing/2014/main" id="{B96550C1-AF36-4BBC-B5BF-7417849B485D}"/>
            </a:ext>
          </a:extLst>
        </xdr:cNvPr>
        <xdr:cNvCxnSpPr/>
      </xdr:nvCxnSpPr>
      <xdr:spPr>
        <a:xfrm flipV="1">
          <a:off x="8686800" y="10931720"/>
          <a:ext cx="74295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76393</xdr:rowOff>
    </xdr:from>
    <xdr:to>
      <xdr:col>46</xdr:col>
      <xdr:colOff>38100</xdr:colOff>
      <xdr:row>64</xdr:row>
      <xdr:rowOff>6543</xdr:rowOff>
    </xdr:to>
    <xdr:sp macro="" textlink="">
      <xdr:nvSpPr>
        <xdr:cNvPr id="251" name="楕円 250">
          <a:extLst>
            <a:ext uri="{FF2B5EF4-FFF2-40B4-BE49-F238E27FC236}">
              <a16:creationId xmlns:a16="http://schemas.microsoft.com/office/drawing/2014/main" id="{970385D1-B6BB-4BB0-9D7E-23208B12BEEC}"/>
            </a:ext>
          </a:extLst>
        </xdr:cNvPr>
        <xdr:cNvSpPr/>
      </xdr:nvSpPr>
      <xdr:spPr>
        <a:xfrm>
          <a:off x="7846060" y="1087774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127193</xdr:rowOff>
    </xdr:from>
    <xdr:to>
      <xdr:col>50</xdr:col>
      <xdr:colOff>114300</xdr:colOff>
      <xdr:row>63</xdr:row>
      <xdr:rowOff>127729</xdr:rowOff>
    </xdr:to>
    <xdr:cxnSp macro="">
      <xdr:nvCxnSpPr>
        <xdr:cNvPr id="252" name="直線コネクタ 251">
          <a:extLst>
            <a:ext uri="{FF2B5EF4-FFF2-40B4-BE49-F238E27FC236}">
              <a16:creationId xmlns:a16="http://schemas.microsoft.com/office/drawing/2014/main" id="{15A74298-73F1-40CB-A4EA-5C715731038D}"/>
            </a:ext>
          </a:extLst>
        </xdr:cNvPr>
        <xdr:cNvCxnSpPr/>
      </xdr:nvCxnSpPr>
      <xdr:spPr>
        <a:xfrm>
          <a:off x="7889240" y="10932353"/>
          <a:ext cx="79756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76008</xdr:rowOff>
    </xdr:from>
    <xdr:to>
      <xdr:col>41</xdr:col>
      <xdr:colOff>101600</xdr:colOff>
      <xdr:row>64</xdr:row>
      <xdr:rowOff>6158</xdr:rowOff>
    </xdr:to>
    <xdr:sp macro="" textlink="">
      <xdr:nvSpPr>
        <xdr:cNvPr id="253" name="楕円 252">
          <a:extLst>
            <a:ext uri="{FF2B5EF4-FFF2-40B4-BE49-F238E27FC236}">
              <a16:creationId xmlns:a16="http://schemas.microsoft.com/office/drawing/2014/main" id="{5E811620-4A2A-43E0-9C4E-6596BE0C102E}"/>
            </a:ext>
          </a:extLst>
        </xdr:cNvPr>
        <xdr:cNvSpPr/>
      </xdr:nvSpPr>
      <xdr:spPr>
        <a:xfrm>
          <a:off x="7029450" y="1087735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126808</xdr:rowOff>
    </xdr:from>
    <xdr:to>
      <xdr:col>45</xdr:col>
      <xdr:colOff>177800</xdr:colOff>
      <xdr:row>63</xdr:row>
      <xdr:rowOff>127193</xdr:rowOff>
    </xdr:to>
    <xdr:cxnSp macro="">
      <xdr:nvCxnSpPr>
        <xdr:cNvPr id="254" name="直線コネクタ 253">
          <a:extLst>
            <a:ext uri="{FF2B5EF4-FFF2-40B4-BE49-F238E27FC236}">
              <a16:creationId xmlns:a16="http://schemas.microsoft.com/office/drawing/2014/main" id="{DF27D608-4A30-48F0-96AB-86E0619DB581}"/>
            </a:ext>
          </a:extLst>
        </xdr:cNvPr>
        <xdr:cNvCxnSpPr/>
      </xdr:nvCxnSpPr>
      <xdr:spPr>
        <a:xfrm>
          <a:off x="7084060" y="10931968"/>
          <a:ext cx="80518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75851</xdr:rowOff>
    </xdr:from>
    <xdr:to>
      <xdr:col>36</xdr:col>
      <xdr:colOff>165100</xdr:colOff>
      <xdr:row>64</xdr:row>
      <xdr:rowOff>6001</xdr:rowOff>
    </xdr:to>
    <xdr:sp macro="" textlink="">
      <xdr:nvSpPr>
        <xdr:cNvPr id="255" name="楕円 254">
          <a:extLst>
            <a:ext uri="{FF2B5EF4-FFF2-40B4-BE49-F238E27FC236}">
              <a16:creationId xmlns:a16="http://schemas.microsoft.com/office/drawing/2014/main" id="{87746F0D-0E87-43F4-A13D-721CE31C5F0F}"/>
            </a:ext>
          </a:extLst>
        </xdr:cNvPr>
        <xdr:cNvSpPr/>
      </xdr:nvSpPr>
      <xdr:spPr>
        <a:xfrm>
          <a:off x="6231890" y="108772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126651</xdr:rowOff>
    </xdr:from>
    <xdr:to>
      <xdr:col>41</xdr:col>
      <xdr:colOff>50800</xdr:colOff>
      <xdr:row>63</xdr:row>
      <xdr:rowOff>126808</xdr:rowOff>
    </xdr:to>
    <xdr:cxnSp macro="">
      <xdr:nvCxnSpPr>
        <xdr:cNvPr id="256" name="直線コネクタ 255">
          <a:extLst>
            <a:ext uri="{FF2B5EF4-FFF2-40B4-BE49-F238E27FC236}">
              <a16:creationId xmlns:a16="http://schemas.microsoft.com/office/drawing/2014/main" id="{42FC82B1-6265-4EB2-BE7D-EFB0595469BC}"/>
            </a:ext>
          </a:extLst>
        </xdr:cNvPr>
        <xdr:cNvCxnSpPr/>
      </xdr:nvCxnSpPr>
      <xdr:spPr>
        <a:xfrm>
          <a:off x="6286500" y="10931811"/>
          <a:ext cx="79756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C63DACF6-8ABF-4C5E-9789-B5C026462B53}"/>
            </a:ext>
          </a:extLst>
        </xdr:cNvPr>
        <xdr:cNvSpPr txBox="1"/>
      </xdr:nvSpPr>
      <xdr:spPr>
        <a:xfrm>
          <a:off x="8422151" y="1051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43A0E263-D03B-4F15-B78D-C23356F7F16D}"/>
            </a:ext>
          </a:extLst>
        </xdr:cNvPr>
        <xdr:cNvSpPr txBox="1"/>
      </xdr:nvSpPr>
      <xdr:spPr>
        <a:xfrm>
          <a:off x="764110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F2BDC0C9-08D7-4019-B4C9-9BE58F5624C9}"/>
            </a:ext>
          </a:extLst>
        </xdr:cNvPr>
        <xdr:cNvSpPr txBox="1"/>
      </xdr:nvSpPr>
      <xdr:spPr>
        <a:xfrm>
          <a:off x="6854971" y="105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CC09829-241B-4586-AD18-D8516E7AC379}"/>
            </a:ext>
          </a:extLst>
        </xdr:cNvPr>
        <xdr:cNvSpPr txBox="1"/>
      </xdr:nvSpPr>
      <xdr:spPr>
        <a:xfrm>
          <a:off x="603836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169656</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9F09EADE-8708-4404-BCDC-DCFFCE776226}"/>
            </a:ext>
          </a:extLst>
        </xdr:cNvPr>
        <xdr:cNvSpPr txBox="1"/>
      </xdr:nvSpPr>
      <xdr:spPr>
        <a:xfrm>
          <a:off x="8422151" y="109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169120</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129113DB-E2E7-4BDE-9524-95A8895436C7}"/>
            </a:ext>
          </a:extLst>
        </xdr:cNvPr>
        <xdr:cNvSpPr txBox="1"/>
      </xdr:nvSpPr>
      <xdr:spPr>
        <a:xfrm>
          <a:off x="7641101" y="10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168735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3882AF5B-95D6-4129-92FE-DADE021C6925}"/>
            </a:ext>
          </a:extLst>
        </xdr:cNvPr>
        <xdr:cNvSpPr txBox="1"/>
      </xdr:nvSpPr>
      <xdr:spPr>
        <a:xfrm>
          <a:off x="6854971" y="109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168578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EA1B145D-8A05-4B59-905B-9BFE10E41742}"/>
            </a:ext>
          </a:extLst>
        </xdr:cNvPr>
        <xdr:cNvSpPr txBox="1"/>
      </xdr:nvSpPr>
      <xdr:spPr>
        <a:xfrm>
          <a:off x="6038361" y="1097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896637A-03AB-4C98-B770-397B125D066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009933D-F100-48A6-A64A-987B4E244FB3}"/>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96787B4-8761-4F74-BA94-32D974980AB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E9A989B-7114-4968-8788-562BB9057EA3}"/>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539D9B0-5D9A-4610-9AC7-62F702B8949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3D1D101-1FF7-4D6D-9CCE-B2F0BEAEB5B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D0A1076-74B0-4CEB-940E-3626219CFA1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4650FFF-CC2D-4E78-95A9-9D0FC43AF7C5}"/>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CE77774-0D57-4A24-8096-8D0D834DDC88}"/>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71D4F2F-07CD-4980-8364-DB32D4CEE48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FE7D503-5B58-4322-B57C-53A16523C100}"/>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848E0AD6-DB02-46C8-B5DB-8C4D95B6C02B}"/>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203B3016-2FCA-49E1-A84C-E6DD5F6ED9AA}"/>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27F2E50-9FD6-4F45-8944-9A97C9F8F38D}"/>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29A51357-5EBF-4458-9805-53E7C48FDAF5}"/>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8644322-465F-45A3-AF86-953B74D30710}"/>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A5C30020-B27A-4164-B1D3-09E4D0998D84}"/>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B212BCCD-8325-4115-9240-4801F67B33A6}"/>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957D057-70F2-48B1-8992-6E7BB62520AA}"/>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B152DD54-A096-431F-A126-585ACB104F10}"/>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41B1969-6AFC-4E74-9FF4-47BF044BCD8F}"/>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7663875-E7EB-41AD-8AA7-5B06E80CFAC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A6A237F0-682B-4E36-B063-0C9CFB22C2A7}"/>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55E0A07-2C33-43B7-8BDE-0137891DDA5E}"/>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75DA8675-E911-4B54-A1D4-52AC4F9BAC3A}"/>
            </a:ext>
          </a:extLst>
        </xdr:cNvPr>
        <xdr:cNvCxnSpPr/>
      </xdr:nvCxnSpPr>
      <xdr:spPr>
        <a:xfrm flipV="1">
          <a:off x="4173855" y="13498830"/>
          <a:ext cx="0" cy="1304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35F2D410-3AD5-43CF-9E23-E2254DA1797E}"/>
            </a:ext>
          </a:extLst>
        </xdr:cNvPr>
        <xdr:cNvSpPr txBox="1"/>
      </xdr:nvSpPr>
      <xdr:spPr>
        <a:xfrm>
          <a:off x="4212590" y="148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860F2575-3D57-453F-9B58-2ACEF3A12B87}"/>
            </a:ext>
          </a:extLst>
        </xdr:cNvPr>
        <xdr:cNvCxnSpPr/>
      </xdr:nvCxnSpPr>
      <xdr:spPr>
        <a:xfrm>
          <a:off x="4112260" y="14803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3406D294-F3D4-42F7-BF86-280BB3B19DB0}"/>
            </a:ext>
          </a:extLst>
        </xdr:cNvPr>
        <xdr:cNvSpPr txBox="1"/>
      </xdr:nvSpPr>
      <xdr:spPr>
        <a:xfrm>
          <a:off x="421259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87F4C18A-6BCC-449D-B874-E1BCA51B808E}"/>
            </a:ext>
          </a:extLst>
        </xdr:cNvPr>
        <xdr:cNvCxnSpPr/>
      </xdr:nvCxnSpPr>
      <xdr:spPr>
        <a:xfrm>
          <a:off x="4112260" y="13498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4AFC2FD-77C6-4220-9CA8-A04914E7D54A}"/>
            </a:ext>
          </a:extLst>
        </xdr:cNvPr>
        <xdr:cNvSpPr txBox="1"/>
      </xdr:nvSpPr>
      <xdr:spPr>
        <a:xfrm>
          <a:off x="421259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3DD3F74F-52EB-417B-A459-42D55CB1380E}"/>
            </a:ext>
          </a:extLst>
        </xdr:cNvPr>
        <xdr:cNvSpPr/>
      </xdr:nvSpPr>
      <xdr:spPr>
        <a:xfrm>
          <a:off x="4131310" y="1411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0B3A1D45-8278-4323-9BC4-4BBAD6FD19F1}"/>
            </a:ext>
          </a:extLst>
        </xdr:cNvPr>
        <xdr:cNvSpPr/>
      </xdr:nvSpPr>
      <xdr:spPr>
        <a:xfrm>
          <a:off x="3388360" y="141833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B583B13B-32EC-460D-944F-30189BCAE132}"/>
            </a:ext>
          </a:extLst>
        </xdr:cNvPr>
        <xdr:cNvSpPr/>
      </xdr:nvSpPr>
      <xdr:spPr>
        <a:xfrm>
          <a:off x="2571750" y="141795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B687BE8F-9556-47C0-8264-422AD8C146B8}"/>
            </a:ext>
          </a:extLst>
        </xdr:cNvPr>
        <xdr:cNvSpPr/>
      </xdr:nvSpPr>
      <xdr:spPr>
        <a:xfrm>
          <a:off x="1774190" y="141890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98401355-6BFB-4C84-9164-EA5D7FAE96BF}"/>
            </a:ext>
          </a:extLst>
        </xdr:cNvPr>
        <xdr:cNvSpPr/>
      </xdr:nvSpPr>
      <xdr:spPr>
        <a:xfrm>
          <a:off x="988060" y="14156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1905676-9911-4EB0-9326-6DA8FFAF4823}"/>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F3A6BF9-327C-4F4F-95B5-3D6944FF37D9}"/>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A2F5F59-3704-424D-A338-2024DA386EF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E49DE60-F23E-4E73-B397-E6EB47711FDA}"/>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4F5B616-007F-4E04-961F-6C2B13538CD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12064</xdr:rowOff>
    </xdr:from>
    <xdr:to>
      <xdr:col>24</xdr:col>
      <xdr:colOff>114300</xdr:colOff>
      <xdr:row>86</xdr:row>
      <xdr:rowOff>113664</xdr:rowOff>
    </xdr:to>
    <xdr:sp macro="" textlink="">
      <xdr:nvSpPr>
        <xdr:cNvPr id="305" name="楕円 304">
          <a:extLst>
            <a:ext uri="{FF2B5EF4-FFF2-40B4-BE49-F238E27FC236}">
              <a16:creationId xmlns:a16="http://schemas.microsoft.com/office/drawing/2014/main" id="{7378FCB9-A400-4CA1-9509-7EE28AFE0AF5}"/>
            </a:ext>
          </a:extLst>
        </xdr:cNvPr>
        <xdr:cNvSpPr/>
      </xdr:nvSpPr>
      <xdr:spPr>
        <a:xfrm>
          <a:off x="4131310" y="147605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98441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43D9748-E1EE-4041-AA64-69C75B81505F}"/>
            </a:ext>
          </a:extLst>
        </xdr:cNvPr>
        <xdr:cNvSpPr txBox="1"/>
      </xdr:nvSpPr>
      <xdr:spPr>
        <a:xfrm>
          <a:off x="4212590" y="1466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8255</xdr:rowOff>
    </xdr:from>
    <xdr:to>
      <xdr:col>20</xdr:col>
      <xdr:colOff>38100</xdr:colOff>
      <xdr:row>86</xdr:row>
      <xdr:rowOff>109855</xdr:rowOff>
    </xdr:to>
    <xdr:sp macro="" textlink="">
      <xdr:nvSpPr>
        <xdr:cNvPr id="307" name="楕円 306">
          <a:extLst>
            <a:ext uri="{FF2B5EF4-FFF2-40B4-BE49-F238E27FC236}">
              <a16:creationId xmlns:a16="http://schemas.microsoft.com/office/drawing/2014/main" id="{C4982345-DBE4-4F59-8474-838750E0F2F0}"/>
            </a:ext>
          </a:extLst>
        </xdr:cNvPr>
        <xdr:cNvSpPr/>
      </xdr:nvSpPr>
      <xdr:spPr>
        <a:xfrm>
          <a:off x="3388360" y="14754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59055</xdr:rowOff>
    </xdr:from>
    <xdr:to>
      <xdr:col>24</xdr:col>
      <xdr:colOff>63500</xdr:colOff>
      <xdr:row>86</xdr:row>
      <xdr:rowOff>62864</xdr:rowOff>
    </xdr:to>
    <xdr:cxnSp macro="">
      <xdr:nvCxnSpPr>
        <xdr:cNvPr id="308" name="直線コネクタ 307">
          <a:extLst>
            <a:ext uri="{FF2B5EF4-FFF2-40B4-BE49-F238E27FC236}">
              <a16:creationId xmlns:a16="http://schemas.microsoft.com/office/drawing/2014/main" id="{AB8578FF-0EC8-4F52-96A0-F2746DD7AF19}"/>
            </a:ext>
          </a:extLst>
        </xdr:cNvPr>
        <xdr:cNvCxnSpPr/>
      </xdr:nvCxnSpPr>
      <xdr:spPr>
        <a:xfrm>
          <a:off x="3431540" y="14799945"/>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19686</xdr:rowOff>
    </xdr:from>
    <xdr:to>
      <xdr:col>15</xdr:col>
      <xdr:colOff>101600</xdr:colOff>
      <xdr:row>86</xdr:row>
      <xdr:rowOff>121286</xdr:rowOff>
    </xdr:to>
    <xdr:sp macro="" textlink="">
      <xdr:nvSpPr>
        <xdr:cNvPr id="309" name="楕円 308">
          <a:extLst>
            <a:ext uri="{FF2B5EF4-FFF2-40B4-BE49-F238E27FC236}">
              <a16:creationId xmlns:a16="http://schemas.microsoft.com/office/drawing/2014/main" id="{D065883C-0B65-4FEA-896B-94F6751920D4}"/>
            </a:ext>
          </a:extLst>
        </xdr:cNvPr>
        <xdr:cNvSpPr/>
      </xdr:nvSpPr>
      <xdr:spPr>
        <a:xfrm>
          <a:off x="2571750" y="147605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59055</xdr:rowOff>
    </xdr:from>
    <xdr:to>
      <xdr:col>19</xdr:col>
      <xdr:colOff>177800</xdr:colOff>
      <xdr:row>86</xdr:row>
      <xdr:rowOff>70486</xdr:rowOff>
    </xdr:to>
    <xdr:cxnSp macro="">
      <xdr:nvCxnSpPr>
        <xdr:cNvPr id="310" name="直線コネクタ 309">
          <a:extLst>
            <a:ext uri="{FF2B5EF4-FFF2-40B4-BE49-F238E27FC236}">
              <a16:creationId xmlns:a16="http://schemas.microsoft.com/office/drawing/2014/main" id="{8CB15113-DEAE-4F06-9B8D-D060A54BD649}"/>
            </a:ext>
          </a:extLst>
        </xdr:cNvPr>
        <xdr:cNvCxnSpPr/>
      </xdr:nvCxnSpPr>
      <xdr:spPr>
        <a:xfrm flipV="1">
          <a:off x="2626360" y="14799945"/>
          <a:ext cx="80518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27305</xdr:rowOff>
    </xdr:from>
    <xdr:to>
      <xdr:col>10</xdr:col>
      <xdr:colOff>165100</xdr:colOff>
      <xdr:row>86</xdr:row>
      <xdr:rowOff>128905</xdr:rowOff>
    </xdr:to>
    <xdr:sp macro="" textlink="">
      <xdr:nvSpPr>
        <xdr:cNvPr id="311" name="楕円 310">
          <a:extLst>
            <a:ext uri="{FF2B5EF4-FFF2-40B4-BE49-F238E27FC236}">
              <a16:creationId xmlns:a16="http://schemas.microsoft.com/office/drawing/2014/main" id="{42CB0578-5761-4E17-9DE2-BB006C99BF2E}"/>
            </a:ext>
          </a:extLst>
        </xdr:cNvPr>
        <xdr:cNvSpPr/>
      </xdr:nvSpPr>
      <xdr:spPr>
        <a:xfrm>
          <a:off x="1774190" y="147701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70486</xdr:rowOff>
    </xdr:from>
    <xdr:to>
      <xdr:col>15</xdr:col>
      <xdr:colOff>50800</xdr:colOff>
      <xdr:row>86</xdr:row>
      <xdr:rowOff>78105</xdr:rowOff>
    </xdr:to>
    <xdr:cxnSp macro="">
      <xdr:nvCxnSpPr>
        <xdr:cNvPr id="312" name="直線コネクタ 311">
          <a:extLst>
            <a:ext uri="{FF2B5EF4-FFF2-40B4-BE49-F238E27FC236}">
              <a16:creationId xmlns:a16="http://schemas.microsoft.com/office/drawing/2014/main" id="{F925AEB2-4E3A-4692-87A2-986422E5E823}"/>
            </a:ext>
          </a:extLst>
        </xdr:cNvPr>
        <xdr:cNvCxnSpPr/>
      </xdr:nvCxnSpPr>
      <xdr:spPr>
        <a:xfrm flipV="1">
          <a:off x="1828800" y="14813281"/>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29211</xdr:rowOff>
    </xdr:from>
    <xdr:to>
      <xdr:col>6</xdr:col>
      <xdr:colOff>38100</xdr:colOff>
      <xdr:row>86</xdr:row>
      <xdr:rowOff>130811</xdr:rowOff>
    </xdr:to>
    <xdr:sp macro="" textlink="">
      <xdr:nvSpPr>
        <xdr:cNvPr id="313" name="楕円 312">
          <a:extLst>
            <a:ext uri="{FF2B5EF4-FFF2-40B4-BE49-F238E27FC236}">
              <a16:creationId xmlns:a16="http://schemas.microsoft.com/office/drawing/2014/main" id="{6465179B-F487-4196-8205-F176F9B36A19}"/>
            </a:ext>
          </a:extLst>
        </xdr:cNvPr>
        <xdr:cNvSpPr/>
      </xdr:nvSpPr>
      <xdr:spPr>
        <a:xfrm>
          <a:off x="988060" y="1477200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78105</xdr:rowOff>
    </xdr:from>
    <xdr:to>
      <xdr:col>10</xdr:col>
      <xdr:colOff>114300</xdr:colOff>
      <xdr:row>86</xdr:row>
      <xdr:rowOff>80011</xdr:rowOff>
    </xdr:to>
    <xdr:cxnSp macro="">
      <xdr:nvCxnSpPr>
        <xdr:cNvPr id="314" name="直線コネクタ 313">
          <a:extLst>
            <a:ext uri="{FF2B5EF4-FFF2-40B4-BE49-F238E27FC236}">
              <a16:creationId xmlns:a16="http://schemas.microsoft.com/office/drawing/2014/main" id="{3AEC2F56-8B7C-40C7-A523-4A8DEA5431AB}"/>
            </a:ext>
          </a:extLst>
        </xdr:cNvPr>
        <xdr:cNvCxnSpPr/>
      </xdr:nvCxnSpPr>
      <xdr:spPr>
        <a:xfrm flipV="1">
          <a:off x="1031240" y="14822805"/>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a:extLst>
            <a:ext uri="{FF2B5EF4-FFF2-40B4-BE49-F238E27FC236}">
              <a16:creationId xmlns:a16="http://schemas.microsoft.com/office/drawing/2014/main" id="{CD661A58-6A81-4A4D-85D1-4D6CFFF36488}"/>
            </a:ext>
          </a:extLst>
        </xdr:cNvPr>
        <xdr:cNvSpPr txBox="1"/>
      </xdr:nvSpPr>
      <xdr:spPr>
        <a:xfrm>
          <a:off x="32391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6" name="n_2aveValue【公営住宅】&#10;有形固定資産減価償却率">
          <a:extLst>
            <a:ext uri="{FF2B5EF4-FFF2-40B4-BE49-F238E27FC236}">
              <a16:creationId xmlns:a16="http://schemas.microsoft.com/office/drawing/2014/main" id="{03657548-2B2F-4584-BC89-67704A47F92C}"/>
            </a:ext>
          </a:extLst>
        </xdr:cNvPr>
        <xdr:cNvSpPr txBox="1"/>
      </xdr:nvSpPr>
      <xdr:spPr>
        <a:xfrm>
          <a:off x="2439044" y="1395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7" name="n_3aveValue【公営住宅】&#10;有形固定資産減価償却率">
          <a:extLst>
            <a:ext uri="{FF2B5EF4-FFF2-40B4-BE49-F238E27FC236}">
              <a16:creationId xmlns:a16="http://schemas.microsoft.com/office/drawing/2014/main" id="{23BF94EB-BEC6-493F-9196-2E87D16F47F5}"/>
            </a:ext>
          </a:extLst>
        </xdr:cNvPr>
        <xdr:cNvSpPr txBox="1"/>
      </xdr:nvSpPr>
      <xdr:spPr>
        <a:xfrm>
          <a:off x="164148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8" name="n_4aveValue【公営住宅】&#10;有形固定資産減価償却率">
          <a:extLst>
            <a:ext uri="{FF2B5EF4-FFF2-40B4-BE49-F238E27FC236}">
              <a16:creationId xmlns:a16="http://schemas.microsoft.com/office/drawing/2014/main" id="{131B9AA8-D35B-4E72-B960-19DD0D0A6A9D}"/>
            </a:ext>
          </a:extLst>
        </xdr:cNvPr>
        <xdr:cNvSpPr txBox="1"/>
      </xdr:nvSpPr>
      <xdr:spPr>
        <a:xfrm>
          <a:off x="85535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100982</xdr:rowOff>
    </xdr:from>
    <xdr:ext cx="405111" cy="259045"/>
    <xdr:sp macro="" textlink="">
      <xdr:nvSpPr>
        <xdr:cNvPr id="319" name="n_1mainValue【公営住宅】&#10;有形固定資産減価償却率">
          <a:extLst>
            <a:ext uri="{FF2B5EF4-FFF2-40B4-BE49-F238E27FC236}">
              <a16:creationId xmlns:a16="http://schemas.microsoft.com/office/drawing/2014/main" id="{9F3E01DD-6E30-4355-968F-D4E8025368C8}"/>
            </a:ext>
          </a:extLst>
        </xdr:cNvPr>
        <xdr:cNvSpPr txBox="1"/>
      </xdr:nvSpPr>
      <xdr:spPr>
        <a:xfrm>
          <a:off x="32391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112413</xdr:rowOff>
    </xdr:from>
    <xdr:ext cx="405111" cy="259045"/>
    <xdr:sp macro="" textlink="">
      <xdr:nvSpPr>
        <xdr:cNvPr id="320" name="n_2mainValue【公営住宅】&#10;有形固定資産減価償却率">
          <a:extLst>
            <a:ext uri="{FF2B5EF4-FFF2-40B4-BE49-F238E27FC236}">
              <a16:creationId xmlns:a16="http://schemas.microsoft.com/office/drawing/2014/main" id="{5C9CA682-6E4C-4B37-A927-421B5B011803}"/>
            </a:ext>
          </a:extLst>
        </xdr:cNvPr>
        <xdr:cNvSpPr txBox="1"/>
      </xdr:nvSpPr>
      <xdr:spPr>
        <a:xfrm>
          <a:off x="24390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120032</xdr:rowOff>
    </xdr:from>
    <xdr:ext cx="405111" cy="259045"/>
    <xdr:sp macro="" textlink="">
      <xdr:nvSpPr>
        <xdr:cNvPr id="321" name="n_3mainValue【公営住宅】&#10;有形固定資産減価償却率">
          <a:extLst>
            <a:ext uri="{FF2B5EF4-FFF2-40B4-BE49-F238E27FC236}">
              <a16:creationId xmlns:a16="http://schemas.microsoft.com/office/drawing/2014/main" id="{35C8206F-1CB7-43A1-9673-9D2EB3CC5BFF}"/>
            </a:ext>
          </a:extLst>
        </xdr:cNvPr>
        <xdr:cNvSpPr txBox="1"/>
      </xdr:nvSpPr>
      <xdr:spPr>
        <a:xfrm>
          <a:off x="1641484" y="1486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121938</xdr:rowOff>
    </xdr:from>
    <xdr:ext cx="405111" cy="259045"/>
    <xdr:sp macro="" textlink="">
      <xdr:nvSpPr>
        <xdr:cNvPr id="322" name="n_4mainValue【公営住宅】&#10;有形固定資産減価償却率">
          <a:extLst>
            <a:ext uri="{FF2B5EF4-FFF2-40B4-BE49-F238E27FC236}">
              <a16:creationId xmlns:a16="http://schemas.microsoft.com/office/drawing/2014/main" id="{BA7CC4FC-F4A2-48E7-B6E3-A45DE0A2DCCC}"/>
            </a:ext>
          </a:extLst>
        </xdr:cNvPr>
        <xdr:cNvSpPr txBox="1"/>
      </xdr:nvSpPr>
      <xdr:spPr>
        <a:xfrm>
          <a:off x="855354" y="14868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D7E049F-BE89-49B2-AEDF-6059DABFD27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E7F4078-0D30-44EC-B18B-CA520ACDD88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0745694-8DA7-46EF-9739-A1F21DB813E7}"/>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49AFF88-EE13-4104-B97C-47DFDECD12A4}"/>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08F1682-17A5-4A93-BC2A-4E3912AC0DF2}"/>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8F978AD7-65DD-4CED-B07A-926CEC72119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98F0EB4-382F-4E11-9131-4572766F9D81}"/>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5C3CBAF-B28B-4919-910E-8232F9AC549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E64F1DF-9ECF-417C-937C-C3C43E5C095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444AEB6-2B90-43F1-9CC7-C9044C2B339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7160C177-9F53-4603-9230-E30F2C70E87D}"/>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21353232-B17C-4FF5-B30C-DCA4B17CC903}"/>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CD346018-8ED8-4ED2-9D52-4EB3D0C7A1B9}"/>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91D7ADE1-1178-4C44-A114-43675705D96F}"/>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72295E28-5E6F-4025-B351-720CC201A1D3}"/>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55B3797B-6530-40A8-A837-FB91E622E28B}"/>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790BE293-A2EF-41AD-9D96-18CE353AAC0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7DEEF7E2-1F7A-483B-B1B5-88722966108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37F8528D-16C8-4CE2-8E2F-EE13105D138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8958C9F2-A186-4057-A673-C6D6C95F2AD0}"/>
            </a:ext>
          </a:extLst>
        </xdr:cNvPr>
        <xdr:cNvCxnSpPr/>
      </xdr:nvCxnSpPr>
      <xdr:spPr>
        <a:xfrm flipV="1">
          <a:off x="9429115" y="13391388"/>
          <a:ext cx="0" cy="127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5134335A-46D2-477A-8C38-97EA4B1AD4A7}"/>
            </a:ext>
          </a:extLst>
        </xdr:cNvPr>
        <xdr:cNvSpPr txBox="1"/>
      </xdr:nvSpPr>
      <xdr:spPr>
        <a:xfrm>
          <a:off x="9467850" y="146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231F6C55-F3E0-42A2-9DB6-D385F61FC507}"/>
            </a:ext>
          </a:extLst>
        </xdr:cNvPr>
        <xdr:cNvCxnSpPr/>
      </xdr:nvCxnSpPr>
      <xdr:spPr>
        <a:xfrm>
          <a:off x="9356090" y="1466659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9CE1C802-E709-4F3D-A847-4350A9FE7BF4}"/>
            </a:ext>
          </a:extLst>
        </xdr:cNvPr>
        <xdr:cNvSpPr txBox="1"/>
      </xdr:nvSpPr>
      <xdr:spPr>
        <a:xfrm>
          <a:off x="9467850" y="131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B39DAB0F-FB2F-40A3-B69B-7998879A622C}"/>
            </a:ext>
          </a:extLst>
        </xdr:cNvPr>
        <xdr:cNvCxnSpPr/>
      </xdr:nvCxnSpPr>
      <xdr:spPr>
        <a:xfrm>
          <a:off x="9356090" y="1339138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E91D1A71-92DE-4798-A029-5800801CAE2D}"/>
            </a:ext>
          </a:extLst>
        </xdr:cNvPr>
        <xdr:cNvSpPr txBox="1"/>
      </xdr:nvSpPr>
      <xdr:spPr>
        <a:xfrm>
          <a:off x="9467850" y="14193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5A65E7DF-09B1-4431-A558-E8FCDAB85CE3}"/>
            </a:ext>
          </a:extLst>
        </xdr:cNvPr>
        <xdr:cNvSpPr/>
      </xdr:nvSpPr>
      <xdr:spPr>
        <a:xfrm>
          <a:off x="9394190" y="1433633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D99588F7-B6D0-436C-859F-C90BFD880AD4}"/>
            </a:ext>
          </a:extLst>
        </xdr:cNvPr>
        <xdr:cNvSpPr/>
      </xdr:nvSpPr>
      <xdr:spPr>
        <a:xfrm>
          <a:off x="8632190" y="14364907"/>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DBB4E0AA-481D-4ABC-8908-F5B62CF62189}"/>
            </a:ext>
          </a:extLst>
        </xdr:cNvPr>
        <xdr:cNvSpPr/>
      </xdr:nvSpPr>
      <xdr:spPr>
        <a:xfrm>
          <a:off x="7846060" y="1438281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870FE26C-6168-4D2F-8892-FE9A2F131FF0}"/>
            </a:ext>
          </a:extLst>
        </xdr:cNvPr>
        <xdr:cNvSpPr/>
      </xdr:nvSpPr>
      <xdr:spPr>
        <a:xfrm>
          <a:off x="7029450" y="1438986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60136039-509A-4991-A1B8-141AB73A5F98}"/>
            </a:ext>
          </a:extLst>
        </xdr:cNvPr>
        <xdr:cNvSpPr/>
      </xdr:nvSpPr>
      <xdr:spPr>
        <a:xfrm>
          <a:off x="6231890" y="14383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B2E42CB-A8CF-4DCC-B3F1-CB24AD70A7C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989DA67-AE34-413F-B8C2-424C5E8AAD4F}"/>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2E4DFFD-F782-4707-952E-7AB13F43DEC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48BC188-63ED-4053-B41B-62DB4EC489D2}"/>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C65FF9C-769D-409F-82B2-A66AE5CABB23}"/>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140463</xdr:rowOff>
    </xdr:from>
    <xdr:to>
      <xdr:col>55</xdr:col>
      <xdr:colOff>50800</xdr:colOff>
      <xdr:row>85</xdr:row>
      <xdr:rowOff>70613</xdr:rowOff>
    </xdr:to>
    <xdr:sp macro="" textlink="">
      <xdr:nvSpPr>
        <xdr:cNvPr id="358" name="楕円 357">
          <a:extLst>
            <a:ext uri="{FF2B5EF4-FFF2-40B4-BE49-F238E27FC236}">
              <a16:creationId xmlns:a16="http://schemas.microsoft.com/office/drawing/2014/main" id="{998E0193-9267-47A9-81B5-2677229BDA69}"/>
            </a:ext>
          </a:extLst>
        </xdr:cNvPr>
        <xdr:cNvSpPr/>
      </xdr:nvSpPr>
      <xdr:spPr>
        <a:xfrm>
          <a:off x="9394190" y="1453845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55390</xdr:rowOff>
    </xdr:from>
    <xdr:ext cx="469744" cy="259045"/>
    <xdr:sp macro="" textlink="">
      <xdr:nvSpPr>
        <xdr:cNvPr id="359" name="【公営住宅】&#10;一人当たり面積該当値テキスト">
          <a:extLst>
            <a:ext uri="{FF2B5EF4-FFF2-40B4-BE49-F238E27FC236}">
              <a16:creationId xmlns:a16="http://schemas.microsoft.com/office/drawing/2014/main" id="{F7BEDDBF-C112-47C7-9FF4-1D3C0FC166F7}"/>
            </a:ext>
          </a:extLst>
        </xdr:cNvPr>
        <xdr:cNvSpPr txBox="1"/>
      </xdr:nvSpPr>
      <xdr:spPr>
        <a:xfrm>
          <a:off x="9467850" y="1446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60" name="楕円 359">
          <a:extLst>
            <a:ext uri="{FF2B5EF4-FFF2-40B4-BE49-F238E27FC236}">
              <a16:creationId xmlns:a16="http://schemas.microsoft.com/office/drawing/2014/main" id="{5C8B5F21-136E-4558-895C-36B952F7A51F}"/>
            </a:ext>
          </a:extLst>
        </xdr:cNvPr>
        <xdr:cNvSpPr/>
      </xdr:nvSpPr>
      <xdr:spPr>
        <a:xfrm>
          <a:off x="8632190" y="145357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19813</xdr:rowOff>
    </xdr:to>
    <xdr:cxnSp macro="">
      <xdr:nvCxnSpPr>
        <xdr:cNvPr id="361" name="直線コネクタ 360">
          <a:extLst>
            <a:ext uri="{FF2B5EF4-FFF2-40B4-BE49-F238E27FC236}">
              <a16:creationId xmlns:a16="http://schemas.microsoft.com/office/drawing/2014/main" id="{C99A0F7F-CD6A-4AC6-963E-4DC534A4907E}"/>
            </a:ext>
          </a:extLst>
        </xdr:cNvPr>
        <xdr:cNvCxnSpPr/>
      </xdr:nvCxnSpPr>
      <xdr:spPr>
        <a:xfrm>
          <a:off x="8686800" y="14584680"/>
          <a:ext cx="74295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62" name="楕円 361">
          <a:extLst>
            <a:ext uri="{FF2B5EF4-FFF2-40B4-BE49-F238E27FC236}">
              <a16:creationId xmlns:a16="http://schemas.microsoft.com/office/drawing/2014/main" id="{B678522C-E914-4ED1-93DC-A71173E0E3FA}"/>
            </a:ext>
          </a:extLst>
        </xdr:cNvPr>
        <xdr:cNvSpPr/>
      </xdr:nvSpPr>
      <xdr:spPr>
        <a:xfrm>
          <a:off x="7846060" y="145357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63" name="直線コネクタ 362">
          <a:extLst>
            <a:ext uri="{FF2B5EF4-FFF2-40B4-BE49-F238E27FC236}">
              <a16:creationId xmlns:a16="http://schemas.microsoft.com/office/drawing/2014/main" id="{91661AF6-1054-4C6C-ACB5-D875C3A45039}"/>
            </a:ext>
          </a:extLst>
        </xdr:cNvPr>
        <xdr:cNvCxnSpPr/>
      </xdr:nvCxnSpPr>
      <xdr:spPr>
        <a:xfrm>
          <a:off x="7889240" y="1458468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129603</xdr:rowOff>
    </xdr:from>
    <xdr:to>
      <xdr:col>41</xdr:col>
      <xdr:colOff>101600</xdr:colOff>
      <xdr:row>85</xdr:row>
      <xdr:rowOff>59753</xdr:rowOff>
    </xdr:to>
    <xdr:sp macro="" textlink="">
      <xdr:nvSpPr>
        <xdr:cNvPr id="364" name="楕円 363">
          <a:extLst>
            <a:ext uri="{FF2B5EF4-FFF2-40B4-BE49-F238E27FC236}">
              <a16:creationId xmlns:a16="http://schemas.microsoft.com/office/drawing/2014/main" id="{2B83F9E8-7575-41AC-98A4-543ED83FE05F}"/>
            </a:ext>
          </a:extLst>
        </xdr:cNvPr>
        <xdr:cNvSpPr/>
      </xdr:nvSpPr>
      <xdr:spPr>
        <a:xfrm>
          <a:off x="7029450" y="1453521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8953</xdr:rowOff>
    </xdr:from>
    <xdr:to>
      <xdr:col>45</xdr:col>
      <xdr:colOff>177800</xdr:colOff>
      <xdr:row>85</xdr:row>
      <xdr:rowOff>9525</xdr:rowOff>
    </xdr:to>
    <xdr:cxnSp macro="">
      <xdr:nvCxnSpPr>
        <xdr:cNvPr id="365" name="直線コネクタ 364">
          <a:extLst>
            <a:ext uri="{FF2B5EF4-FFF2-40B4-BE49-F238E27FC236}">
              <a16:creationId xmlns:a16="http://schemas.microsoft.com/office/drawing/2014/main" id="{0F913036-0DA4-40BD-9057-280B7AF43929}"/>
            </a:ext>
          </a:extLst>
        </xdr:cNvPr>
        <xdr:cNvCxnSpPr/>
      </xdr:nvCxnSpPr>
      <xdr:spPr>
        <a:xfrm>
          <a:off x="7084060" y="14584108"/>
          <a:ext cx="80518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129603</xdr:rowOff>
    </xdr:from>
    <xdr:to>
      <xdr:col>36</xdr:col>
      <xdr:colOff>165100</xdr:colOff>
      <xdr:row>85</xdr:row>
      <xdr:rowOff>59753</xdr:rowOff>
    </xdr:to>
    <xdr:sp macro="" textlink="">
      <xdr:nvSpPr>
        <xdr:cNvPr id="366" name="楕円 365">
          <a:extLst>
            <a:ext uri="{FF2B5EF4-FFF2-40B4-BE49-F238E27FC236}">
              <a16:creationId xmlns:a16="http://schemas.microsoft.com/office/drawing/2014/main" id="{F5346B0F-D6E8-4490-BF9B-DEC1FE17E583}"/>
            </a:ext>
          </a:extLst>
        </xdr:cNvPr>
        <xdr:cNvSpPr/>
      </xdr:nvSpPr>
      <xdr:spPr>
        <a:xfrm>
          <a:off x="6231890" y="1453521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8953</xdr:rowOff>
    </xdr:from>
    <xdr:to>
      <xdr:col>41</xdr:col>
      <xdr:colOff>50800</xdr:colOff>
      <xdr:row>85</xdr:row>
      <xdr:rowOff>8953</xdr:rowOff>
    </xdr:to>
    <xdr:cxnSp macro="">
      <xdr:nvCxnSpPr>
        <xdr:cNvPr id="367" name="直線コネクタ 366">
          <a:extLst>
            <a:ext uri="{FF2B5EF4-FFF2-40B4-BE49-F238E27FC236}">
              <a16:creationId xmlns:a16="http://schemas.microsoft.com/office/drawing/2014/main" id="{45FB9EEC-C2C1-49BA-9763-21D5C2422026}"/>
            </a:ext>
          </a:extLst>
        </xdr:cNvPr>
        <xdr:cNvCxnSpPr/>
      </xdr:nvCxnSpPr>
      <xdr:spPr>
        <a:xfrm>
          <a:off x="6286500" y="1458410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id="{593DEC15-9173-4768-84FE-7D77D4D42ED6}"/>
            </a:ext>
          </a:extLst>
        </xdr:cNvPr>
        <xdr:cNvSpPr txBox="1"/>
      </xdr:nvSpPr>
      <xdr:spPr>
        <a:xfrm>
          <a:off x="845446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a:extLst>
            <a:ext uri="{FF2B5EF4-FFF2-40B4-BE49-F238E27FC236}">
              <a16:creationId xmlns:a16="http://schemas.microsoft.com/office/drawing/2014/main" id="{9D1082F5-F992-44F1-B1B8-3C3D4AA43A99}"/>
            </a:ext>
          </a:extLst>
        </xdr:cNvPr>
        <xdr:cNvSpPr txBox="1"/>
      </xdr:nvSpPr>
      <xdr:spPr>
        <a:xfrm>
          <a:off x="7673417" y="141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a:extLst>
            <a:ext uri="{FF2B5EF4-FFF2-40B4-BE49-F238E27FC236}">
              <a16:creationId xmlns:a16="http://schemas.microsoft.com/office/drawing/2014/main" id="{9310798F-F557-42F2-BAB5-028EB4032EB3}"/>
            </a:ext>
          </a:extLst>
        </xdr:cNvPr>
        <xdr:cNvSpPr txBox="1"/>
      </xdr:nvSpPr>
      <xdr:spPr>
        <a:xfrm>
          <a:off x="6866332" y="1416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a:extLst>
            <a:ext uri="{FF2B5EF4-FFF2-40B4-BE49-F238E27FC236}">
              <a16:creationId xmlns:a16="http://schemas.microsoft.com/office/drawing/2014/main" id="{59CA3114-80AA-4E67-8FBF-072F73DE5760}"/>
            </a:ext>
          </a:extLst>
        </xdr:cNvPr>
        <xdr:cNvSpPr txBox="1"/>
      </xdr:nvSpPr>
      <xdr:spPr>
        <a:xfrm>
          <a:off x="6068772" y="141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72" name="n_1mainValue【公営住宅】&#10;一人当たり面積">
          <a:extLst>
            <a:ext uri="{FF2B5EF4-FFF2-40B4-BE49-F238E27FC236}">
              <a16:creationId xmlns:a16="http://schemas.microsoft.com/office/drawing/2014/main" id="{4E38F6C3-FA5E-4F79-82B9-626B3B590F8A}"/>
            </a:ext>
          </a:extLst>
        </xdr:cNvPr>
        <xdr:cNvSpPr txBox="1"/>
      </xdr:nvSpPr>
      <xdr:spPr>
        <a:xfrm>
          <a:off x="8454467"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73" name="n_2mainValue【公営住宅】&#10;一人当たり面積">
          <a:extLst>
            <a:ext uri="{FF2B5EF4-FFF2-40B4-BE49-F238E27FC236}">
              <a16:creationId xmlns:a16="http://schemas.microsoft.com/office/drawing/2014/main" id="{46C6DB8E-42CC-48F6-B3FB-EA17B1EB744C}"/>
            </a:ext>
          </a:extLst>
        </xdr:cNvPr>
        <xdr:cNvSpPr txBox="1"/>
      </xdr:nvSpPr>
      <xdr:spPr>
        <a:xfrm>
          <a:off x="7673417"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50880</xdr:rowOff>
    </xdr:from>
    <xdr:ext cx="469744" cy="259045"/>
    <xdr:sp macro="" textlink="">
      <xdr:nvSpPr>
        <xdr:cNvPr id="374" name="n_3mainValue【公営住宅】&#10;一人当たり面積">
          <a:extLst>
            <a:ext uri="{FF2B5EF4-FFF2-40B4-BE49-F238E27FC236}">
              <a16:creationId xmlns:a16="http://schemas.microsoft.com/office/drawing/2014/main" id="{6051BA46-C44C-498C-8443-DC422634A017}"/>
            </a:ext>
          </a:extLst>
        </xdr:cNvPr>
        <xdr:cNvSpPr txBox="1"/>
      </xdr:nvSpPr>
      <xdr:spPr>
        <a:xfrm>
          <a:off x="6866332" y="1462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50880</xdr:rowOff>
    </xdr:from>
    <xdr:ext cx="469744" cy="259045"/>
    <xdr:sp macro="" textlink="">
      <xdr:nvSpPr>
        <xdr:cNvPr id="375" name="n_4mainValue【公営住宅】&#10;一人当たり面積">
          <a:extLst>
            <a:ext uri="{FF2B5EF4-FFF2-40B4-BE49-F238E27FC236}">
              <a16:creationId xmlns:a16="http://schemas.microsoft.com/office/drawing/2014/main" id="{9C9F8E9C-DF0E-4971-92BC-41680B7736DF}"/>
            </a:ext>
          </a:extLst>
        </xdr:cNvPr>
        <xdr:cNvSpPr txBox="1"/>
      </xdr:nvSpPr>
      <xdr:spPr>
        <a:xfrm>
          <a:off x="6068772" y="1462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D5A8848A-87DE-4F18-BF5A-2665438BE3C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ABCE0903-5771-4614-9FCF-56BCC11591F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838C3A1D-29CD-4660-828B-A9BB3C7E8C7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5B21C119-5A40-442D-8D1A-862FC28C202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DFCC88D-4A86-491E-85E4-A2B6958662D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FE1C00DF-521A-4272-83DE-CF1D008CAEE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EC785217-E0E1-49A8-83B1-49DEF67004C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5CBE5622-6DDC-4FC9-A09B-A26C62C2AE7B}"/>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34D8BD86-4E9E-4620-BE3F-2587522FE01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B7954997-A3BC-4546-B0B4-7BD3CDA9037A}"/>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7535768F-6F22-4669-91DB-9C46D41D8222}"/>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A76C76FF-6176-4AC3-A542-0741126D8E3C}"/>
            </a:ext>
          </a:extLst>
        </xdr:cNvPr>
        <xdr:cNvCxnSpPr/>
      </xdr:nvCxnSpPr>
      <xdr:spPr>
        <a:xfrm>
          <a:off x="6858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a:extLst>
            <a:ext uri="{FF2B5EF4-FFF2-40B4-BE49-F238E27FC236}">
              <a16:creationId xmlns:a16="http://schemas.microsoft.com/office/drawing/2014/main" id="{AD1D04F0-64FB-4D11-81A2-885D3443BB69}"/>
            </a:ext>
          </a:extLst>
        </xdr:cNvPr>
        <xdr:cNvSpPr txBox="1"/>
      </xdr:nvSpPr>
      <xdr:spPr>
        <a:xfrm>
          <a:off x="343701" y="1844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7AAEB623-DA64-40B9-8F80-C7EB4FA66028}"/>
            </a:ext>
          </a:extLst>
        </xdr:cNvPr>
        <xdr:cNvCxnSpPr/>
      </xdr:nvCxnSpPr>
      <xdr:spPr>
        <a:xfrm>
          <a:off x="6858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7882D013-48C8-4ABC-AC55-9C8ACB66F5B4}"/>
            </a:ext>
          </a:extLst>
        </xdr:cNvPr>
        <xdr:cNvSpPr txBox="1"/>
      </xdr:nvSpPr>
      <xdr:spPr>
        <a:xfrm>
          <a:off x="34370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3937B04A-EB8D-4B02-BA58-8DBBEEC8AB38}"/>
            </a:ext>
          </a:extLst>
        </xdr:cNvPr>
        <xdr:cNvCxnSpPr/>
      </xdr:nvCxnSpPr>
      <xdr:spPr>
        <a:xfrm>
          <a:off x="6858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98565BE0-80AF-4842-80F6-D1E9ADC69D1A}"/>
            </a:ext>
          </a:extLst>
        </xdr:cNvPr>
        <xdr:cNvSpPr txBox="1"/>
      </xdr:nvSpPr>
      <xdr:spPr>
        <a:xfrm>
          <a:off x="34370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C88EE096-4A87-42F6-8BB9-9CFB33EBBDA0}"/>
            </a:ext>
          </a:extLst>
        </xdr:cNvPr>
        <xdr:cNvCxnSpPr/>
      </xdr:nvCxnSpPr>
      <xdr:spPr>
        <a:xfrm>
          <a:off x="6858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C1D50CEE-99B5-45DC-95C2-57255BC158DF}"/>
            </a:ext>
          </a:extLst>
        </xdr:cNvPr>
        <xdr:cNvSpPr txBox="1"/>
      </xdr:nvSpPr>
      <xdr:spPr>
        <a:xfrm>
          <a:off x="34370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E3927E7F-803D-4353-A27E-77FFA0880D9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6E0D9645-A12A-4FF2-9060-BD6677960FF5}"/>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FFBF052C-B774-49B5-8B6E-8EBE5233A87F}"/>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46482</xdr:rowOff>
    </xdr:to>
    <xdr:cxnSp macro="">
      <xdr:nvCxnSpPr>
        <xdr:cNvPr id="398" name="直線コネクタ 397">
          <a:extLst>
            <a:ext uri="{FF2B5EF4-FFF2-40B4-BE49-F238E27FC236}">
              <a16:creationId xmlns:a16="http://schemas.microsoft.com/office/drawing/2014/main" id="{AF5EF6B9-E509-443D-B6D9-023841A1E32D}"/>
            </a:ext>
          </a:extLst>
        </xdr:cNvPr>
        <xdr:cNvCxnSpPr/>
      </xdr:nvCxnSpPr>
      <xdr:spPr>
        <a:xfrm flipV="1">
          <a:off x="4173855" y="17351502"/>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BC6D6D4D-EEC1-4F4A-9647-E1342D8AB057}"/>
            </a:ext>
          </a:extLst>
        </xdr:cNvPr>
        <xdr:cNvSpPr txBox="1"/>
      </xdr:nvSpPr>
      <xdr:spPr>
        <a:xfrm>
          <a:off x="4212590" y="1857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400" name="直線コネクタ 399">
          <a:extLst>
            <a:ext uri="{FF2B5EF4-FFF2-40B4-BE49-F238E27FC236}">
              <a16:creationId xmlns:a16="http://schemas.microsoft.com/office/drawing/2014/main" id="{89D7B8E8-CD80-490B-A09F-8AC8DBA28992}"/>
            </a:ext>
          </a:extLst>
        </xdr:cNvPr>
        <xdr:cNvCxnSpPr/>
      </xdr:nvCxnSpPr>
      <xdr:spPr>
        <a:xfrm>
          <a:off x="4112260" y="18564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80452BA8-A80F-4C7D-AEEC-BFDD9D1315ED}"/>
            </a:ext>
          </a:extLst>
        </xdr:cNvPr>
        <xdr:cNvSpPr txBox="1"/>
      </xdr:nvSpPr>
      <xdr:spPr>
        <a:xfrm>
          <a:off x="421259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2" name="直線コネクタ 401">
          <a:extLst>
            <a:ext uri="{FF2B5EF4-FFF2-40B4-BE49-F238E27FC236}">
              <a16:creationId xmlns:a16="http://schemas.microsoft.com/office/drawing/2014/main" id="{942719E8-D85B-4372-9560-0C301F1AF017}"/>
            </a:ext>
          </a:extLst>
        </xdr:cNvPr>
        <xdr:cNvCxnSpPr/>
      </xdr:nvCxnSpPr>
      <xdr:spPr>
        <a:xfrm>
          <a:off x="4112260" y="17351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131842</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4C11E8CB-25EA-4DCE-8041-CD9BFF6FFD50}"/>
            </a:ext>
          </a:extLst>
        </xdr:cNvPr>
        <xdr:cNvSpPr txBox="1"/>
      </xdr:nvSpPr>
      <xdr:spPr>
        <a:xfrm>
          <a:off x="4212590" y="18137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404" name="フローチャート: 判断 403">
          <a:extLst>
            <a:ext uri="{FF2B5EF4-FFF2-40B4-BE49-F238E27FC236}">
              <a16:creationId xmlns:a16="http://schemas.microsoft.com/office/drawing/2014/main" id="{1B90FC1D-7C13-4AC4-9EDF-3870081C65D4}"/>
            </a:ext>
          </a:extLst>
        </xdr:cNvPr>
        <xdr:cNvSpPr/>
      </xdr:nvSpPr>
      <xdr:spPr>
        <a:xfrm>
          <a:off x="4131310" y="181556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405" name="フローチャート: 判断 404">
          <a:extLst>
            <a:ext uri="{FF2B5EF4-FFF2-40B4-BE49-F238E27FC236}">
              <a16:creationId xmlns:a16="http://schemas.microsoft.com/office/drawing/2014/main" id="{59D590EC-871E-468D-B042-0484F85DA951}"/>
            </a:ext>
          </a:extLst>
        </xdr:cNvPr>
        <xdr:cNvSpPr/>
      </xdr:nvSpPr>
      <xdr:spPr>
        <a:xfrm>
          <a:off x="3388360" y="18210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7113</xdr:rowOff>
    </xdr:from>
    <xdr:to>
      <xdr:col>15</xdr:col>
      <xdr:colOff>101600</xdr:colOff>
      <xdr:row>106</xdr:row>
      <xdr:rowOff>108713</xdr:rowOff>
    </xdr:to>
    <xdr:sp macro="" textlink="">
      <xdr:nvSpPr>
        <xdr:cNvPr id="406" name="フローチャート: 判断 405">
          <a:extLst>
            <a:ext uri="{FF2B5EF4-FFF2-40B4-BE49-F238E27FC236}">
              <a16:creationId xmlns:a16="http://schemas.microsoft.com/office/drawing/2014/main" id="{F33D2002-58AA-4498-AA62-32EDED8F676C}"/>
            </a:ext>
          </a:extLst>
        </xdr:cNvPr>
        <xdr:cNvSpPr/>
      </xdr:nvSpPr>
      <xdr:spPr>
        <a:xfrm>
          <a:off x="2571750" y="181827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407" name="フローチャート: 判断 406">
          <a:extLst>
            <a:ext uri="{FF2B5EF4-FFF2-40B4-BE49-F238E27FC236}">
              <a16:creationId xmlns:a16="http://schemas.microsoft.com/office/drawing/2014/main" id="{04616438-1DB1-42F1-BEBE-C313EF5C95E6}"/>
            </a:ext>
          </a:extLst>
        </xdr:cNvPr>
        <xdr:cNvSpPr/>
      </xdr:nvSpPr>
      <xdr:spPr>
        <a:xfrm>
          <a:off x="1774190" y="181952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128270</xdr:rowOff>
    </xdr:from>
    <xdr:to>
      <xdr:col>6</xdr:col>
      <xdr:colOff>38100</xdr:colOff>
      <xdr:row>106</xdr:row>
      <xdr:rowOff>58420</xdr:rowOff>
    </xdr:to>
    <xdr:sp macro="" textlink="">
      <xdr:nvSpPr>
        <xdr:cNvPr id="408" name="フローチャート: 判断 407">
          <a:extLst>
            <a:ext uri="{FF2B5EF4-FFF2-40B4-BE49-F238E27FC236}">
              <a16:creationId xmlns:a16="http://schemas.microsoft.com/office/drawing/2014/main" id="{3144EF5F-063A-4438-AD5C-0BA09146880E}"/>
            </a:ext>
          </a:extLst>
        </xdr:cNvPr>
        <xdr:cNvSpPr/>
      </xdr:nvSpPr>
      <xdr:spPr>
        <a:xfrm>
          <a:off x="988060" y="181343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6B9E6F9-3D59-4D34-A0FF-69DBAA42E658}"/>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A32F86E-5905-4922-9328-E380F789A4AF}"/>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6288916-7D9B-476F-BF1A-C3CEEEC3B9AC}"/>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647961B-B35B-4F16-9EFE-1E26C9DFD7F5}"/>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53788F8-E16D-4B4E-B5C9-9B09D39ADC9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xdr:rowOff>
    </xdr:from>
    <xdr:to>
      <xdr:col>24</xdr:col>
      <xdr:colOff>114300</xdr:colOff>
      <xdr:row>104</xdr:row>
      <xdr:rowOff>101854</xdr:rowOff>
    </xdr:to>
    <xdr:sp macro="" textlink="">
      <xdr:nvSpPr>
        <xdr:cNvPr id="414" name="楕円 413">
          <a:extLst>
            <a:ext uri="{FF2B5EF4-FFF2-40B4-BE49-F238E27FC236}">
              <a16:creationId xmlns:a16="http://schemas.microsoft.com/office/drawing/2014/main" id="{23824589-DBF6-4B78-80F0-4E8E7E5D0C6E}"/>
            </a:ext>
          </a:extLst>
        </xdr:cNvPr>
        <xdr:cNvSpPr/>
      </xdr:nvSpPr>
      <xdr:spPr>
        <a:xfrm>
          <a:off x="4131310" y="178310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23131</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DE42308F-390C-4292-B6AD-EB1338ADA872}"/>
            </a:ext>
          </a:extLst>
        </xdr:cNvPr>
        <xdr:cNvSpPr txBox="1"/>
      </xdr:nvSpPr>
      <xdr:spPr>
        <a:xfrm>
          <a:off x="4212590" y="1767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125985</xdr:rowOff>
    </xdr:from>
    <xdr:to>
      <xdr:col>20</xdr:col>
      <xdr:colOff>38100</xdr:colOff>
      <xdr:row>104</xdr:row>
      <xdr:rowOff>56135</xdr:rowOff>
    </xdr:to>
    <xdr:sp macro="" textlink="">
      <xdr:nvSpPr>
        <xdr:cNvPr id="416" name="楕円 415">
          <a:extLst>
            <a:ext uri="{FF2B5EF4-FFF2-40B4-BE49-F238E27FC236}">
              <a16:creationId xmlns:a16="http://schemas.microsoft.com/office/drawing/2014/main" id="{7690CA03-91B5-4994-9B17-C1650157E14B}"/>
            </a:ext>
          </a:extLst>
        </xdr:cNvPr>
        <xdr:cNvSpPr/>
      </xdr:nvSpPr>
      <xdr:spPr>
        <a:xfrm>
          <a:off x="3388360" y="177891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5335</xdr:rowOff>
    </xdr:from>
    <xdr:to>
      <xdr:col>24</xdr:col>
      <xdr:colOff>63500</xdr:colOff>
      <xdr:row>104</xdr:row>
      <xdr:rowOff>51054</xdr:rowOff>
    </xdr:to>
    <xdr:cxnSp macro="">
      <xdr:nvCxnSpPr>
        <xdr:cNvPr id="417" name="直線コネクタ 416">
          <a:extLst>
            <a:ext uri="{FF2B5EF4-FFF2-40B4-BE49-F238E27FC236}">
              <a16:creationId xmlns:a16="http://schemas.microsoft.com/office/drawing/2014/main" id="{610685AE-18AE-4C7A-8FF7-95B5792CE1A7}"/>
            </a:ext>
          </a:extLst>
        </xdr:cNvPr>
        <xdr:cNvCxnSpPr/>
      </xdr:nvCxnSpPr>
      <xdr:spPr>
        <a:xfrm>
          <a:off x="3431540" y="17838040"/>
          <a:ext cx="74295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73406</xdr:rowOff>
    </xdr:from>
    <xdr:to>
      <xdr:col>15</xdr:col>
      <xdr:colOff>101600</xdr:colOff>
      <xdr:row>104</xdr:row>
      <xdr:rowOff>3556</xdr:rowOff>
    </xdr:to>
    <xdr:sp macro="" textlink="">
      <xdr:nvSpPr>
        <xdr:cNvPr id="418" name="楕円 417">
          <a:extLst>
            <a:ext uri="{FF2B5EF4-FFF2-40B4-BE49-F238E27FC236}">
              <a16:creationId xmlns:a16="http://schemas.microsoft.com/office/drawing/2014/main" id="{4689DAEA-0DCC-48F1-8A59-D3D75DDC7595}"/>
            </a:ext>
          </a:extLst>
        </xdr:cNvPr>
        <xdr:cNvSpPr/>
      </xdr:nvSpPr>
      <xdr:spPr>
        <a:xfrm>
          <a:off x="2571750" y="177327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124206</xdr:rowOff>
    </xdr:from>
    <xdr:to>
      <xdr:col>19</xdr:col>
      <xdr:colOff>177800</xdr:colOff>
      <xdr:row>104</xdr:row>
      <xdr:rowOff>5335</xdr:rowOff>
    </xdr:to>
    <xdr:cxnSp macro="">
      <xdr:nvCxnSpPr>
        <xdr:cNvPr id="419" name="直線コネクタ 418">
          <a:extLst>
            <a:ext uri="{FF2B5EF4-FFF2-40B4-BE49-F238E27FC236}">
              <a16:creationId xmlns:a16="http://schemas.microsoft.com/office/drawing/2014/main" id="{BBA643E8-579E-452D-A18C-F4EE46CBE4E0}"/>
            </a:ext>
          </a:extLst>
        </xdr:cNvPr>
        <xdr:cNvCxnSpPr/>
      </xdr:nvCxnSpPr>
      <xdr:spPr>
        <a:xfrm>
          <a:off x="2626360" y="17785461"/>
          <a:ext cx="80518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27687</xdr:rowOff>
    </xdr:from>
    <xdr:to>
      <xdr:col>10</xdr:col>
      <xdr:colOff>165100</xdr:colOff>
      <xdr:row>103</xdr:row>
      <xdr:rowOff>129287</xdr:rowOff>
    </xdr:to>
    <xdr:sp macro="" textlink="">
      <xdr:nvSpPr>
        <xdr:cNvPr id="420" name="楕円 419">
          <a:extLst>
            <a:ext uri="{FF2B5EF4-FFF2-40B4-BE49-F238E27FC236}">
              <a16:creationId xmlns:a16="http://schemas.microsoft.com/office/drawing/2014/main" id="{725F61EB-6599-4C52-A0AF-64E20215E458}"/>
            </a:ext>
          </a:extLst>
        </xdr:cNvPr>
        <xdr:cNvSpPr/>
      </xdr:nvSpPr>
      <xdr:spPr>
        <a:xfrm>
          <a:off x="1774190" y="1768513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78487</xdr:rowOff>
    </xdr:from>
    <xdr:to>
      <xdr:col>15</xdr:col>
      <xdr:colOff>50800</xdr:colOff>
      <xdr:row>103</xdr:row>
      <xdr:rowOff>124206</xdr:rowOff>
    </xdr:to>
    <xdr:cxnSp macro="">
      <xdr:nvCxnSpPr>
        <xdr:cNvPr id="421" name="直線コネクタ 420">
          <a:extLst>
            <a:ext uri="{FF2B5EF4-FFF2-40B4-BE49-F238E27FC236}">
              <a16:creationId xmlns:a16="http://schemas.microsoft.com/office/drawing/2014/main" id="{092919B5-133A-4066-9F59-B8ADAFB897C7}"/>
            </a:ext>
          </a:extLst>
        </xdr:cNvPr>
        <xdr:cNvCxnSpPr/>
      </xdr:nvCxnSpPr>
      <xdr:spPr>
        <a:xfrm>
          <a:off x="1828800" y="17737837"/>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160274</xdr:rowOff>
    </xdr:from>
    <xdr:to>
      <xdr:col>6</xdr:col>
      <xdr:colOff>38100</xdr:colOff>
      <xdr:row>103</xdr:row>
      <xdr:rowOff>90424</xdr:rowOff>
    </xdr:to>
    <xdr:sp macro="" textlink="">
      <xdr:nvSpPr>
        <xdr:cNvPr id="422" name="楕円 421">
          <a:extLst>
            <a:ext uri="{FF2B5EF4-FFF2-40B4-BE49-F238E27FC236}">
              <a16:creationId xmlns:a16="http://schemas.microsoft.com/office/drawing/2014/main" id="{0E4DF7E9-1297-4C21-A95B-1F8701A83819}"/>
            </a:ext>
          </a:extLst>
        </xdr:cNvPr>
        <xdr:cNvSpPr/>
      </xdr:nvSpPr>
      <xdr:spPr>
        <a:xfrm>
          <a:off x="988060" y="176500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39624</xdr:rowOff>
    </xdr:from>
    <xdr:to>
      <xdr:col>10</xdr:col>
      <xdr:colOff>114300</xdr:colOff>
      <xdr:row>103</xdr:row>
      <xdr:rowOff>78487</xdr:rowOff>
    </xdr:to>
    <xdr:cxnSp macro="">
      <xdr:nvCxnSpPr>
        <xdr:cNvPr id="423" name="直線コネクタ 422">
          <a:extLst>
            <a:ext uri="{FF2B5EF4-FFF2-40B4-BE49-F238E27FC236}">
              <a16:creationId xmlns:a16="http://schemas.microsoft.com/office/drawing/2014/main" id="{92E2EE4B-0C9A-43A8-B2F6-9CE53F0F8994}"/>
            </a:ext>
          </a:extLst>
        </xdr:cNvPr>
        <xdr:cNvCxnSpPr/>
      </xdr:nvCxnSpPr>
      <xdr:spPr>
        <a:xfrm>
          <a:off x="1031240" y="17698974"/>
          <a:ext cx="79756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129557</xdr:rowOff>
    </xdr:from>
    <xdr:ext cx="405111" cy="259045"/>
    <xdr:sp macro="" textlink="">
      <xdr:nvSpPr>
        <xdr:cNvPr id="424" name="n_1aveValue【港湾・漁港】&#10;有形固定資産減価償却率">
          <a:extLst>
            <a:ext uri="{FF2B5EF4-FFF2-40B4-BE49-F238E27FC236}">
              <a16:creationId xmlns:a16="http://schemas.microsoft.com/office/drawing/2014/main" id="{DAE151EE-D1A5-41E5-9ACE-31947E02B870}"/>
            </a:ext>
          </a:extLst>
        </xdr:cNvPr>
        <xdr:cNvSpPr txBox="1"/>
      </xdr:nvSpPr>
      <xdr:spPr>
        <a:xfrm>
          <a:off x="3239144"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99840</xdr:rowOff>
    </xdr:from>
    <xdr:ext cx="405111" cy="259045"/>
    <xdr:sp macro="" textlink="">
      <xdr:nvSpPr>
        <xdr:cNvPr id="425" name="n_2aveValue【港湾・漁港】&#10;有形固定資産減価償却率">
          <a:extLst>
            <a:ext uri="{FF2B5EF4-FFF2-40B4-BE49-F238E27FC236}">
              <a16:creationId xmlns:a16="http://schemas.microsoft.com/office/drawing/2014/main" id="{7F6E51A3-18DA-4D7B-9CA4-61AC1FFA65E4}"/>
            </a:ext>
          </a:extLst>
        </xdr:cNvPr>
        <xdr:cNvSpPr txBox="1"/>
      </xdr:nvSpPr>
      <xdr:spPr>
        <a:xfrm>
          <a:off x="2439044" y="1826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118127</xdr:rowOff>
    </xdr:from>
    <xdr:ext cx="405111" cy="259045"/>
    <xdr:sp macro="" textlink="">
      <xdr:nvSpPr>
        <xdr:cNvPr id="426" name="n_3aveValue【港湾・漁港】&#10;有形固定資産減価償却率">
          <a:extLst>
            <a:ext uri="{FF2B5EF4-FFF2-40B4-BE49-F238E27FC236}">
              <a16:creationId xmlns:a16="http://schemas.microsoft.com/office/drawing/2014/main" id="{F1E11850-D2D4-4F7E-8D81-BFE40C9707D9}"/>
            </a:ext>
          </a:extLst>
        </xdr:cNvPr>
        <xdr:cNvSpPr txBox="1"/>
      </xdr:nvSpPr>
      <xdr:spPr>
        <a:xfrm>
          <a:off x="164148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49547</xdr:rowOff>
    </xdr:from>
    <xdr:ext cx="405111" cy="259045"/>
    <xdr:sp macro="" textlink="">
      <xdr:nvSpPr>
        <xdr:cNvPr id="427" name="n_4aveValue【港湾・漁港】&#10;有形固定資産減価償却率">
          <a:extLst>
            <a:ext uri="{FF2B5EF4-FFF2-40B4-BE49-F238E27FC236}">
              <a16:creationId xmlns:a16="http://schemas.microsoft.com/office/drawing/2014/main" id="{D4BE641C-0B9C-40BB-B146-65CD7529EE12}"/>
            </a:ext>
          </a:extLst>
        </xdr:cNvPr>
        <xdr:cNvSpPr txBox="1"/>
      </xdr:nvSpPr>
      <xdr:spPr>
        <a:xfrm>
          <a:off x="85535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72662</xdr:rowOff>
    </xdr:from>
    <xdr:ext cx="405111" cy="259045"/>
    <xdr:sp macro="" textlink="">
      <xdr:nvSpPr>
        <xdr:cNvPr id="428" name="n_1mainValue【港湾・漁港】&#10;有形固定資産減価償却率">
          <a:extLst>
            <a:ext uri="{FF2B5EF4-FFF2-40B4-BE49-F238E27FC236}">
              <a16:creationId xmlns:a16="http://schemas.microsoft.com/office/drawing/2014/main" id="{36FB20CB-7832-4AE4-8A1B-B1DDAB795E0D}"/>
            </a:ext>
          </a:extLst>
        </xdr:cNvPr>
        <xdr:cNvSpPr txBox="1"/>
      </xdr:nvSpPr>
      <xdr:spPr>
        <a:xfrm>
          <a:off x="3239144" y="1756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20083</xdr:rowOff>
    </xdr:from>
    <xdr:ext cx="405111" cy="259045"/>
    <xdr:sp macro="" textlink="">
      <xdr:nvSpPr>
        <xdr:cNvPr id="429" name="n_2mainValue【港湾・漁港】&#10;有形固定資産減価償却率">
          <a:extLst>
            <a:ext uri="{FF2B5EF4-FFF2-40B4-BE49-F238E27FC236}">
              <a16:creationId xmlns:a16="http://schemas.microsoft.com/office/drawing/2014/main" id="{534950C4-7C4A-42BD-BC41-E748A5EC62D2}"/>
            </a:ext>
          </a:extLst>
        </xdr:cNvPr>
        <xdr:cNvSpPr txBox="1"/>
      </xdr:nvSpPr>
      <xdr:spPr>
        <a:xfrm>
          <a:off x="2439044" y="1750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145814</xdr:rowOff>
    </xdr:from>
    <xdr:ext cx="405111" cy="259045"/>
    <xdr:sp macro="" textlink="">
      <xdr:nvSpPr>
        <xdr:cNvPr id="430" name="n_3mainValue【港湾・漁港】&#10;有形固定資産減価償却率">
          <a:extLst>
            <a:ext uri="{FF2B5EF4-FFF2-40B4-BE49-F238E27FC236}">
              <a16:creationId xmlns:a16="http://schemas.microsoft.com/office/drawing/2014/main" id="{B06F18A4-C327-42DB-9735-86A687733B70}"/>
            </a:ext>
          </a:extLst>
        </xdr:cNvPr>
        <xdr:cNvSpPr txBox="1"/>
      </xdr:nvSpPr>
      <xdr:spPr>
        <a:xfrm>
          <a:off x="1641484" y="1746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106951</xdr:rowOff>
    </xdr:from>
    <xdr:ext cx="405111" cy="259045"/>
    <xdr:sp macro="" textlink="">
      <xdr:nvSpPr>
        <xdr:cNvPr id="431" name="n_4mainValue【港湾・漁港】&#10;有形固定資産減価償却率">
          <a:extLst>
            <a:ext uri="{FF2B5EF4-FFF2-40B4-BE49-F238E27FC236}">
              <a16:creationId xmlns:a16="http://schemas.microsoft.com/office/drawing/2014/main" id="{0460C10A-D1DC-4B0B-998F-D4B3EC61D13C}"/>
            </a:ext>
          </a:extLst>
        </xdr:cNvPr>
        <xdr:cNvSpPr txBox="1"/>
      </xdr:nvSpPr>
      <xdr:spPr>
        <a:xfrm>
          <a:off x="855354" y="1742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B531A004-DAEF-4140-900C-2CA3D21D5AB2}"/>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D6940130-EDCE-4EFA-BC5C-CD7D56BA286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C523EAB3-E3CA-4959-A482-95C870CFCFA2}"/>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104D4519-F249-438B-A3ED-4FE57800E19B}"/>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AA869CFF-E88A-4B37-9DF4-1E18E5E2B18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211F3921-99DC-495F-84FC-A04CD9115D9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428159D3-716F-4D57-8776-4B8B6D93A29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E606CF3A-DDA0-4113-865C-0E8327EF8BD0}"/>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50921334-061C-4E47-96CE-04BF3CC60D0E}"/>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515F1085-23AA-4392-B603-0352C5219D3B}"/>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AB424613-5ABB-4A29-9D7D-E55D8177C745}"/>
            </a:ext>
          </a:extLst>
        </xdr:cNvPr>
        <xdr:cNvCxnSpPr/>
      </xdr:nvCxnSpPr>
      <xdr:spPr>
        <a:xfrm>
          <a:off x="5960110" y="187234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a:extLst>
            <a:ext uri="{FF2B5EF4-FFF2-40B4-BE49-F238E27FC236}">
              <a16:creationId xmlns:a16="http://schemas.microsoft.com/office/drawing/2014/main" id="{0A29DC4D-6568-414C-B546-E4D9F111FFDF}"/>
            </a:ext>
          </a:extLst>
        </xdr:cNvPr>
        <xdr:cNvSpPr txBox="1"/>
      </xdr:nvSpPr>
      <xdr:spPr>
        <a:xfrm>
          <a:off x="5724659" y="1857739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4BB67258-072D-4B79-BB27-6739A96E13F3}"/>
            </a:ext>
          </a:extLst>
        </xdr:cNvPr>
        <xdr:cNvCxnSpPr/>
      </xdr:nvCxnSpPr>
      <xdr:spPr>
        <a:xfrm>
          <a:off x="5960110" y="1840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5" name="テキスト ボックス 444">
          <a:extLst>
            <a:ext uri="{FF2B5EF4-FFF2-40B4-BE49-F238E27FC236}">
              <a16:creationId xmlns:a16="http://schemas.microsoft.com/office/drawing/2014/main" id="{8ABFD9BC-D0F4-49FB-A7FF-409036BAB578}"/>
            </a:ext>
          </a:extLst>
        </xdr:cNvPr>
        <xdr:cNvSpPr txBox="1"/>
      </xdr:nvSpPr>
      <xdr:spPr>
        <a:xfrm>
          <a:off x="5485961" y="1825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0DF1788D-7704-474B-9557-A5E3E70E0AFB}"/>
            </a:ext>
          </a:extLst>
        </xdr:cNvPr>
        <xdr:cNvCxnSpPr/>
      </xdr:nvCxnSpPr>
      <xdr:spPr>
        <a:xfrm>
          <a:off x="5960110" y="1806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7" name="テキスト ボックス 446">
          <a:extLst>
            <a:ext uri="{FF2B5EF4-FFF2-40B4-BE49-F238E27FC236}">
              <a16:creationId xmlns:a16="http://schemas.microsoft.com/office/drawing/2014/main" id="{97A6EC7C-A53A-4326-8091-0F33960E72A7}"/>
            </a:ext>
          </a:extLst>
        </xdr:cNvPr>
        <xdr:cNvSpPr txBox="1"/>
      </xdr:nvSpPr>
      <xdr:spPr>
        <a:xfrm>
          <a:off x="5485961" y="179242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2AB85FE7-86D7-49EB-A059-7ECFB3604A4C}"/>
            </a:ext>
          </a:extLst>
        </xdr:cNvPr>
        <xdr:cNvCxnSpPr/>
      </xdr:nvCxnSpPr>
      <xdr:spPr>
        <a:xfrm>
          <a:off x="5960110" y="1774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49" name="テキスト ボックス 448">
          <a:extLst>
            <a:ext uri="{FF2B5EF4-FFF2-40B4-BE49-F238E27FC236}">
              <a16:creationId xmlns:a16="http://schemas.microsoft.com/office/drawing/2014/main" id="{DDB1ED15-840F-4BBE-A984-1FCAE964D52E}"/>
            </a:ext>
          </a:extLst>
        </xdr:cNvPr>
        <xdr:cNvSpPr txBox="1"/>
      </xdr:nvSpPr>
      <xdr:spPr>
        <a:xfrm>
          <a:off x="548596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B43CA886-8584-4173-B1E8-F782B8BA9DF6}"/>
            </a:ext>
          </a:extLst>
        </xdr:cNvPr>
        <xdr:cNvCxnSpPr/>
      </xdr:nvCxnSpPr>
      <xdr:spPr>
        <a:xfrm>
          <a:off x="5960110" y="1741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a:extLst>
            <a:ext uri="{FF2B5EF4-FFF2-40B4-BE49-F238E27FC236}">
              <a16:creationId xmlns:a16="http://schemas.microsoft.com/office/drawing/2014/main" id="{9DBCC165-1ABB-4FB0-9D8A-EBC613F89564}"/>
            </a:ext>
          </a:extLst>
        </xdr:cNvPr>
        <xdr:cNvSpPr txBox="1"/>
      </xdr:nvSpPr>
      <xdr:spPr>
        <a:xfrm>
          <a:off x="5416126" y="1727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0B8579ED-F97E-4923-9EA9-9040C4DD57AF}"/>
            </a:ext>
          </a:extLst>
        </xdr:cNvPr>
        <xdr:cNvCxnSpPr/>
      </xdr:nvCxnSpPr>
      <xdr:spPr>
        <a:xfrm>
          <a:off x="5960110" y="1709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a:extLst>
            <a:ext uri="{FF2B5EF4-FFF2-40B4-BE49-F238E27FC236}">
              <a16:creationId xmlns:a16="http://schemas.microsoft.com/office/drawing/2014/main" id="{F0FE6889-7C12-4593-A9B3-0731DCD8B9E2}"/>
            </a:ext>
          </a:extLst>
        </xdr:cNvPr>
        <xdr:cNvSpPr txBox="1"/>
      </xdr:nvSpPr>
      <xdr:spPr>
        <a:xfrm>
          <a:off x="5416126" y="169464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9AD0526A-6BFB-4254-905B-19DEFC78F7BE}"/>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EF80C936-E728-4832-9D31-4EF20AE20985}"/>
            </a:ext>
          </a:extLst>
        </xdr:cNvPr>
        <xdr:cNvSpPr txBox="1"/>
      </xdr:nvSpPr>
      <xdr:spPr>
        <a:xfrm>
          <a:off x="5416126" y="1662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15B300E6-BA72-45C3-8984-0AFFB50E3D39}"/>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51152</xdr:rowOff>
    </xdr:from>
    <xdr:to>
      <xdr:col>54</xdr:col>
      <xdr:colOff>189865</xdr:colOff>
      <xdr:row>108</xdr:row>
      <xdr:rowOff>161719</xdr:rowOff>
    </xdr:to>
    <xdr:cxnSp macro="">
      <xdr:nvCxnSpPr>
        <xdr:cNvPr id="457" name="直線コネクタ 456">
          <a:extLst>
            <a:ext uri="{FF2B5EF4-FFF2-40B4-BE49-F238E27FC236}">
              <a16:creationId xmlns:a16="http://schemas.microsoft.com/office/drawing/2014/main" id="{52250362-2E0C-400E-ADD0-59E0E53CAA54}"/>
            </a:ext>
          </a:extLst>
        </xdr:cNvPr>
        <xdr:cNvCxnSpPr/>
      </xdr:nvCxnSpPr>
      <xdr:spPr>
        <a:xfrm flipV="1">
          <a:off x="9429115" y="17199962"/>
          <a:ext cx="0" cy="14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165546</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49AB26A2-3D7B-4DD8-9FE0-5E0C7EB4DB38}"/>
            </a:ext>
          </a:extLst>
        </xdr:cNvPr>
        <xdr:cNvSpPr txBox="1"/>
      </xdr:nvSpPr>
      <xdr:spPr>
        <a:xfrm>
          <a:off x="9467850" y="186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161719</xdr:rowOff>
    </xdr:from>
    <xdr:to>
      <xdr:col>55</xdr:col>
      <xdr:colOff>88900</xdr:colOff>
      <xdr:row>108</xdr:row>
      <xdr:rowOff>161719</xdr:rowOff>
    </xdr:to>
    <xdr:cxnSp macro="">
      <xdr:nvCxnSpPr>
        <xdr:cNvPr id="459" name="直線コネクタ 458">
          <a:extLst>
            <a:ext uri="{FF2B5EF4-FFF2-40B4-BE49-F238E27FC236}">
              <a16:creationId xmlns:a16="http://schemas.microsoft.com/office/drawing/2014/main" id="{BFF97ACB-C78B-4EEA-A64A-CB5AEC8AAAAB}"/>
            </a:ext>
          </a:extLst>
        </xdr:cNvPr>
        <xdr:cNvCxnSpPr/>
      </xdr:nvCxnSpPr>
      <xdr:spPr>
        <a:xfrm>
          <a:off x="9356090" y="1868022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169279</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5989478B-20D0-41CC-963F-BCB451201B1E}"/>
            </a:ext>
          </a:extLst>
        </xdr:cNvPr>
        <xdr:cNvSpPr txBox="1"/>
      </xdr:nvSpPr>
      <xdr:spPr>
        <a:xfrm>
          <a:off x="9467850" y="169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51152</xdr:rowOff>
    </xdr:from>
    <xdr:to>
      <xdr:col>55</xdr:col>
      <xdr:colOff>88900</xdr:colOff>
      <xdr:row>100</xdr:row>
      <xdr:rowOff>51152</xdr:rowOff>
    </xdr:to>
    <xdr:cxnSp macro="">
      <xdr:nvCxnSpPr>
        <xdr:cNvPr id="461" name="直線コネクタ 460">
          <a:extLst>
            <a:ext uri="{FF2B5EF4-FFF2-40B4-BE49-F238E27FC236}">
              <a16:creationId xmlns:a16="http://schemas.microsoft.com/office/drawing/2014/main" id="{13E5977D-10A7-416A-A69B-0CA427231425}"/>
            </a:ext>
          </a:extLst>
        </xdr:cNvPr>
        <xdr:cNvCxnSpPr/>
      </xdr:nvCxnSpPr>
      <xdr:spPr>
        <a:xfrm>
          <a:off x="9356090" y="171999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157286</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id="{97871E98-7C5A-47DE-9DC1-C7F5159FC209}"/>
            </a:ext>
          </a:extLst>
        </xdr:cNvPr>
        <xdr:cNvSpPr txBox="1"/>
      </xdr:nvSpPr>
      <xdr:spPr>
        <a:xfrm>
          <a:off x="9467850" y="17989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134409</xdr:rowOff>
    </xdr:from>
    <xdr:to>
      <xdr:col>55</xdr:col>
      <xdr:colOff>50800</xdr:colOff>
      <xdr:row>106</xdr:row>
      <xdr:rowOff>64559</xdr:rowOff>
    </xdr:to>
    <xdr:sp macro="" textlink="">
      <xdr:nvSpPr>
        <xdr:cNvPr id="463" name="フローチャート: 判断 462">
          <a:extLst>
            <a:ext uri="{FF2B5EF4-FFF2-40B4-BE49-F238E27FC236}">
              <a16:creationId xmlns:a16="http://schemas.microsoft.com/office/drawing/2014/main" id="{67C74510-095F-4F25-BC52-CFE1E2252FAC}"/>
            </a:ext>
          </a:extLst>
        </xdr:cNvPr>
        <xdr:cNvSpPr/>
      </xdr:nvSpPr>
      <xdr:spPr>
        <a:xfrm>
          <a:off x="9394190" y="18132849"/>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80732</xdr:rowOff>
    </xdr:from>
    <xdr:to>
      <xdr:col>50</xdr:col>
      <xdr:colOff>165100</xdr:colOff>
      <xdr:row>106</xdr:row>
      <xdr:rowOff>10882</xdr:rowOff>
    </xdr:to>
    <xdr:sp macro="" textlink="">
      <xdr:nvSpPr>
        <xdr:cNvPr id="464" name="フローチャート: 判断 463">
          <a:extLst>
            <a:ext uri="{FF2B5EF4-FFF2-40B4-BE49-F238E27FC236}">
              <a16:creationId xmlns:a16="http://schemas.microsoft.com/office/drawing/2014/main" id="{7053F842-D7C6-483D-8A7E-4C8133B7689F}"/>
            </a:ext>
          </a:extLst>
        </xdr:cNvPr>
        <xdr:cNvSpPr/>
      </xdr:nvSpPr>
      <xdr:spPr>
        <a:xfrm>
          <a:off x="8632190" y="1808488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23833</xdr:rowOff>
    </xdr:from>
    <xdr:to>
      <xdr:col>46</xdr:col>
      <xdr:colOff>38100</xdr:colOff>
      <xdr:row>106</xdr:row>
      <xdr:rowOff>125433</xdr:rowOff>
    </xdr:to>
    <xdr:sp macro="" textlink="">
      <xdr:nvSpPr>
        <xdr:cNvPr id="465" name="フローチャート: 判断 464">
          <a:extLst>
            <a:ext uri="{FF2B5EF4-FFF2-40B4-BE49-F238E27FC236}">
              <a16:creationId xmlns:a16="http://schemas.microsoft.com/office/drawing/2014/main" id="{9CDF60FE-F342-442D-80DE-53A99285FA62}"/>
            </a:ext>
          </a:extLst>
        </xdr:cNvPr>
        <xdr:cNvSpPr/>
      </xdr:nvSpPr>
      <xdr:spPr>
        <a:xfrm>
          <a:off x="7846060" y="1819372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145436</xdr:rowOff>
    </xdr:from>
    <xdr:to>
      <xdr:col>41</xdr:col>
      <xdr:colOff>101600</xdr:colOff>
      <xdr:row>106</xdr:row>
      <xdr:rowOff>75586</xdr:rowOff>
    </xdr:to>
    <xdr:sp macro="" textlink="">
      <xdr:nvSpPr>
        <xdr:cNvPr id="466" name="フローチャート: 判断 465">
          <a:extLst>
            <a:ext uri="{FF2B5EF4-FFF2-40B4-BE49-F238E27FC236}">
              <a16:creationId xmlns:a16="http://schemas.microsoft.com/office/drawing/2014/main" id="{BEE7B367-AC50-4959-B1D6-D3E6AACF3B44}"/>
            </a:ext>
          </a:extLst>
        </xdr:cNvPr>
        <xdr:cNvSpPr/>
      </xdr:nvSpPr>
      <xdr:spPr>
        <a:xfrm>
          <a:off x="7029450" y="1814578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35883</xdr:rowOff>
    </xdr:from>
    <xdr:to>
      <xdr:col>36</xdr:col>
      <xdr:colOff>165100</xdr:colOff>
      <xdr:row>106</xdr:row>
      <xdr:rowOff>137483</xdr:rowOff>
    </xdr:to>
    <xdr:sp macro="" textlink="">
      <xdr:nvSpPr>
        <xdr:cNvPr id="467" name="フローチャート: 判断 466">
          <a:extLst>
            <a:ext uri="{FF2B5EF4-FFF2-40B4-BE49-F238E27FC236}">
              <a16:creationId xmlns:a16="http://schemas.microsoft.com/office/drawing/2014/main" id="{3F601509-FAC1-442F-971F-208075664332}"/>
            </a:ext>
          </a:extLst>
        </xdr:cNvPr>
        <xdr:cNvSpPr/>
      </xdr:nvSpPr>
      <xdr:spPr>
        <a:xfrm>
          <a:off x="6231890" y="1820958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F1641E42-9B75-4E17-B8C2-51DF8BADA6F0}"/>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BDCAF0D-A583-4BE3-A2EA-D4BBB64718D2}"/>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1B57FBC-0881-40FF-9160-8F5CA23CC94E}"/>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FA23FE7-7917-4C73-A944-6C68BB8E0FA6}"/>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BD9C9A2-6B3C-4587-91A4-9D6B702535B4}"/>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55215</xdr:rowOff>
    </xdr:from>
    <xdr:to>
      <xdr:col>55</xdr:col>
      <xdr:colOff>50800</xdr:colOff>
      <xdr:row>106</xdr:row>
      <xdr:rowOff>156815</xdr:rowOff>
    </xdr:to>
    <xdr:sp macro="" textlink="">
      <xdr:nvSpPr>
        <xdr:cNvPr id="473" name="楕円 472">
          <a:extLst>
            <a:ext uri="{FF2B5EF4-FFF2-40B4-BE49-F238E27FC236}">
              <a16:creationId xmlns:a16="http://schemas.microsoft.com/office/drawing/2014/main" id="{33AE6EA6-E9F7-4FE8-B889-43CB1636084A}"/>
            </a:ext>
          </a:extLst>
        </xdr:cNvPr>
        <xdr:cNvSpPr/>
      </xdr:nvSpPr>
      <xdr:spPr>
        <a:xfrm>
          <a:off x="9394190" y="1823272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33642</xdr:rowOff>
    </xdr:from>
    <xdr:ext cx="534377" cy="259045"/>
    <xdr:sp macro="" textlink="">
      <xdr:nvSpPr>
        <xdr:cNvPr id="474" name="【港湾・漁港】&#10;一人当たり有形固定資産（償却資産）額該当値テキスト">
          <a:extLst>
            <a:ext uri="{FF2B5EF4-FFF2-40B4-BE49-F238E27FC236}">
              <a16:creationId xmlns:a16="http://schemas.microsoft.com/office/drawing/2014/main" id="{8EC4E7FE-3F8D-4443-965C-75C87FAE58FB}"/>
            </a:ext>
          </a:extLst>
        </xdr:cNvPr>
        <xdr:cNvSpPr txBox="1"/>
      </xdr:nvSpPr>
      <xdr:spPr>
        <a:xfrm>
          <a:off x="9467850" y="1820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55172</xdr:rowOff>
    </xdr:from>
    <xdr:to>
      <xdr:col>50</xdr:col>
      <xdr:colOff>165100</xdr:colOff>
      <xdr:row>106</xdr:row>
      <xdr:rowOff>156772</xdr:rowOff>
    </xdr:to>
    <xdr:sp macro="" textlink="">
      <xdr:nvSpPr>
        <xdr:cNvPr id="475" name="楕円 474">
          <a:extLst>
            <a:ext uri="{FF2B5EF4-FFF2-40B4-BE49-F238E27FC236}">
              <a16:creationId xmlns:a16="http://schemas.microsoft.com/office/drawing/2014/main" id="{FB90F72B-EB5F-47ED-8246-0B85830228BE}"/>
            </a:ext>
          </a:extLst>
        </xdr:cNvPr>
        <xdr:cNvSpPr/>
      </xdr:nvSpPr>
      <xdr:spPr>
        <a:xfrm>
          <a:off x="8632190" y="1823268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105972</xdr:rowOff>
    </xdr:from>
    <xdr:to>
      <xdr:col>55</xdr:col>
      <xdr:colOff>0</xdr:colOff>
      <xdr:row>106</xdr:row>
      <xdr:rowOff>106015</xdr:rowOff>
    </xdr:to>
    <xdr:cxnSp macro="">
      <xdr:nvCxnSpPr>
        <xdr:cNvPr id="476" name="直線コネクタ 475">
          <a:extLst>
            <a:ext uri="{FF2B5EF4-FFF2-40B4-BE49-F238E27FC236}">
              <a16:creationId xmlns:a16="http://schemas.microsoft.com/office/drawing/2014/main" id="{0D99D33D-43B9-41A9-BF4C-F2DFD7EB0511}"/>
            </a:ext>
          </a:extLst>
        </xdr:cNvPr>
        <xdr:cNvCxnSpPr/>
      </xdr:nvCxnSpPr>
      <xdr:spPr>
        <a:xfrm>
          <a:off x="8686800" y="18277767"/>
          <a:ext cx="74295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51341</xdr:rowOff>
    </xdr:from>
    <xdr:to>
      <xdr:col>46</xdr:col>
      <xdr:colOff>38100</xdr:colOff>
      <xdr:row>106</xdr:row>
      <xdr:rowOff>152941</xdr:rowOff>
    </xdr:to>
    <xdr:sp macro="" textlink="">
      <xdr:nvSpPr>
        <xdr:cNvPr id="477" name="楕円 476">
          <a:extLst>
            <a:ext uri="{FF2B5EF4-FFF2-40B4-BE49-F238E27FC236}">
              <a16:creationId xmlns:a16="http://schemas.microsoft.com/office/drawing/2014/main" id="{DF56451A-F6B0-4EA3-9DD6-32BA554E19B4}"/>
            </a:ext>
          </a:extLst>
        </xdr:cNvPr>
        <xdr:cNvSpPr/>
      </xdr:nvSpPr>
      <xdr:spPr>
        <a:xfrm>
          <a:off x="7846060" y="18228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102141</xdr:rowOff>
    </xdr:from>
    <xdr:to>
      <xdr:col>50</xdr:col>
      <xdr:colOff>114300</xdr:colOff>
      <xdr:row>106</xdr:row>
      <xdr:rowOff>105972</xdr:rowOff>
    </xdr:to>
    <xdr:cxnSp macro="">
      <xdr:nvCxnSpPr>
        <xdr:cNvPr id="478" name="直線コネクタ 477">
          <a:extLst>
            <a:ext uri="{FF2B5EF4-FFF2-40B4-BE49-F238E27FC236}">
              <a16:creationId xmlns:a16="http://schemas.microsoft.com/office/drawing/2014/main" id="{AA9D5862-C709-4986-A5FB-8B002909ED78}"/>
            </a:ext>
          </a:extLst>
        </xdr:cNvPr>
        <xdr:cNvCxnSpPr/>
      </xdr:nvCxnSpPr>
      <xdr:spPr>
        <a:xfrm>
          <a:off x="7889240" y="18272031"/>
          <a:ext cx="797560" cy="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50350</xdr:rowOff>
    </xdr:from>
    <xdr:to>
      <xdr:col>41</xdr:col>
      <xdr:colOff>101600</xdr:colOff>
      <xdr:row>106</xdr:row>
      <xdr:rowOff>151950</xdr:rowOff>
    </xdr:to>
    <xdr:sp macro="" textlink="">
      <xdr:nvSpPr>
        <xdr:cNvPr id="479" name="楕円 478">
          <a:extLst>
            <a:ext uri="{FF2B5EF4-FFF2-40B4-BE49-F238E27FC236}">
              <a16:creationId xmlns:a16="http://schemas.microsoft.com/office/drawing/2014/main" id="{CE6F2A59-BD59-486B-9335-CAEE4424DD9E}"/>
            </a:ext>
          </a:extLst>
        </xdr:cNvPr>
        <xdr:cNvSpPr/>
      </xdr:nvSpPr>
      <xdr:spPr>
        <a:xfrm>
          <a:off x="7029450" y="182278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101150</xdr:rowOff>
    </xdr:from>
    <xdr:to>
      <xdr:col>45</xdr:col>
      <xdr:colOff>177800</xdr:colOff>
      <xdr:row>106</xdr:row>
      <xdr:rowOff>102141</xdr:rowOff>
    </xdr:to>
    <xdr:cxnSp macro="">
      <xdr:nvCxnSpPr>
        <xdr:cNvPr id="480" name="直線コネクタ 479">
          <a:extLst>
            <a:ext uri="{FF2B5EF4-FFF2-40B4-BE49-F238E27FC236}">
              <a16:creationId xmlns:a16="http://schemas.microsoft.com/office/drawing/2014/main" id="{22E05355-D254-4069-9A49-CCF9FF71C975}"/>
            </a:ext>
          </a:extLst>
        </xdr:cNvPr>
        <xdr:cNvCxnSpPr/>
      </xdr:nvCxnSpPr>
      <xdr:spPr>
        <a:xfrm>
          <a:off x="7084060" y="18271040"/>
          <a:ext cx="80518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52353</xdr:rowOff>
    </xdr:from>
    <xdr:to>
      <xdr:col>36</xdr:col>
      <xdr:colOff>165100</xdr:colOff>
      <xdr:row>106</xdr:row>
      <xdr:rowOff>153953</xdr:rowOff>
    </xdr:to>
    <xdr:sp macro="" textlink="">
      <xdr:nvSpPr>
        <xdr:cNvPr id="481" name="楕円 480">
          <a:extLst>
            <a:ext uri="{FF2B5EF4-FFF2-40B4-BE49-F238E27FC236}">
              <a16:creationId xmlns:a16="http://schemas.microsoft.com/office/drawing/2014/main" id="{6DF78AE9-8CA5-40FE-9EE4-6485FE755A4C}"/>
            </a:ext>
          </a:extLst>
        </xdr:cNvPr>
        <xdr:cNvSpPr/>
      </xdr:nvSpPr>
      <xdr:spPr>
        <a:xfrm>
          <a:off x="6231890" y="1822986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101150</xdr:rowOff>
    </xdr:from>
    <xdr:to>
      <xdr:col>41</xdr:col>
      <xdr:colOff>50800</xdr:colOff>
      <xdr:row>106</xdr:row>
      <xdr:rowOff>103153</xdr:rowOff>
    </xdr:to>
    <xdr:cxnSp macro="">
      <xdr:nvCxnSpPr>
        <xdr:cNvPr id="482" name="直線コネクタ 481">
          <a:extLst>
            <a:ext uri="{FF2B5EF4-FFF2-40B4-BE49-F238E27FC236}">
              <a16:creationId xmlns:a16="http://schemas.microsoft.com/office/drawing/2014/main" id="{EF7648F3-B99E-43EE-A559-89A9AAEF4B39}"/>
            </a:ext>
          </a:extLst>
        </xdr:cNvPr>
        <xdr:cNvCxnSpPr/>
      </xdr:nvCxnSpPr>
      <xdr:spPr>
        <a:xfrm flipV="1">
          <a:off x="6286500" y="18271040"/>
          <a:ext cx="79756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27409</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id="{0EBEE5E3-3D40-455D-AFF6-BF0D597043CD}"/>
            </a:ext>
          </a:extLst>
        </xdr:cNvPr>
        <xdr:cNvSpPr txBox="1"/>
      </xdr:nvSpPr>
      <xdr:spPr>
        <a:xfrm>
          <a:off x="8422151" y="178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141960</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id="{6D8425A0-B03C-4CC4-8380-471083759F50}"/>
            </a:ext>
          </a:extLst>
        </xdr:cNvPr>
        <xdr:cNvSpPr txBox="1"/>
      </xdr:nvSpPr>
      <xdr:spPr>
        <a:xfrm>
          <a:off x="7641101" y="1797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92113</xdr:rowOff>
    </xdr:from>
    <xdr:ext cx="534377" cy="259045"/>
    <xdr:sp macro="" textlink="">
      <xdr:nvSpPr>
        <xdr:cNvPr id="485" name="n_3aveValue【港湾・漁港】&#10;一人当たり有形固定資産（償却資産）額">
          <a:extLst>
            <a:ext uri="{FF2B5EF4-FFF2-40B4-BE49-F238E27FC236}">
              <a16:creationId xmlns:a16="http://schemas.microsoft.com/office/drawing/2014/main" id="{36B40E61-C8AD-4920-A234-9519C7755841}"/>
            </a:ext>
          </a:extLst>
        </xdr:cNvPr>
        <xdr:cNvSpPr txBox="1"/>
      </xdr:nvSpPr>
      <xdr:spPr>
        <a:xfrm>
          <a:off x="6854971" y="1792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154010</xdr:rowOff>
    </xdr:from>
    <xdr:ext cx="534377" cy="259045"/>
    <xdr:sp macro="" textlink="">
      <xdr:nvSpPr>
        <xdr:cNvPr id="486" name="n_4aveValue【港湾・漁港】&#10;一人当たり有形固定資産（償却資産）額">
          <a:extLst>
            <a:ext uri="{FF2B5EF4-FFF2-40B4-BE49-F238E27FC236}">
              <a16:creationId xmlns:a16="http://schemas.microsoft.com/office/drawing/2014/main" id="{48038927-A51A-44CC-904C-16DCF32FEB2C}"/>
            </a:ext>
          </a:extLst>
        </xdr:cNvPr>
        <xdr:cNvSpPr txBox="1"/>
      </xdr:nvSpPr>
      <xdr:spPr>
        <a:xfrm>
          <a:off x="6038361" y="179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147899</xdr:rowOff>
    </xdr:from>
    <xdr:ext cx="534377" cy="259045"/>
    <xdr:sp macro="" textlink="">
      <xdr:nvSpPr>
        <xdr:cNvPr id="487" name="n_1mainValue【港湾・漁港】&#10;一人当たり有形固定資産（償却資産）額">
          <a:extLst>
            <a:ext uri="{FF2B5EF4-FFF2-40B4-BE49-F238E27FC236}">
              <a16:creationId xmlns:a16="http://schemas.microsoft.com/office/drawing/2014/main" id="{3F313572-D53F-4633-826A-CC9DA8E9079B}"/>
            </a:ext>
          </a:extLst>
        </xdr:cNvPr>
        <xdr:cNvSpPr txBox="1"/>
      </xdr:nvSpPr>
      <xdr:spPr>
        <a:xfrm>
          <a:off x="8422151" y="1831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144068</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7B86D765-DB48-42F9-97AD-31873FB6C5FC}"/>
            </a:ext>
          </a:extLst>
        </xdr:cNvPr>
        <xdr:cNvSpPr txBox="1"/>
      </xdr:nvSpPr>
      <xdr:spPr>
        <a:xfrm>
          <a:off x="7641101" y="183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143077</xdr:rowOff>
    </xdr:from>
    <xdr:ext cx="534377" cy="259045"/>
    <xdr:sp macro="" textlink="">
      <xdr:nvSpPr>
        <xdr:cNvPr id="489" name="n_3mainValue【港湾・漁港】&#10;一人当たり有形固定資産（償却資産）額">
          <a:extLst>
            <a:ext uri="{FF2B5EF4-FFF2-40B4-BE49-F238E27FC236}">
              <a16:creationId xmlns:a16="http://schemas.microsoft.com/office/drawing/2014/main" id="{AC6E9C16-E543-41EA-98DB-587C0B3DD162}"/>
            </a:ext>
          </a:extLst>
        </xdr:cNvPr>
        <xdr:cNvSpPr txBox="1"/>
      </xdr:nvSpPr>
      <xdr:spPr>
        <a:xfrm>
          <a:off x="6854971" y="183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145080</xdr:rowOff>
    </xdr:from>
    <xdr:ext cx="534377" cy="259045"/>
    <xdr:sp macro="" textlink="">
      <xdr:nvSpPr>
        <xdr:cNvPr id="490" name="n_4mainValue【港湾・漁港】&#10;一人当たり有形固定資産（償却資産）額">
          <a:extLst>
            <a:ext uri="{FF2B5EF4-FFF2-40B4-BE49-F238E27FC236}">
              <a16:creationId xmlns:a16="http://schemas.microsoft.com/office/drawing/2014/main" id="{92E2387F-A619-4BF8-B25F-B705D20EE94D}"/>
            </a:ext>
          </a:extLst>
        </xdr:cNvPr>
        <xdr:cNvSpPr txBox="1"/>
      </xdr:nvSpPr>
      <xdr:spPr>
        <a:xfrm>
          <a:off x="6038361" y="183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2F67A38E-9817-4E94-9558-0591C14CE1C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9F88A588-E6B0-4480-8A47-07EDB1D8824D}"/>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131DFBBA-6342-41E3-B70A-1DD9B55A879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3D8A03A-B1A9-478C-97A5-B5230482F8A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B5145422-4D55-4C0F-9ECE-32FFD0FEE51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9870BC40-339D-4F30-93B8-E97FEBC056E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6C7634D5-3166-4F60-AB13-39DD14637BF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479E3107-BD24-4572-A2C8-29500AD8EBC5}"/>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58DDF2DA-8DA2-436B-A5E4-DEAE4B2ACA03}"/>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4A5EF87C-BDCD-495C-82C5-A6B8ED63AC3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AAAC340C-312A-4E70-8652-C134D0C055D7}"/>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E59F95A1-FC44-46E1-8960-EDF10FE41FCD}"/>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9A9D9CF7-2035-497F-B6ED-85BDB5B7C2E5}"/>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86418147-07D5-4502-A680-3835D0C3B6EE}"/>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A9E52D7F-6B27-456B-986D-4CC75AE07715}"/>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F8C4D543-C853-4DDE-A63E-BA57AA52EBE3}"/>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9B465A26-FF18-48D0-BFA0-6835146F13D0}"/>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CA6CED15-D2E3-4909-8363-73972806C78B}"/>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EB2C9B68-F44E-42BA-AAE5-2AD363365C25}"/>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CBE8C47F-DA7A-4EF0-A45E-822EC839C0F5}"/>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3468E1DC-CDF8-440B-B382-6D3BFB9D3C83}"/>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6B3AA22D-1156-47A3-A773-1E6EB8DBE8BA}"/>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CD402392-5F6E-4BDC-B017-CED3AFBC1AD4}"/>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62616BAA-0B10-423C-AF64-BD29FE6412EC}"/>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515" name="直線コネクタ 514">
          <a:extLst>
            <a:ext uri="{FF2B5EF4-FFF2-40B4-BE49-F238E27FC236}">
              <a16:creationId xmlns:a16="http://schemas.microsoft.com/office/drawing/2014/main" id="{F1DF93C2-E33D-4A64-A211-A90358E837C9}"/>
            </a:ext>
          </a:extLst>
        </xdr:cNvPr>
        <xdr:cNvCxnSpPr/>
      </xdr:nvCxnSpPr>
      <xdr:spPr>
        <a:xfrm flipV="1">
          <a:off x="14703424" y="57416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516" name="【認定こども園・幼稚園・保育所】&#10;有形固定資産減価償却率最小値テキスト">
          <a:extLst>
            <a:ext uri="{FF2B5EF4-FFF2-40B4-BE49-F238E27FC236}">
              <a16:creationId xmlns:a16="http://schemas.microsoft.com/office/drawing/2014/main" id="{00ABDA16-3D6C-4AED-B824-055B853238CE}"/>
            </a:ext>
          </a:extLst>
        </xdr:cNvPr>
        <xdr:cNvSpPr txBox="1"/>
      </xdr:nvSpPr>
      <xdr:spPr>
        <a:xfrm>
          <a:off x="1474216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517" name="直線コネクタ 516">
          <a:extLst>
            <a:ext uri="{FF2B5EF4-FFF2-40B4-BE49-F238E27FC236}">
              <a16:creationId xmlns:a16="http://schemas.microsoft.com/office/drawing/2014/main" id="{74B23959-402D-4766-9866-02693A1618F2}"/>
            </a:ext>
          </a:extLst>
        </xdr:cNvPr>
        <xdr:cNvCxnSpPr/>
      </xdr:nvCxnSpPr>
      <xdr:spPr>
        <a:xfrm>
          <a:off x="14611350" y="717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7B6D8851-B29D-44DE-B375-E14A8AC87589}"/>
            </a:ext>
          </a:extLst>
        </xdr:cNvPr>
        <xdr:cNvSpPr txBox="1"/>
      </xdr:nvSpPr>
      <xdr:spPr>
        <a:xfrm>
          <a:off x="147421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519" name="直線コネクタ 518">
          <a:extLst>
            <a:ext uri="{FF2B5EF4-FFF2-40B4-BE49-F238E27FC236}">
              <a16:creationId xmlns:a16="http://schemas.microsoft.com/office/drawing/2014/main" id="{3478BF5F-CE23-4A0B-927F-4676EE3099BA}"/>
            </a:ext>
          </a:extLst>
        </xdr:cNvPr>
        <xdr:cNvCxnSpPr/>
      </xdr:nvCxnSpPr>
      <xdr:spPr>
        <a:xfrm>
          <a:off x="14611350" y="574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5552241B-EEDC-4127-9173-690D88C2DFB6}"/>
            </a:ext>
          </a:extLst>
        </xdr:cNvPr>
        <xdr:cNvSpPr txBox="1"/>
      </xdr:nvSpPr>
      <xdr:spPr>
        <a:xfrm>
          <a:off x="1474216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1" name="フローチャート: 判断 520">
          <a:extLst>
            <a:ext uri="{FF2B5EF4-FFF2-40B4-BE49-F238E27FC236}">
              <a16:creationId xmlns:a16="http://schemas.microsoft.com/office/drawing/2014/main" id="{542CC04B-D096-4E11-AEED-3F95ECC2F579}"/>
            </a:ext>
          </a:extLst>
        </xdr:cNvPr>
        <xdr:cNvSpPr/>
      </xdr:nvSpPr>
      <xdr:spPr>
        <a:xfrm>
          <a:off x="146494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522" name="フローチャート: 判断 521">
          <a:extLst>
            <a:ext uri="{FF2B5EF4-FFF2-40B4-BE49-F238E27FC236}">
              <a16:creationId xmlns:a16="http://schemas.microsoft.com/office/drawing/2014/main" id="{9AB31A32-2B39-4304-ADFD-F8EE39748BD3}"/>
            </a:ext>
          </a:extLst>
        </xdr:cNvPr>
        <xdr:cNvSpPr/>
      </xdr:nvSpPr>
      <xdr:spPr>
        <a:xfrm>
          <a:off x="13887450" y="63271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523" name="フローチャート: 判断 522">
          <a:extLst>
            <a:ext uri="{FF2B5EF4-FFF2-40B4-BE49-F238E27FC236}">
              <a16:creationId xmlns:a16="http://schemas.microsoft.com/office/drawing/2014/main" id="{713FB670-4ECA-48CF-8C83-1D6E3B3A9F82}"/>
            </a:ext>
          </a:extLst>
        </xdr:cNvPr>
        <xdr:cNvSpPr/>
      </xdr:nvSpPr>
      <xdr:spPr>
        <a:xfrm>
          <a:off x="13089890" y="63442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24" name="フローチャート: 判断 523">
          <a:extLst>
            <a:ext uri="{FF2B5EF4-FFF2-40B4-BE49-F238E27FC236}">
              <a16:creationId xmlns:a16="http://schemas.microsoft.com/office/drawing/2014/main" id="{88FCB8D6-BF6B-4F20-8CFF-6B6DD6903AF9}"/>
            </a:ext>
          </a:extLst>
        </xdr:cNvPr>
        <xdr:cNvSpPr/>
      </xdr:nvSpPr>
      <xdr:spPr>
        <a:xfrm>
          <a:off x="12303760" y="634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525" name="フローチャート: 判断 524">
          <a:extLst>
            <a:ext uri="{FF2B5EF4-FFF2-40B4-BE49-F238E27FC236}">
              <a16:creationId xmlns:a16="http://schemas.microsoft.com/office/drawing/2014/main" id="{20BFF28A-6A24-48F4-9BF6-2E40CB368A7B}"/>
            </a:ext>
          </a:extLst>
        </xdr:cNvPr>
        <xdr:cNvSpPr/>
      </xdr:nvSpPr>
      <xdr:spPr>
        <a:xfrm>
          <a:off x="11487150" y="6334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9DC33A7-0141-4F1D-8EC0-4F6114864C6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EBBDEB9-ADC0-4501-9648-BB47214BABD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C4D12B4-27A2-48F2-9AF3-65B8D20915D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6ABCFE7-D734-4F0A-9042-6DBCFBABEDE8}"/>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30F40EE-C373-4684-B69F-B38823E7EA3A}"/>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531" name="楕円 530">
          <a:extLst>
            <a:ext uri="{FF2B5EF4-FFF2-40B4-BE49-F238E27FC236}">
              <a16:creationId xmlns:a16="http://schemas.microsoft.com/office/drawing/2014/main" id="{78FABBE6-9942-474A-8F25-A4C7E8C9B349}"/>
            </a:ext>
          </a:extLst>
        </xdr:cNvPr>
        <xdr:cNvSpPr/>
      </xdr:nvSpPr>
      <xdr:spPr>
        <a:xfrm>
          <a:off x="14649450" y="65805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45737</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C37C2FB4-D386-43A2-A365-251E1F019EF8}"/>
            </a:ext>
          </a:extLst>
        </xdr:cNvPr>
        <xdr:cNvSpPr txBox="1"/>
      </xdr:nvSpPr>
      <xdr:spPr>
        <a:xfrm>
          <a:off x="1474216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533" name="楕円 532">
          <a:extLst>
            <a:ext uri="{FF2B5EF4-FFF2-40B4-BE49-F238E27FC236}">
              <a16:creationId xmlns:a16="http://schemas.microsoft.com/office/drawing/2014/main" id="{63E2659B-D1DF-4DA9-A281-E1BBDF90831F}"/>
            </a:ext>
          </a:extLst>
        </xdr:cNvPr>
        <xdr:cNvSpPr/>
      </xdr:nvSpPr>
      <xdr:spPr>
        <a:xfrm>
          <a:off x="13887450" y="6616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118110</xdr:rowOff>
    </xdr:from>
    <xdr:to>
      <xdr:col>85</xdr:col>
      <xdr:colOff>127000</xdr:colOff>
      <xdr:row>38</xdr:row>
      <xdr:rowOff>154305</xdr:rowOff>
    </xdr:to>
    <xdr:cxnSp macro="">
      <xdr:nvCxnSpPr>
        <xdr:cNvPr id="534" name="直線コネクタ 533">
          <a:extLst>
            <a:ext uri="{FF2B5EF4-FFF2-40B4-BE49-F238E27FC236}">
              <a16:creationId xmlns:a16="http://schemas.microsoft.com/office/drawing/2014/main" id="{4431F553-702A-4A76-8B25-838410DBF3CA}"/>
            </a:ext>
          </a:extLst>
        </xdr:cNvPr>
        <xdr:cNvCxnSpPr/>
      </xdr:nvCxnSpPr>
      <xdr:spPr>
        <a:xfrm flipV="1">
          <a:off x="13942060" y="663511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88265</xdr:rowOff>
    </xdr:from>
    <xdr:to>
      <xdr:col>76</xdr:col>
      <xdr:colOff>165100</xdr:colOff>
      <xdr:row>39</xdr:row>
      <xdr:rowOff>18415</xdr:rowOff>
    </xdr:to>
    <xdr:sp macro="" textlink="">
      <xdr:nvSpPr>
        <xdr:cNvPr id="535" name="楕円 534">
          <a:extLst>
            <a:ext uri="{FF2B5EF4-FFF2-40B4-BE49-F238E27FC236}">
              <a16:creationId xmlns:a16="http://schemas.microsoft.com/office/drawing/2014/main" id="{F76D5707-53ED-4FA7-A847-6F436803D798}"/>
            </a:ext>
          </a:extLst>
        </xdr:cNvPr>
        <xdr:cNvSpPr/>
      </xdr:nvSpPr>
      <xdr:spPr>
        <a:xfrm>
          <a:off x="13089890" y="66071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139065</xdr:rowOff>
    </xdr:from>
    <xdr:to>
      <xdr:col>81</xdr:col>
      <xdr:colOff>50800</xdr:colOff>
      <xdr:row>38</xdr:row>
      <xdr:rowOff>154305</xdr:rowOff>
    </xdr:to>
    <xdr:cxnSp macro="">
      <xdr:nvCxnSpPr>
        <xdr:cNvPr id="536" name="直線コネクタ 535">
          <a:extLst>
            <a:ext uri="{FF2B5EF4-FFF2-40B4-BE49-F238E27FC236}">
              <a16:creationId xmlns:a16="http://schemas.microsoft.com/office/drawing/2014/main" id="{9C7731A6-4753-4DC2-9C9F-A280303CBCF9}"/>
            </a:ext>
          </a:extLst>
        </xdr:cNvPr>
        <xdr:cNvCxnSpPr/>
      </xdr:nvCxnSpPr>
      <xdr:spPr>
        <a:xfrm>
          <a:off x="13144500" y="665035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537" name="楕円 536">
          <a:extLst>
            <a:ext uri="{FF2B5EF4-FFF2-40B4-BE49-F238E27FC236}">
              <a16:creationId xmlns:a16="http://schemas.microsoft.com/office/drawing/2014/main" id="{DBC3B9DC-6151-4435-BD02-F8F2871255CA}"/>
            </a:ext>
          </a:extLst>
        </xdr:cNvPr>
        <xdr:cNvSpPr/>
      </xdr:nvSpPr>
      <xdr:spPr>
        <a:xfrm>
          <a:off x="12303760" y="656907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108585</xdr:rowOff>
    </xdr:from>
    <xdr:to>
      <xdr:col>76</xdr:col>
      <xdr:colOff>114300</xdr:colOff>
      <xdr:row>38</xdr:row>
      <xdr:rowOff>139065</xdr:rowOff>
    </xdr:to>
    <xdr:cxnSp macro="">
      <xdr:nvCxnSpPr>
        <xdr:cNvPr id="538" name="直線コネクタ 537">
          <a:extLst>
            <a:ext uri="{FF2B5EF4-FFF2-40B4-BE49-F238E27FC236}">
              <a16:creationId xmlns:a16="http://schemas.microsoft.com/office/drawing/2014/main" id="{8D78C09C-41B9-48E4-B8D0-E3A1E639EA49}"/>
            </a:ext>
          </a:extLst>
        </xdr:cNvPr>
        <xdr:cNvCxnSpPr/>
      </xdr:nvCxnSpPr>
      <xdr:spPr>
        <a:xfrm>
          <a:off x="12346940" y="662178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17780</xdr:rowOff>
    </xdr:from>
    <xdr:to>
      <xdr:col>67</xdr:col>
      <xdr:colOff>101600</xdr:colOff>
      <xdr:row>38</xdr:row>
      <xdr:rowOff>119380</xdr:rowOff>
    </xdr:to>
    <xdr:sp macro="" textlink="">
      <xdr:nvSpPr>
        <xdr:cNvPr id="539" name="楕円 538">
          <a:extLst>
            <a:ext uri="{FF2B5EF4-FFF2-40B4-BE49-F238E27FC236}">
              <a16:creationId xmlns:a16="http://schemas.microsoft.com/office/drawing/2014/main" id="{0B2B3860-0FAB-490F-87DA-750142F7E9CD}"/>
            </a:ext>
          </a:extLst>
        </xdr:cNvPr>
        <xdr:cNvSpPr/>
      </xdr:nvSpPr>
      <xdr:spPr>
        <a:xfrm>
          <a:off x="11487150" y="65366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68580</xdr:rowOff>
    </xdr:from>
    <xdr:to>
      <xdr:col>71</xdr:col>
      <xdr:colOff>177800</xdr:colOff>
      <xdr:row>38</xdr:row>
      <xdr:rowOff>108585</xdr:rowOff>
    </xdr:to>
    <xdr:cxnSp macro="">
      <xdr:nvCxnSpPr>
        <xdr:cNvPr id="540" name="直線コネクタ 539">
          <a:extLst>
            <a:ext uri="{FF2B5EF4-FFF2-40B4-BE49-F238E27FC236}">
              <a16:creationId xmlns:a16="http://schemas.microsoft.com/office/drawing/2014/main" id="{DA6C515E-4082-4BA6-ADAF-BE83190308A5}"/>
            </a:ext>
          </a:extLst>
        </xdr:cNvPr>
        <xdr:cNvCxnSpPr/>
      </xdr:nvCxnSpPr>
      <xdr:spPr>
        <a:xfrm>
          <a:off x="11541760" y="6581775"/>
          <a:ext cx="80518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980488B6-D4B8-4D7A-B75A-CA3E6F98E7E4}"/>
            </a:ext>
          </a:extLst>
        </xdr:cNvPr>
        <xdr:cNvSpPr txBox="1"/>
      </xdr:nvSpPr>
      <xdr:spPr>
        <a:xfrm>
          <a:off x="1373823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3CBB3EE3-189C-45AF-9690-CD8B6EBF8B37}"/>
            </a:ext>
          </a:extLst>
        </xdr:cNvPr>
        <xdr:cNvSpPr txBox="1"/>
      </xdr:nvSpPr>
      <xdr:spPr>
        <a:xfrm>
          <a:off x="1295718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63828CE9-FD1F-4467-BD4D-094954A1803C}"/>
            </a:ext>
          </a:extLst>
        </xdr:cNvPr>
        <xdr:cNvSpPr txBox="1"/>
      </xdr:nvSpPr>
      <xdr:spPr>
        <a:xfrm>
          <a:off x="1217105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491C364C-7613-4737-B249-9523B28C73FC}"/>
            </a:ext>
          </a:extLst>
        </xdr:cNvPr>
        <xdr:cNvSpPr txBox="1"/>
      </xdr:nvSpPr>
      <xdr:spPr>
        <a:xfrm>
          <a:off x="113544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24782</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C48EAEFC-8E48-493A-8F23-8AF5FDB31C4E}"/>
            </a:ext>
          </a:extLst>
        </xdr:cNvPr>
        <xdr:cNvSpPr txBox="1"/>
      </xdr:nvSpPr>
      <xdr:spPr>
        <a:xfrm>
          <a:off x="1373823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9542</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B8AFF9B3-D21A-46DE-8B40-DB8CBF8F40C4}"/>
            </a:ext>
          </a:extLst>
        </xdr:cNvPr>
        <xdr:cNvSpPr txBox="1"/>
      </xdr:nvSpPr>
      <xdr:spPr>
        <a:xfrm>
          <a:off x="1295718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37DD4047-DED9-4DEB-B736-E572A964CDB5}"/>
            </a:ext>
          </a:extLst>
        </xdr:cNvPr>
        <xdr:cNvSpPr txBox="1"/>
      </xdr:nvSpPr>
      <xdr:spPr>
        <a:xfrm>
          <a:off x="1217105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110507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F0236C7F-26E7-4D1D-8478-F27D4B348896}"/>
            </a:ext>
          </a:extLst>
        </xdr:cNvPr>
        <xdr:cNvSpPr txBox="1"/>
      </xdr:nvSpPr>
      <xdr:spPr>
        <a:xfrm>
          <a:off x="113544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CD633057-2808-4BF6-BE45-23AC88ED02B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CE8F1EF5-C237-4F15-A0E1-7A81C3D6EA4C}"/>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DB57FE7E-F07D-46A8-8135-DEE5D0EE800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1E08DE20-1B9E-4277-A53F-299821B9EA16}"/>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C5B50816-C004-4688-BA61-EAE4DE75BB0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13078E22-BCA1-433C-9C96-A0D3D6B78CC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A7FB65CC-69B9-48B1-84E2-C4E6DC31A6B3}"/>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567BDF1-EFEE-49E4-A068-77A291B5EC4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6B264315-EE42-4336-B832-233DFFAFFC88}"/>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83F41886-3D77-4D73-9495-A359A4140669}"/>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a:extLst>
            <a:ext uri="{FF2B5EF4-FFF2-40B4-BE49-F238E27FC236}">
              <a16:creationId xmlns:a16="http://schemas.microsoft.com/office/drawing/2014/main" id="{CB69AD34-BCE7-463B-BB93-6920235BC10D}"/>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a:extLst>
            <a:ext uri="{FF2B5EF4-FFF2-40B4-BE49-F238E27FC236}">
              <a16:creationId xmlns:a16="http://schemas.microsoft.com/office/drawing/2014/main" id="{498F1F51-F0F3-49D5-BF55-434B58DEE29A}"/>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a:extLst>
            <a:ext uri="{FF2B5EF4-FFF2-40B4-BE49-F238E27FC236}">
              <a16:creationId xmlns:a16="http://schemas.microsoft.com/office/drawing/2014/main" id="{28306FF8-F7A9-4D53-BC4A-D27673838B26}"/>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a:extLst>
            <a:ext uri="{FF2B5EF4-FFF2-40B4-BE49-F238E27FC236}">
              <a16:creationId xmlns:a16="http://schemas.microsoft.com/office/drawing/2014/main" id="{0B49FE09-F11C-4D73-AC88-D4CBD6CCEB5A}"/>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1250346F-2B59-4600-A977-966556EAD5DA}"/>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a:extLst>
            <a:ext uri="{FF2B5EF4-FFF2-40B4-BE49-F238E27FC236}">
              <a16:creationId xmlns:a16="http://schemas.microsoft.com/office/drawing/2014/main" id="{9CB50A0B-E060-4C11-A561-6991CE652E47}"/>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a:extLst>
            <a:ext uri="{FF2B5EF4-FFF2-40B4-BE49-F238E27FC236}">
              <a16:creationId xmlns:a16="http://schemas.microsoft.com/office/drawing/2014/main" id="{815C4B97-C68D-45C5-B100-702E3831D69D}"/>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a:extLst>
            <a:ext uri="{FF2B5EF4-FFF2-40B4-BE49-F238E27FC236}">
              <a16:creationId xmlns:a16="http://schemas.microsoft.com/office/drawing/2014/main" id="{A9598DB5-717D-41A4-9C70-D21A3887F167}"/>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a:extLst>
            <a:ext uri="{FF2B5EF4-FFF2-40B4-BE49-F238E27FC236}">
              <a16:creationId xmlns:a16="http://schemas.microsoft.com/office/drawing/2014/main" id="{8BF4FDDD-8CA1-4AE5-8333-B61AB28C3904}"/>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a:extLst>
            <a:ext uri="{FF2B5EF4-FFF2-40B4-BE49-F238E27FC236}">
              <a16:creationId xmlns:a16="http://schemas.microsoft.com/office/drawing/2014/main" id="{5D3AECF3-3B1D-4D7B-ABFF-209E5CA3E551}"/>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61256316-7BBD-457F-B7D6-05207ACF576B}"/>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D763784-B31E-4825-814C-E01D22A7355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7ECD939F-0B61-471F-9C26-15D041B8AA1D}"/>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572" name="直線コネクタ 571">
          <a:extLst>
            <a:ext uri="{FF2B5EF4-FFF2-40B4-BE49-F238E27FC236}">
              <a16:creationId xmlns:a16="http://schemas.microsoft.com/office/drawing/2014/main" id="{1A2E0FF7-7937-4538-87E2-D91237CA0A8B}"/>
            </a:ext>
          </a:extLst>
        </xdr:cNvPr>
        <xdr:cNvCxnSpPr/>
      </xdr:nvCxnSpPr>
      <xdr:spPr>
        <a:xfrm flipV="1">
          <a:off x="1994725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5A5AD3A8-565B-4168-B3C4-5DE9A16B5678}"/>
            </a:ext>
          </a:extLst>
        </xdr:cNvPr>
        <xdr:cNvSpPr txBox="1"/>
      </xdr:nvSpPr>
      <xdr:spPr>
        <a:xfrm>
          <a:off x="19985990" y="7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4" name="直線コネクタ 573">
          <a:extLst>
            <a:ext uri="{FF2B5EF4-FFF2-40B4-BE49-F238E27FC236}">
              <a16:creationId xmlns:a16="http://schemas.microsoft.com/office/drawing/2014/main" id="{52A32212-04C6-4CFE-B96A-7723CC534F5E}"/>
            </a:ext>
          </a:extLst>
        </xdr:cNvPr>
        <xdr:cNvCxnSpPr/>
      </xdr:nvCxnSpPr>
      <xdr:spPr>
        <a:xfrm>
          <a:off x="19885660" y="720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169A334B-51C9-4AA3-9366-3FE224A44066}"/>
            </a:ext>
          </a:extLst>
        </xdr:cNvPr>
        <xdr:cNvSpPr txBox="1"/>
      </xdr:nvSpPr>
      <xdr:spPr>
        <a:xfrm>
          <a:off x="19985990"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576" name="直線コネクタ 575">
          <a:extLst>
            <a:ext uri="{FF2B5EF4-FFF2-40B4-BE49-F238E27FC236}">
              <a16:creationId xmlns:a16="http://schemas.microsoft.com/office/drawing/2014/main" id="{D14CF06E-FA77-4E7F-B563-506014D88101}"/>
            </a:ext>
          </a:extLst>
        </xdr:cNvPr>
        <xdr:cNvCxnSpPr/>
      </xdr:nvCxnSpPr>
      <xdr:spPr>
        <a:xfrm>
          <a:off x="19885660" y="5943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B7BFDAEF-1CFC-4DE7-BAF9-40CFDBB0DD34}"/>
            </a:ext>
          </a:extLst>
        </xdr:cNvPr>
        <xdr:cNvSpPr txBox="1"/>
      </xdr:nvSpPr>
      <xdr:spPr>
        <a:xfrm>
          <a:off x="19985990" y="657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578" name="フローチャート: 判断 577">
          <a:extLst>
            <a:ext uri="{FF2B5EF4-FFF2-40B4-BE49-F238E27FC236}">
              <a16:creationId xmlns:a16="http://schemas.microsoft.com/office/drawing/2014/main" id="{209CA0D6-2CFF-406B-9942-74F81254CBD2}"/>
            </a:ext>
          </a:extLst>
        </xdr:cNvPr>
        <xdr:cNvSpPr/>
      </xdr:nvSpPr>
      <xdr:spPr>
        <a:xfrm>
          <a:off x="19904710" y="67138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579" name="フローチャート: 判断 578">
          <a:extLst>
            <a:ext uri="{FF2B5EF4-FFF2-40B4-BE49-F238E27FC236}">
              <a16:creationId xmlns:a16="http://schemas.microsoft.com/office/drawing/2014/main" id="{8B8CD55E-6EC3-4353-9B53-497BA81985AC}"/>
            </a:ext>
          </a:extLst>
        </xdr:cNvPr>
        <xdr:cNvSpPr/>
      </xdr:nvSpPr>
      <xdr:spPr>
        <a:xfrm>
          <a:off x="19161760" y="674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80" name="フローチャート: 判断 579">
          <a:extLst>
            <a:ext uri="{FF2B5EF4-FFF2-40B4-BE49-F238E27FC236}">
              <a16:creationId xmlns:a16="http://schemas.microsoft.com/office/drawing/2014/main" id="{3CE8814F-47C9-45DD-A0DC-A923C1A76809}"/>
            </a:ext>
          </a:extLst>
        </xdr:cNvPr>
        <xdr:cNvSpPr/>
      </xdr:nvSpPr>
      <xdr:spPr>
        <a:xfrm>
          <a:off x="18345150" y="67329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81" name="フローチャート: 判断 580">
          <a:extLst>
            <a:ext uri="{FF2B5EF4-FFF2-40B4-BE49-F238E27FC236}">
              <a16:creationId xmlns:a16="http://schemas.microsoft.com/office/drawing/2014/main" id="{DE975153-E733-4A9B-BF24-8595E6D094C1}"/>
            </a:ext>
          </a:extLst>
        </xdr:cNvPr>
        <xdr:cNvSpPr/>
      </xdr:nvSpPr>
      <xdr:spPr>
        <a:xfrm>
          <a:off x="17547590" y="67233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82" name="フローチャート: 判断 581">
          <a:extLst>
            <a:ext uri="{FF2B5EF4-FFF2-40B4-BE49-F238E27FC236}">
              <a16:creationId xmlns:a16="http://schemas.microsoft.com/office/drawing/2014/main" id="{98AFE71B-3CD8-41EF-B802-EC7D62B7EC2F}"/>
            </a:ext>
          </a:extLst>
        </xdr:cNvPr>
        <xdr:cNvSpPr/>
      </xdr:nvSpPr>
      <xdr:spPr>
        <a:xfrm>
          <a:off x="16761460" y="670433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9E5E382-6553-4097-9023-A4C9E50743E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21CAED5-2AE0-452F-8E2A-FBEDBC6B5944}"/>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67F769D-CD99-4A52-AACF-FAC0D343E3A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4D05843-0171-4D0E-9AF4-34195B9A06C0}"/>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6068713-F8C8-497C-8006-498DA69E43E9}"/>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588" name="楕円 587">
          <a:extLst>
            <a:ext uri="{FF2B5EF4-FFF2-40B4-BE49-F238E27FC236}">
              <a16:creationId xmlns:a16="http://schemas.microsoft.com/office/drawing/2014/main" id="{BF57F672-4A73-444E-A0F2-A3B39D89648C}"/>
            </a:ext>
          </a:extLst>
        </xdr:cNvPr>
        <xdr:cNvSpPr/>
      </xdr:nvSpPr>
      <xdr:spPr>
        <a:xfrm>
          <a:off x="19904710" y="69081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2C6BF59B-80A7-4E62-A085-188AD18AEC17}"/>
            </a:ext>
          </a:extLst>
        </xdr:cNvPr>
        <xdr:cNvSpPr txBox="1"/>
      </xdr:nvSpPr>
      <xdr:spPr>
        <a:xfrm>
          <a:off x="19985990" y="68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590" name="楕円 589">
          <a:extLst>
            <a:ext uri="{FF2B5EF4-FFF2-40B4-BE49-F238E27FC236}">
              <a16:creationId xmlns:a16="http://schemas.microsoft.com/office/drawing/2014/main" id="{2994F745-F3E6-4E2A-8CCB-813851DA81FC}"/>
            </a:ext>
          </a:extLst>
        </xdr:cNvPr>
        <xdr:cNvSpPr/>
      </xdr:nvSpPr>
      <xdr:spPr>
        <a:xfrm>
          <a:off x="19161760" y="68605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99060</xdr:rowOff>
    </xdr:to>
    <xdr:cxnSp macro="">
      <xdr:nvCxnSpPr>
        <xdr:cNvPr id="591" name="直線コネクタ 590">
          <a:extLst>
            <a:ext uri="{FF2B5EF4-FFF2-40B4-BE49-F238E27FC236}">
              <a16:creationId xmlns:a16="http://schemas.microsoft.com/office/drawing/2014/main" id="{595FCBC6-2FCB-4BFC-BC71-7ED2F9DA0D37}"/>
            </a:ext>
          </a:extLst>
        </xdr:cNvPr>
        <xdr:cNvCxnSpPr/>
      </xdr:nvCxnSpPr>
      <xdr:spPr>
        <a:xfrm>
          <a:off x="19204940" y="691515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592" name="楕円 591">
          <a:extLst>
            <a:ext uri="{FF2B5EF4-FFF2-40B4-BE49-F238E27FC236}">
              <a16:creationId xmlns:a16="http://schemas.microsoft.com/office/drawing/2014/main" id="{F274C305-F15C-4332-AAC3-A35DC45D8095}"/>
            </a:ext>
          </a:extLst>
        </xdr:cNvPr>
        <xdr:cNvSpPr/>
      </xdr:nvSpPr>
      <xdr:spPr>
        <a:xfrm>
          <a:off x="18345150" y="6860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593" name="直線コネクタ 592">
          <a:extLst>
            <a:ext uri="{FF2B5EF4-FFF2-40B4-BE49-F238E27FC236}">
              <a16:creationId xmlns:a16="http://schemas.microsoft.com/office/drawing/2014/main" id="{1F871F73-EBFD-4C65-9A04-FAB60819BEB6}"/>
            </a:ext>
          </a:extLst>
        </xdr:cNvPr>
        <xdr:cNvCxnSpPr/>
      </xdr:nvCxnSpPr>
      <xdr:spPr>
        <a:xfrm>
          <a:off x="18399760" y="69151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94" name="楕円 593">
          <a:extLst>
            <a:ext uri="{FF2B5EF4-FFF2-40B4-BE49-F238E27FC236}">
              <a16:creationId xmlns:a16="http://schemas.microsoft.com/office/drawing/2014/main" id="{96EF5E7F-ED20-417E-BA39-CDE67E3679CE}"/>
            </a:ext>
          </a:extLst>
        </xdr:cNvPr>
        <xdr:cNvSpPr/>
      </xdr:nvSpPr>
      <xdr:spPr>
        <a:xfrm>
          <a:off x="17547590" y="68605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595" name="直線コネクタ 594">
          <a:extLst>
            <a:ext uri="{FF2B5EF4-FFF2-40B4-BE49-F238E27FC236}">
              <a16:creationId xmlns:a16="http://schemas.microsoft.com/office/drawing/2014/main" id="{B3E3206E-97C2-4F1B-95FC-6263107C782C}"/>
            </a:ext>
          </a:extLst>
        </xdr:cNvPr>
        <xdr:cNvCxnSpPr/>
      </xdr:nvCxnSpPr>
      <xdr:spPr>
        <a:xfrm>
          <a:off x="17602200" y="69151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596" name="楕円 595">
          <a:extLst>
            <a:ext uri="{FF2B5EF4-FFF2-40B4-BE49-F238E27FC236}">
              <a16:creationId xmlns:a16="http://schemas.microsoft.com/office/drawing/2014/main" id="{197B0192-04C9-4D41-AC69-D8C42227C33A}"/>
            </a:ext>
          </a:extLst>
        </xdr:cNvPr>
        <xdr:cNvSpPr/>
      </xdr:nvSpPr>
      <xdr:spPr>
        <a:xfrm>
          <a:off x="16761460" y="68605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53340</xdr:rowOff>
    </xdr:to>
    <xdr:cxnSp macro="">
      <xdr:nvCxnSpPr>
        <xdr:cNvPr id="597" name="直線コネクタ 596">
          <a:extLst>
            <a:ext uri="{FF2B5EF4-FFF2-40B4-BE49-F238E27FC236}">
              <a16:creationId xmlns:a16="http://schemas.microsoft.com/office/drawing/2014/main" id="{BB8E7A32-9A82-4878-AC4F-ADAC2545AA35}"/>
            </a:ext>
          </a:extLst>
        </xdr:cNvPr>
        <xdr:cNvCxnSpPr/>
      </xdr:nvCxnSpPr>
      <xdr:spPr>
        <a:xfrm>
          <a:off x="16804640" y="69151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7A3E68B4-3642-4CDE-991A-010BC098A399}"/>
            </a:ext>
          </a:extLst>
        </xdr:cNvPr>
        <xdr:cNvSpPr txBox="1"/>
      </xdr:nvSpPr>
      <xdr:spPr>
        <a:xfrm>
          <a:off x="18982132"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E0EED547-0B5B-4A9E-8C4C-AB857E1007B2}"/>
            </a:ext>
          </a:extLst>
        </xdr:cNvPr>
        <xdr:cNvSpPr txBox="1"/>
      </xdr:nvSpPr>
      <xdr:spPr>
        <a:xfrm>
          <a:off x="18182032"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91D6066E-C475-43BA-BC49-85D43E710CB1}"/>
            </a:ext>
          </a:extLst>
        </xdr:cNvPr>
        <xdr:cNvSpPr txBox="1"/>
      </xdr:nvSpPr>
      <xdr:spPr>
        <a:xfrm>
          <a:off x="17384472"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CDBC20AC-D91C-4328-8C10-DBE69C6B90ED}"/>
            </a:ext>
          </a:extLst>
        </xdr:cNvPr>
        <xdr:cNvSpPr txBox="1"/>
      </xdr:nvSpPr>
      <xdr:spPr>
        <a:xfrm>
          <a:off x="1658881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E9B0519B-0D72-4611-B500-D15C69946420}"/>
            </a:ext>
          </a:extLst>
        </xdr:cNvPr>
        <xdr:cNvSpPr txBox="1"/>
      </xdr:nvSpPr>
      <xdr:spPr>
        <a:xfrm>
          <a:off x="1898213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B27B16CF-DF14-4728-B19F-09D2F5DAC0B6}"/>
            </a:ext>
          </a:extLst>
        </xdr:cNvPr>
        <xdr:cNvSpPr txBox="1"/>
      </xdr:nvSpPr>
      <xdr:spPr>
        <a:xfrm>
          <a:off x="1818203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C3C6D8DD-310B-4A80-9F26-D1CAF0160F5D}"/>
            </a:ext>
          </a:extLst>
        </xdr:cNvPr>
        <xdr:cNvSpPr txBox="1"/>
      </xdr:nvSpPr>
      <xdr:spPr>
        <a:xfrm>
          <a:off x="1738447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A05F9B3F-47AD-4898-8C1D-D5AD78947000}"/>
            </a:ext>
          </a:extLst>
        </xdr:cNvPr>
        <xdr:cNvSpPr txBox="1"/>
      </xdr:nvSpPr>
      <xdr:spPr>
        <a:xfrm>
          <a:off x="1658881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3727672F-C221-41C4-8FC7-25D38DE127A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F24CF4FC-64D8-4BE4-8B76-34F8A51292E1}"/>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BD95A5C2-1467-432D-97C5-65CD30C4D67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BEFCD753-AFB2-4359-BC13-6726FD0E5E8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2E899E91-1F41-409C-BA2D-751C7239202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69757AF1-B002-4C38-B3A8-4C756C53F23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ED809594-7E14-4BBD-98D7-ED3BE4FFE82D}"/>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EB3DFB81-3ABF-4F19-94A9-6B5E983C1590}"/>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83FD1F48-4963-491E-AC87-9C9D86569F9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71BB0DBB-7AAB-4E65-9000-17C4A145146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5AEE0537-36D4-4029-A50A-9733280C8F05}"/>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81EC19CB-ED65-41E8-9E48-5DB0DE1DB2CC}"/>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a:extLst>
            <a:ext uri="{FF2B5EF4-FFF2-40B4-BE49-F238E27FC236}">
              <a16:creationId xmlns:a16="http://schemas.microsoft.com/office/drawing/2014/main" id="{BB91E25D-7DD6-4483-8159-83DA000FB345}"/>
            </a:ext>
          </a:extLst>
        </xdr:cNvPr>
        <xdr:cNvSpPr txBox="1"/>
      </xdr:nvSpPr>
      <xdr:spPr>
        <a:xfrm>
          <a:off x="1084279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A4BF2F39-80E7-42D0-ACBD-5E61E4AA9186}"/>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AB99DD5E-0E7C-4B94-B568-154A25372B77}"/>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FDBEEF20-990D-4CC1-9356-8050D990F544}"/>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166195E7-7F9F-4CAC-921E-95E01AFE34C6}"/>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BCE774B6-708D-4B1D-B1A4-D7373BA93989}"/>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BEF4C757-C7A6-4826-B070-F9A31869FAB3}"/>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A1E9FAA4-D3F6-4670-BCCF-6C79D715898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14B23FC9-F42F-4530-A66B-4D1A4D0CB69C}"/>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651A3301-F287-481E-A120-E566287D329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628" name="直線コネクタ 627">
          <a:extLst>
            <a:ext uri="{FF2B5EF4-FFF2-40B4-BE49-F238E27FC236}">
              <a16:creationId xmlns:a16="http://schemas.microsoft.com/office/drawing/2014/main" id="{7C08101E-8278-4E9D-B3FC-D193859DD8C3}"/>
            </a:ext>
          </a:extLst>
        </xdr:cNvPr>
        <xdr:cNvCxnSpPr/>
      </xdr:nvCxnSpPr>
      <xdr:spPr>
        <a:xfrm flipV="1">
          <a:off x="14703424" y="9917049"/>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F7BF46D5-F402-4FA3-8E50-22844B5446DF}"/>
            </a:ext>
          </a:extLst>
        </xdr:cNvPr>
        <xdr:cNvSpPr txBox="1"/>
      </xdr:nvSpPr>
      <xdr:spPr>
        <a:xfrm>
          <a:off x="14742160"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630" name="直線コネクタ 629">
          <a:extLst>
            <a:ext uri="{FF2B5EF4-FFF2-40B4-BE49-F238E27FC236}">
              <a16:creationId xmlns:a16="http://schemas.microsoft.com/office/drawing/2014/main" id="{FBC99433-5B92-458C-8973-6F56BCDEE476}"/>
            </a:ext>
          </a:extLst>
        </xdr:cNvPr>
        <xdr:cNvCxnSpPr/>
      </xdr:nvCxnSpPr>
      <xdr:spPr>
        <a:xfrm>
          <a:off x="14611350" y="11065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4B19694B-BFD9-46F3-BCCE-D65DD50A374B}"/>
            </a:ext>
          </a:extLst>
        </xdr:cNvPr>
        <xdr:cNvSpPr txBox="1"/>
      </xdr:nvSpPr>
      <xdr:spPr>
        <a:xfrm>
          <a:off x="14742160" y="969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632" name="直線コネクタ 631">
          <a:extLst>
            <a:ext uri="{FF2B5EF4-FFF2-40B4-BE49-F238E27FC236}">
              <a16:creationId xmlns:a16="http://schemas.microsoft.com/office/drawing/2014/main" id="{B9671519-D9A9-429F-9476-29C63A66A9E5}"/>
            </a:ext>
          </a:extLst>
        </xdr:cNvPr>
        <xdr:cNvCxnSpPr/>
      </xdr:nvCxnSpPr>
      <xdr:spPr>
        <a:xfrm>
          <a:off x="14611350" y="991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54931CE0-618F-44AA-97CD-D7C61AAC628B}"/>
            </a:ext>
          </a:extLst>
        </xdr:cNvPr>
        <xdr:cNvSpPr txBox="1"/>
      </xdr:nvSpPr>
      <xdr:spPr>
        <a:xfrm>
          <a:off x="14742160" y="10418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34" name="フローチャート: 判断 633">
          <a:extLst>
            <a:ext uri="{FF2B5EF4-FFF2-40B4-BE49-F238E27FC236}">
              <a16:creationId xmlns:a16="http://schemas.microsoft.com/office/drawing/2014/main" id="{2DD938E1-6680-4707-88A9-26F7E8730E03}"/>
            </a:ext>
          </a:extLst>
        </xdr:cNvPr>
        <xdr:cNvSpPr/>
      </xdr:nvSpPr>
      <xdr:spPr>
        <a:xfrm>
          <a:off x="14649450" y="105611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635" name="フローチャート: 判断 634">
          <a:extLst>
            <a:ext uri="{FF2B5EF4-FFF2-40B4-BE49-F238E27FC236}">
              <a16:creationId xmlns:a16="http://schemas.microsoft.com/office/drawing/2014/main" id="{1DE55145-8A35-4E52-8D95-1991D4027B06}"/>
            </a:ext>
          </a:extLst>
        </xdr:cNvPr>
        <xdr:cNvSpPr/>
      </xdr:nvSpPr>
      <xdr:spPr>
        <a:xfrm>
          <a:off x="13887450" y="10613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636" name="フローチャート: 判断 635">
          <a:extLst>
            <a:ext uri="{FF2B5EF4-FFF2-40B4-BE49-F238E27FC236}">
              <a16:creationId xmlns:a16="http://schemas.microsoft.com/office/drawing/2014/main" id="{DDE0E3FD-C40E-4C69-8478-10B151FD4468}"/>
            </a:ext>
          </a:extLst>
        </xdr:cNvPr>
        <xdr:cNvSpPr/>
      </xdr:nvSpPr>
      <xdr:spPr>
        <a:xfrm>
          <a:off x="13089890" y="1064920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637" name="フローチャート: 判断 636">
          <a:extLst>
            <a:ext uri="{FF2B5EF4-FFF2-40B4-BE49-F238E27FC236}">
              <a16:creationId xmlns:a16="http://schemas.microsoft.com/office/drawing/2014/main" id="{5EA8D33B-055C-4148-89E1-D903C3CBD49A}"/>
            </a:ext>
          </a:extLst>
        </xdr:cNvPr>
        <xdr:cNvSpPr/>
      </xdr:nvSpPr>
      <xdr:spPr>
        <a:xfrm>
          <a:off x="12303760" y="1065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638" name="フローチャート: 判断 637">
          <a:extLst>
            <a:ext uri="{FF2B5EF4-FFF2-40B4-BE49-F238E27FC236}">
              <a16:creationId xmlns:a16="http://schemas.microsoft.com/office/drawing/2014/main" id="{0C4BB6DC-8355-4162-BCC9-1D1A05230310}"/>
            </a:ext>
          </a:extLst>
        </xdr:cNvPr>
        <xdr:cNvSpPr/>
      </xdr:nvSpPr>
      <xdr:spPr>
        <a:xfrm>
          <a:off x="11487150" y="106332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D88AB2D1-1409-4507-836B-54805787C700}"/>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AE642C8-164A-410A-94AC-B0EE1CE4DC0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9035D9DD-DF59-4E71-947F-F36434D3DF5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FD42A83-6E64-41AB-9D84-4C8D2C8B979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94862C8-BBA1-404D-A5DC-DB7B87243A5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157226</xdr:rowOff>
    </xdr:from>
    <xdr:to>
      <xdr:col>85</xdr:col>
      <xdr:colOff>177800</xdr:colOff>
      <xdr:row>63</xdr:row>
      <xdr:rowOff>87376</xdr:rowOff>
    </xdr:to>
    <xdr:sp macro="" textlink="">
      <xdr:nvSpPr>
        <xdr:cNvPr id="644" name="楕円 643">
          <a:extLst>
            <a:ext uri="{FF2B5EF4-FFF2-40B4-BE49-F238E27FC236}">
              <a16:creationId xmlns:a16="http://schemas.microsoft.com/office/drawing/2014/main" id="{31D08A07-2C5A-49AA-9CF4-4015206F4040}"/>
            </a:ext>
          </a:extLst>
        </xdr:cNvPr>
        <xdr:cNvSpPr/>
      </xdr:nvSpPr>
      <xdr:spPr>
        <a:xfrm>
          <a:off x="14649450" y="1078903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135653</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1747A43D-12CC-4AE2-AD6B-4299D83048FB}"/>
            </a:ext>
          </a:extLst>
        </xdr:cNvPr>
        <xdr:cNvSpPr txBox="1"/>
      </xdr:nvSpPr>
      <xdr:spPr>
        <a:xfrm>
          <a:off x="14742160" y="1076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122936</xdr:rowOff>
    </xdr:from>
    <xdr:to>
      <xdr:col>81</xdr:col>
      <xdr:colOff>101600</xdr:colOff>
      <xdr:row>63</xdr:row>
      <xdr:rowOff>53086</xdr:rowOff>
    </xdr:to>
    <xdr:sp macro="" textlink="">
      <xdr:nvSpPr>
        <xdr:cNvPr id="646" name="楕円 645">
          <a:extLst>
            <a:ext uri="{FF2B5EF4-FFF2-40B4-BE49-F238E27FC236}">
              <a16:creationId xmlns:a16="http://schemas.microsoft.com/office/drawing/2014/main" id="{13FA9584-7236-4596-8E99-DB9959404502}"/>
            </a:ext>
          </a:extLst>
        </xdr:cNvPr>
        <xdr:cNvSpPr/>
      </xdr:nvSpPr>
      <xdr:spPr>
        <a:xfrm>
          <a:off x="13887450" y="107547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xdr:rowOff>
    </xdr:from>
    <xdr:to>
      <xdr:col>85</xdr:col>
      <xdr:colOff>127000</xdr:colOff>
      <xdr:row>63</xdr:row>
      <xdr:rowOff>36576</xdr:rowOff>
    </xdr:to>
    <xdr:cxnSp macro="">
      <xdr:nvCxnSpPr>
        <xdr:cNvPr id="647" name="直線コネクタ 646">
          <a:extLst>
            <a:ext uri="{FF2B5EF4-FFF2-40B4-BE49-F238E27FC236}">
              <a16:creationId xmlns:a16="http://schemas.microsoft.com/office/drawing/2014/main" id="{310E51EC-700C-40B2-B95B-6CAEEEB7889B}"/>
            </a:ext>
          </a:extLst>
        </xdr:cNvPr>
        <xdr:cNvCxnSpPr/>
      </xdr:nvCxnSpPr>
      <xdr:spPr>
        <a:xfrm>
          <a:off x="13942060" y="10803636"/>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4064</xdr:rowOff>
    </xdr:from>
    <xdr:to>
      <xdr:col>76</xdr:col>
      <xdr:colOff>165100</xdr:colOff>
      <xdr:row>63</xdr:row>
      <xdr:rowOff>105664</xdr:rowOff>
    </xdr:to>
    <xdr:sp macro="" textlink="">
      <xdr:nvSpPr>
        <xdr:cNvPr id="648" name="楕円 647">
          <a:extLst>
            <a:ext uri="{FF2B5EF4-FFF2-40B4-BE49-F238E27FC236}">
              <a16:creationId xmlns:a16="http://schemas.microsoft.com/office/drawing/2014/main" id="{61495FDE-2F8B-475A-AD38-CFD79612FB15}"/>
            </a:ext>
          </a:extLst>
        </xdr:cNvPr>
        <xdr:cNvSpPr/>
      </xdr:nvSpPr>
      <xdr:spPr>
        <a:xfrm>
          <a:off x="13089890" y="1080731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xdr:rowOff>
    </xdr:from>
    <xdr:to>
      <xdr:col>81</xdr:col>
      <xdr:colOff>50800</xdr:colOff>
      <xdr:row>63</xdr:row>
      <xdr:rowOff>54864</xdr:rowOff>
    </xdr:to>
    <xdr:cxnSp macro="">
      <xdr:nvCxnSpPr>
        <xdr:cNvPr id="649" name="直線コネクタ 648">
          <a:extLst>
            <a:ext uri="{FF2B5EF4-FFF2-40B4-BE49-F238E27FC236}">
              <a16:creationId xmlns:a16="http://schemas.microsoft.com/office/drawing/2014/main" id="{BF82F354-C8D3-4EA7-923F-DE3054734739}"/>
            </a:ext>
          </a:extLst>
        </xdr:cNvPr>
        <xdr:cNvCxnSpPr/>
      </xdr:nvCxnSpPr>
      <xdr:spPr>
        <a:xfrm flipV="1">
          <a:off x="13144500" y="10803636"/>
          <a:ext cx="79756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650" name="楕円 649">
          <a:extLst>
            <a:ext uri="{FF2B5EF4-FFF2-40B4-BE49-F238E27FC236}">
              <a16:creationId xmlns:a16="http://schemas.microsoft.com/office/drawing/2014/main" id="{8296749F-BC8D-4209-8A68-FBE13AE4E73D}"/>
            </a:ext>
          </a:extLst>
        </xdr:cNvPr>
        <xdr:cNvSpPr/>
      </xdr:nvSpPr>
      <xdr:spPr>
        <a:xfrm>
          <a:off x="12303760" y="108286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54864</xdr:rowOff>
    </xdr:from>
    <xdr:to>
      <xdr:col>76</xdr:col>
      <xdr:colOff>114300</xdr:colOff>
      <xdr:row>63</xdr:row>
      <xdr:rowOff>80010</xdr:rowOff>
    </xdr:to>
    <xdr:cxnSp macro="">
      <xdr:nvCxnSpPr>
        <xdr:cNvPr id="651" name="直線コネクタ 650">
          <a:extLst>
            <a:ext uri="{FF2B5EF4-FFF2-40B4-BE49-F238E27FC236}">
              <a16:creationId xmlns:a16="http://schemas.microsoft.com/office/drawing/2014/main" id="{C03BD813-EBCA-4BA9-A2BA-D61CAACC5DB6}"/>
            </a:ext>
          </a:extLst>
        </xdr:cNvPr>
        <xdr:cNvCxnSpPr/>
      </xdr:nvCxnSpPr>
      <xdr:spPr>
        <a:xfrm flipV="1">
          <a:off x="12346940" y="10860024"/>
          <a:ext cx="79756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4064</xdr:rowOff>
    </xdr:from>
    <xdr:to>
      <xdr:col>67</xdr:col>
      <xdr:colOff>101600</xdr:colOff>
      <xdr:row>63</xdr:row>
      <xdr:rowOff>105664</xdr:rowOff>
    </xdr:to>
    <xdr:sp macro="" textlink="">
      <xdr:nvSpPr>
        <xdr:cNvPr id="652" name="楕円 651">
          <a:extLst>
            <a:ext uri="{FF2B5EF4-FFF2-40B4-BE49-F238E27FC236}">
              <a16:creationId xmlns:a16="http://schemas.microsoft.com/office/drawing/2014/main" id="{B0B7201C-406B-4674-843A-C61E809E1C05}"/>
            </a:ext>
          </a:extLst>
        </xdr:cNvPr>
        <xdr:cNvSpPr/>
      </xdr:nvSpPr>
      <xdr:spPr>
        <a:xfrm>
          <a:off x="11487150" y="108073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54864</xdr:rowOff>
    </xdr:from>
    <xdr:to>
      <xdr:col>71</xdr:col>
      <xdr:colOff>177800</xdr:colOff>
      <xdr:row>63</xdr:row>
      <xdr:rowOff>80010</xdr:rowOff>
    </xdr:to>
    <xdr:cxnSp macro="">
      <xdr:nvCxnSpPr>
        <xdr:cNvPr id="653" name="直線コネクタ 652">
          <a:extLst>
            <a:ext uri="{FF2B5EF4-FFF2-40B4-BE49-F238E27FC236}">
              <a16:creationId xmlns:a16="http://schemas.microsoft.com/office/drawing/2014/main" id="{13334172-1154-4834-974E-962E6BDF4C29}"/>
            </a:ext>
          </a:extLst>
        </xdr:cNvPr>
        <xdr:cNvCxnSpPr/>
      </xdr:nvCxnSpPr>
      <xdr:spPr>
        <a:xfrm>
          <a:off x="11541760" y="10860024"/>
          <a:ext cx="80518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654" name="n_1aveValue【学校施設】&#10;有形固定資産減価償却率">
          <a:extLst>
            <a:ext uri="{FF2B5EF4-FFF2-40B4-BE49-F238E27FC236}">
              <a16:creationId xmlns:a16="http://schemas.microsoft.com/office/drawing/2014/main" id="{B276959A-1E6F-40CD-9318-D439EC47751D}"/>
            </a:ext>
          </a:extLst>
        </xdr:cNvPr>
        <xdr:cNvSpPr txBox="1"/>
      </xdr:nvSpPr>
      <xdr:spPr>
        <a:xfrm>
          <a:off x="1373823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655" name="n_2aveValue【学校施設】&#10;有形固定資産減価償却率">
          <a:extLst>
            <a:ext uri="{FF2B5EF4-FFF2-40B4-BE49-F238E27FC236}">
              <a16:creationId xmlns:a16="http://schemas.microsoft.com/office/drawing/2014/main" id="{246EC210-F253-4B06-BF7C-41DDCB1A3EA8}"/>
            </a:ext>
          </a:extLst>
        </xdr:cNvPr>
        <xdr:cNvSpPr txBox="1"/>
      </xdr:nvSpPr>
      <xdr:spPr>
        <a:xfrm>
          <a:off x="12957184" y="1041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656" name="n_3aveValue【学校施設】&#10;有形固定資産減価償却率">
          <a:extLst>
            <a:ext uri="{FF2B5EF4-FFF2-40B4-BE49-F238E27FC236}">
              <a16:creationId xmlns:a16="http://schemas.microsoft.com/office/drawing/2014/main" id="{C97590BC-EDAF-40CB-A04E-9236BB496C04}"/>
            </a:ext>
          </a:extLst>
        </xdr:cNvPr>
        <xdr:cNvSpPr txBox="1"/>
      </xdr:nvSpPr>
      <xdr:spPr>
        <a:xfrm>
          <a:off x="1217105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657" name="n_4aveValue【学校施設】&#10;有形固定資産減価償却率">
          <a:extLst>
            <a:ext uri="{FF2B5EF4-FFF2-40B4-BE49-F238E27FC236}">
              <a16:creationId xmlns:a16="http://schemas.microsoft.com/office/drawing/2014/main" id="{4CCD511F-6652-4684-9630-FA07F4A37968}"/>
            </a:ext>
          </a:extLst>
        </xdr:cNvPr>
        <xdr:cNvSpPr txBox="1"/>
      </xdr:nvSpPr>
      <xdr:spPr>
        <a:xfrm>
          <a:off x="113544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44213</xdr:rowOff>
    </xdr:from>
    <xdr:ext cx="405111" cy="259045"/>
    <xdr:sp macro="" textlink="">
      <xdr:nvSpPr>
        <xdr:cNvPr id="658" name="n_1mainValue【学校施設】&#10;有形固定資産減価償却率">
          <a:extLst>
            <a:ext uri="{FF2B5EF4-FFF2-40B4-BE49-F238E27FC236}">
              <a16:creationId xmlns:a16="http://schemas.microsoft.com/office/drawing/2014/main" id="{6A448C65-4AEF-4DAD-85F8-F1FE9FBF4D36}"/>
            </a:ext>
          </a:extLst>
        </xdr:cNvPr>
        <xdr:cNvSpPr txBox="1"/>
      </xdr:nvSpPr>
      <xdr:spPr>
        <a:xfrm>
          <a:off x="13738234" y="1084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96791</xdr:rowOff>
    </xdr:from>
    <xdr:ext cx="405111" cy="259045"/>
    <xdr:sp macro="" textlink="">
      <xdr:nvSpPr>
        <xdr:cNvPr id="659" name="n_2mainValue【学校施設】&#10;有形固定資産減価償却率">
          <a:extLst>
            <a:ext uri="{FF2B5EF4-FFF2-40B4-BE49-F238E27FC236}">
              <a16:creationId xmlns:a16="http://schemas.microsoft.com/office/drawing/2014/main" id="{23A89A79-F5A6-48BB-A57B-774225CF9E4C}"/>
            </a:ext>
          </a:extLst>
        </xdr:cNvPr>
        <xdr:cNvSpPr txBox="1"/>
      </xdr:nvSpPr>
      <xdr:spPr>
        <a:xfrm>
          <a:off x="12957184"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660" name="n_3mainValue【学校施設】&#10;有形固定資産減価償却率">
          <a:extLst>
            <a:ext uri="{FF2B5EF4-FFF2-40B4-BE49-F238E27FC236}">
              <a16:creationId xmlns:a16="http://schemas.microsoft.com/office/drawing/2014/main" id="{D54215EB-137E-4B04-BBAC-EC83F8CCEC5F}"/>
            </a:ext>
          </a:extLst>
        </xdr:cNvPr>
        <xdr:cNvSpPr txBox="1"/>
      </xdr:nvSpPr>
      <xdr:spPr>
        <a:xfrm>
          <a:off x="1217105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96791</xdr:rowOff>
    </xdr:from>
    <xdr:ext cx="405111" cy="259045"/>
    <xdr:sp macro="" textlink="">
      <xdr:nvSpPr>
        <xdr:cNvPr id="661" name="n_4mainValue【学校施設】&#10;有形固定資産減価償却率">
          <a:extLst>
            <a:ext uri="{FF2B5EF4-FFF2-40B4-BE49-F238E27FC236}">
              <a16:creationId xmlns:a16="http://schemas.microsoft.com/office/drawing/2014/main" id="{8973D839-1D59-41EF-864E-D3AF52D8E124}"/>
            </a:ext>
          </a:extLst>
        </xdr:cNvPr>
        <xdr:cNvSpPr txBox="1"/>
      </xdr:nvSpPr>
      <xdr:spPr>
        <a:xfrm>
          <a:off x="11354444"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56C2D382-A027-4CAC-AA00-63428DE778A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DFFB11F5-1C57-4A6E-A79F-4494C6B245F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48D02A94-0F71-43E8-A867-0442680DC848}"/>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9F762851-A05D-4C7D-A7E8-EA73C03E8BB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1740BDAF-6DB2-4433-9AEA-07A7EB2FA6D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8A99FE20-2701-4980-BE31-FEC15909048A}"/>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14EEA874-5FD2-487C-A4AC-591A33666D2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FA82E798-00A3-44D2-B365-60BA4AFA30C7}"/>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7AD1EFAC-19A8-485D-9928-50D5A1C5B22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4D7F02A4-0EE9-4811-B133-E4A178F540A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2C77D0EE-D021-4A3D-9E7C-BE66BCD8449C}"/>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id="{A3D8FB3C-ADFB-4F76-B64D-1C4C6C3682BC}"/>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id="{3EE20C52-0D85-42E6-8E46-9684B1A33369}"/>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id="{A5BAC9F1-1AB0-4672-8168-9EBDAAF40772}"/>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id="{78229484-305F-46A8-9D61-B863E4F84C6B}"/>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id="{FAE54E1A-874A-480D-BFF8-1D3952245CD1}"/>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id="{CF4FE17C-FBC1-4FE4-BBB7-512D896A80CA}"/>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id="{4B56F244-26D2-4C77-A8AF-5A64576C2B01}"/>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id="{A546DC3A-A5FF-404B-9D85-4158D5C989AE}"/>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id="{29E73EE5-A193-45B1-9CA9-9C9A2886B147}"/>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id="{3A11CE65-AAD0-4C2A-819A-0A3E365935B1}"/>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id="{E40FE17A-24FF-461A-8AA8-8AA273B6A3C1}"/>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id="{E699F851-48EA-48D5-9C61-8A2E2B811116}"/>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D6668047-D0BA-46B6-83E0-7FF600FD48D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2A6BFD29-5412-4B4F-8CA7-8581AD178B78}"/>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F115BE38-08A5-46EE-B71E-B7CD2716D59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688" name="直線コネクタ 687">
          <a:extLst>
            <a:ext uri="{FF2B5EF4-FFF2-40B4-BE49-F238E27FC236}">
              <a16:creationId xmlns:a16="http://schemas.microsoft.com/office/drawing/2014/main" id="{39BA63D2-3347-4E09-8F27-D52679ACE5B0}"/>
            </a:ext>
          </a:extLst>
        </xdr:cNvPr>
        <xdr:cNvCxnSpPr/>
      </xdr:nvCxnSpPr>
      <xdr:spPr>
        <a:xfrm flipV="1">
          <a:off x="19947254" y="9544594"/>
          <a:ext cx="0" cy="1478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689" name="【学校施設】&#10;一人当たり面積最小値テキスト">
          <a:extLst>
            <a:ext uri="{FF2B5EF4-FFF2-40B4-BE49-F238E27FC236}">
              <a16:creationId xmlns:a16="http://schemas.microsoft.com/office/drawing/2014/main" id="{91CE734D-F461-4DB2-A418-28D1196955BC}"/>
            </a:ext>
          </a:extLst>
        </xdr:cNvPr>
        <xdr:cNvSpPr txBox="1"/>
      </xdr:nvSpPr>
      <xdr:spPr>
        <a:xfrm>
          <a:off x="19985990" y="110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690" name="直線コネクタ 689">
          <a:extLst>
            <a:ext uri="{FF2B5EF4-FFF2-40B4-BE49-F238E27FC236}">
              <a16:creationId xmlns:a16="http://schemas.microsoft.com/office/drawing/2014/main" id="{2613B083-789B-4C6C-86F9-FCC08D3931FE}"/>
            </a:ext>
          </a:extLst>
        </xdr:cNvPr>
        <xdr:cNvCxnSpPr/>
      </xdr:nvCxnSpPr>
      <xdr:spPr>
        <a:xfrm>
          <a:off x="19885660" y="11022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691" name="【学校施設】&#10;一人当たり面積最大値テキスト">
          <a:extLst>
            <a:ext uri="{FF2B5EF4-FFF2-40B4-BE49-F238E27FC236}">
              <a16:creationId xmlns:a16="http://schemas.microsoft.com/office/drawing/2014/main" id="{235FA0D6-B315-4E61-8E5E-1A65CE32F5A6}"/>
            </a:ext>
          </a:extLst>
        </xdr:cNvPr>
        <xdr:cNvSpPr txBox="1"/>
      </xdr:nvSpPr>
      <xdr:spPr>
        <a:xfrm>
          <a:off x="19985990" y="93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692" name="直線コネクタ 691">
          <a:extLst>
            <a:ext uri="{FF2B5EF4-FFF2-40B4-BE49-F238E27FC236}">
              <a16:creationId xmlns:a16="http://schemas.microsoft.com/office/drawing/2014/main" id="{2591D492-AC26-4C53-ACD3-140E00B36334}"/>
            </a:ext>
          </a:extLst>
        </xdr:cNvPr>
        <xdr:cNvCxnSpPr/>
      </xdr:nvCxnSpPr>
      <xdr:spPr>
        <a:xfrm>
          <a:off x="19885660" y="95445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693" name="【学校施設】&#10;一人当たり面積平均値テキスト">
          <a:extLst>
            <a:ext uri="{FF2B5EF4-FFF2-40B4-BE49-F238E27FC236}">
              <a16:creationId xmlns:a16="http://schemas.microsoft.com/office/drawing/2014/main" id="{6B7A22E4-4B91-4EC0-9A87-E50EAC429F36}"/>
            </a:ext>
          </a:extLst>
        </xdr:cNvPr>
        <xdr:cNvSpPr txBox="1"/>
      </xdr:nvSpPr>
      <xdr:spPr>
        <a:xfrm>
          <a:off x="19985990" y="10126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694" name="フローチャート: 判断 693">
          <a:extLst>
            <a:ext uri="{FF2B5EF4-FFF2-40B4-BE49-F238E27FC236}">
              <a16:creationId xmlns:a16="http://schemas.microsoft.com/office/drawing/2014/main" id="{B388D548-9DF2-4DFF-92BD-5FC14D56A241}"/>
            </a:ext>
          </a:extLst>
        </xdr:cNvPr>
        <xdr:cNvSpPr/>
      </xdr:nvSpPr>
      <xdr:spPr>
        <a:xfrm>
          <a:off x="19904710" y="102751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695" name="フローチャート: 判断 694">
          <a:extLst>
            <a:ext uri="{FF2B5EF4-FFF2-40B4-BE49-F238E27FC236}">
              <a16:creationId xmlns:a16="http://schemas.microsoft.com/office/drawing/2014/main" id="{97CF61C6-1CAD-4D60-9595-6A667DC6614D}"/>
            </a:ext>
          </a:extLst>
        </xdr:cNvPr>
        <xdr:cNvSpPr/>
      </xdr:nvSpPr>
      <xdr:spPr>
        <a:xfrm>
          <a:off x="19161760" y="10296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696" name="フローチャート: 判断 695">
          <a:extLst>
            <a:ext uri="{FF2B5EF4-FFF2-40B4-BE49-F238E27FC236}">
              <a16:creationId xmlns:a16="http://schemas.microsoft.com/office/drawing/2014/main" id="{3236E4EB-5EEB-4EEA-9108-A481E109578B}"/>
            </a:ext>
          </a:extLst>
        </xdr:cNvPr>
        <xdr:cNvSpPr/>
      </xdr:nvSpPr>
      <xdr:spPr>
        <a:xfrm>
          <a:off x="18345150" y="103232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697" name="フローチャート: 判断 696">
          <a:extLst>
            <a:ext uri="{FF2B5EF4-FFF2-40B4-BE49-F238E27FC236}">
              <a16:creationId xmlns:a16="http://schemas.microsoft.com/office/drawing/2014/main" id="{A1858851-B001-4714-B69D-3A84971997D8}"/>
            </a:ext>
          </a:extLst>
        </xdr:cNvPr>
        <xdr:cNvSpPr/>
      </xdr:nvSpPr>
      <xdr:spPr>
        <a:xfrm>
          <a:off x="17547590" y="103434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698" name="フローチャート: 判断 697">
          <a:extLst>
            <a:ext uri="{FF2B5EF4-FFF2-40B4-BE49-F238E27FC236}">
              <a16:creationId xmlns:a16="http://schemas.microsoft.com/office/drawing/2014/main" id="{75395DE8-5F87-479D-B3DD-B2B3148D4C97}"/>
            </a:ext>
          </a:extLst>
        </xdr:cNvPr>
        <xdr:cNvSpPr/>
      </xdr:nvSpPr>
      <xdr:spPr>
        <a:xfrm>
          <a:off x="16761460" y="1030532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499E362-4144-47E7-B051-A37E51F4030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79ADB08-5D5A-4FE6-9AE9-34466FC6CA2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6178B097-0412-480C-9A56-99F7B5EF1086}"/>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4860C44F-1312-42A6-943B-A50854B4FAEC}"/>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6307418-DE96-4953-BCCD-4D392E1886A9}"/>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91803</xdr:rowOff>
    </xdr:from>
    <xdr:to>
      <xdr:col>116</xdr:col>
      <xdr:colOff>114300</xdr:colOff>
      <xdr:row>61</xdr:row>
      <xdr:rowOff>21953</xdr:rowOff>
    </xdr:to>
    <xdr:sp macro="" textlink="">
      <xdr:nvSpPr>
        <xdr:cNvPr id="704" name="楕円 703">
          <a:extLst>
            <a:ext uri="{FF2B5EF4-FFF2-40B4-BE49-F238E27FC236}">
              <a16:creationId xmlns:a16="http://schemas.microsoft.com/office/drawing/2014/main" id="{802F28C6-C89B-4D4F-B5E2-82D840ECC9B1}"/>
            </a:ext>
          </a:extLst>
        </xdr:cNvPr>
        <xdr:cNvSpPr/>
      </xdr:nvSpPr>
      <xdr:spPr>
        <a:xfrm>
          <a:off x="19904710" y="1038261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70230</xdr:rowOff>
    </xdr:from>
    <xdr:ext cx="469744" cy="259045"/>
    <xdr:sp macro="" textlink="">
      <xdr:nvSpPr>
        <xdr:cNvPr id="705" name="【学校施設】&#10;一人当たり面積該当値テキスト">
          <a:extLst>
            <a:ext uri="{FF2B5EF4-FFF2-40B4-BE49-F238E27FC236}">
              <a16:creationId xmlns:a16="http://schemas.microsoft.com/office/drawing/2014/main" id="{2898E353-6885-4208-864F-70A674B55994}"/>
            </a:ext>
          </a:extLst>
        </xdr:cNvPr>
        <xdr:cNvSpPr txBox="1"/>
      </xdr:nvSpPr>
      <xdr:spPr>
        <a:xfrm>
          <a:off x="19985990" y="1035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91803</xdr:rowOff>
    </xdr:from>
    <xdr:to>
      <xdr:col>112</xdr:col>
      <xdr:colOff>38100</xdr:colOff>
      <xdr:row>61</xdr:row>
      <xdr:rowOff>21953</xdr:rowOff>
    </xdr:to>
    <xdr:sp macro="" textlink="">
      <xdr:nvSpPr>
        <xdr:cNvPr id="706" name="楕円 705">
          <a:extLst>
            <a:ext uri="{FF2B5EF4-FFF2-40B4-BE49-F238E27FC236}">
              <a16:creationId xmlns:a16="http://schemas.microsoft.com/office/drawing/2014/main" id="{4ABA45FC-9982-4F1B-9AB9-BDAA25AA67A1}"/>
            </a:ext>
          </a:extLst>
        </xdr:cNvPr>
        <xdr:cNvSpPr/>
      </xdr:nvSpPr>
      <xdr:spPr>
        <a:xfrm>
          <a:off x="19161760" y="1038261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142603</xdr:rowOff>
    </xdr:from>
    <xdr:to>
      <xdr:col>116</xdr:col>
      <xdr:colOff>63500</xdr:colOff>
      <xdr:row>60</xdr:row>
      <xdr:rowOff>142603</xdr:rowOff>
    </xdr:to>
    <xdr:cxnSp macro="">
      <xdr:nvCxnSpPr>
        <xdr:cNvPr id="707" name="直線コネクタ 706">
          <a:extLst>
            <a:ext uri="{FF2B5EF4-FFF2-40B4-BE49-F238E27FC236}">
              <a16:creationId xmlns:a16="http://schemas.microsoft.com/office/drawing/2014/main" id="{481195EB-711E-4E60-A1D1-9FAC0A8622CD}"/>
            </a:ext>
          </a:extLst>
        </xdr:cNvPr>
        <xdr:cNvCxnSpPr/>
      </xdr:nvCxnSpPr>
      <xdr:spPr>
        <a:xfrm>
          <a:off x="19204940" y="1042769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104866</xdr:rowOff>
    </xdr:from>
    <xdr:to>
      <xdr:col>107</xdr:col>
      <xdr:colOff>101600</xdr:colOff>
      <xdr:row>61</xdr:row>
      <xdr:rowOff>35016</xdr:rowOff>
    </xdr:to>
    <xdr:sp macro="" textlink="">
      <xdr:nvSpPr>
        <xdr:cNvPr id="708" name="楕円 707">
          <a:extLst>
            <a:ext uri="{FF2B5EF4-FFF2-40B4-BE49-F238E27FC236}">
              <a16:creationId xmlns:a16="http://schemas.microsoft.com/office/drawing/2014/main" id="{872FAA7D-BF71-4D08-A1BC-DDC2C12A1086}"/>
            </a:ext>
          </a:extLst>
        </xdr:cNvPr>
        <xdr:cNvSpPr/>
      </xdr:nvSpPr>
      <xdr:spPr>
        <a:xfrm>
          <a:off x="18345150" y="103899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142603</xdr:rowOff>
    </xdr:from>
    <xdr:to>
      <xdr:col>111</xdr:col>
      <xdr:colOff>177800</xdr:colOff>
      <xdr:row>60</xdr:row>
      <xdr:rowOff>155666</xdr:rowOff>
    </xdr:to>
    <xdr:cxnSp macro="">
      <xdr:nvCxnSpPr>
        <xdr:cNvPr id="709" name="直線コネクタ 708">
          <a:extLst>
            <a:ext uri="{FF2B5EF4-FFF2-40B4-BE49-F238E27FC236}">
              <a16:creationId xmlns:a16="http://schemas.microsoft.com/office/drawing/2014/main" id="{5EFB334F-D688-4894-8BF9-B1C0F8EFE0E3}"/>
            </a:ext>
          </a:extLst>
        </xdr:cNvPr>
        <xdr:cNvCxnSpPr/>
      </xdr:nvCxnSpPr>
      <xdr:spPr>
        <a:xfrm flipV="1">
          <a:off x="18399760" y="10427698"/>
          <a:ext cx="80518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40640</xdr:rowOff>
    </xdr:from>
    <xdr:to>
      <xdr:col>102</xdr:col>
      <xdr:colOff>165100</xdr:colOff>
      <xdr:row>60</xdr:row>
      <xdr:rowOff>142240</xdr:rowOff>
    </xdr:to>
    <xdr:sp macro="" textlink="">
      <xdr:nvSpPr>
        <xdr:cNvPr id="710" name="楕円 709">
          <a:extLst>
            <a:ext uri="{FF2B5EF4-FFF2-40B4-BE49-F238E27FC236}">
              <a16:creationId xmlns:a16="http://schemas.microsoft.com/office/drawing/2014/main" id="{742130FC-AC15-43EC-8CA4-E15DCE286A6C}"/>
            </a:ext>
          </a:extLst>
        </xdr:cNvPr>
        <xdr:cNvSpPr/>
      </xdr:nvSpPr>
      <xdr:spPr>
        <a:xfrm>
          <a:off x="17547590" y="103276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91440</xdr:rowOff>
    </xdr:from>
    <xdr:to>
      <xdr:col>107</xdr:col>
      <xdr:colOff>50800</xdr:colOff>
      <xdr:row>60</xdr:row>
      <xdr:rowOff>155666</xdr:rowOff>
    </xdr:to>
    <xdr:cxnSp macro="">
      <xdr:nvCxnSpPr>
        <xdr:cNvPr id="711" name="直線コネクタ 710">
          <a:extLst>
            <a:ext uri="{FF2B5EF4-FFF2-40B4-BE49-F238E27FC236}">
              <a16:creationId xmlns:a16="http://schemas.microsoft.com/office/drawing/2014/main" id="{907D66BA-863B-4234-8FE5-4AB13A7B8472}"/>
            </a:ext>
          </a:extLst>
        </xdr:cNvPr>
        <xdr:cNvCxnSpPr/>
      </xdr:nvCxnSpPr>
      <xdr:spPr>
        <a:xfrm>
          <a:off x="17602200" y="10382250"/>
          <a:ext cx="79756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65677</xdr:rowOff>
    </xdr:from>
    <xdr:to>
      <xdr:col>98</xdr:col>
      <xdr:colOff>38100</xdr:colOff>
      <xdr:row>60</xdr:row>
      <xdr:rowOff>167277</xdr:rowOff>
    </xdr:to>
    <xdr:sp macro="" textlink="">
      <xdr:nvSpPr>
        <xdr:cNvPr id="712" name="楕円 711">
          <a:extLst>
            <a:ext uri="{FF2B5EF4-FFF2-40B4-BE49-F238E27FC236}">
              <a16:creationId xmlns:a16="http://schemas.microsoft.com/office/drawing/2014/main" id="{2D43AE2A-D35C-4F93-A990-E3370A267793}"/>
            </a:ext>
          </a:extLst>
        </xdr:cNvPr>
        <xdr:cNvSpPr/>
      </xdr:nvSpPr>
      <xdr:spPr>
        <a:xfrm>
          <a:off x="16761460" y="1035077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91440</xdr:rowOff>
    </xdr:from>
    <xdr:to>
      <xdr:col>102</xdr:col>
      <xdr:colOff>114300</xdr:colOff>
      <xdr:row>60</xdr:row>
      <xdr:rowOff>116477</xdr:rowOff>
    </xdr:to>
    <xdr:cxnSp macro="">
      <xdr:nvCxnSpPr>
        <xdr:cNvPr id="713" name="直線コネクタ 712">
          <a:extLst>
            <a:ext uri="{FF2B5EF4-FFF2-40B4-BE49-F238E27FC236}">
              <a16:creationId xmlns:a16="http://schemas.microsoft.com/office/drawing/2014/main" id="{B69742EA-3CCF-40AC-8225-5460E7DE7213}"/>
            </a:ext>
          </a:extLst>
        </xdr:cNvPr>
        <xdr:cNvCxnSpPr/>
      </xdr:nvCxnSpPr>
      <xdr:spPr>
        <a:xfrm flipV="1">
          <a:off x="16804640" y="10382250"/>
          <a:ext cx="7975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714" name="n_1aveValue【学校施設】&#10;一人当たり面積">
          <a:extLst>
            <a:ext uri="{FF2B5EF4-FFF2-40B4-BE49-F238E27FC236}">
              <a16:creationId xmlns:a16="http://schemas.microsoft.com/office/drawing/2014/main" id="{22122434-7BE6-4FBD-A49C-EA7887907E62}"/>
            </a:ext>
          </a:extLst>
        </xdr:cNvPr>
        <xdr:cNvSpPr txBox="1"/>
      </xdr:nvSpPr>
      <xdr:spPr>
        <a:xfrm>
          <a:off x="18982132" y="10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715" name="n_2aveValue【学校施設】&#10;一人当たり面積">
          <a:extLst>
            <a:ext uri="{FF2B5EF4-FFF2-40B4-BE49-F238E27FC236}">
              <a16:creationId xmlns:a16="http://schemas.microsoft.com/office/drawing/2014/main" id="{15309DF9-BF7F-4B2C-8B58-1C3237B09E6A}"/>
            </a:ext>
          </a:extLst>
        </xdr:cNvPr>
        <xdr:cNvSpPr txBox="1"/>
      </xdr:nvSpPr>
      <xdr:spPr>
        <a:xfrm>
          <a:off x="18182032"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716" name="n_3aveValue【学校施設】&#10;一人当たり面積">
          <a:extLst>
            <a:ext uri="{FF2B5EF4-FFF2-40B4-BE49-F238E27FC236}">
              <a16:creationId xmlns:a16="http://schemas.microsoft.com/office/drawing/2014/main" id="{94B50109-0CAC-427C-A463-29AD0A059FDD}"/>
            </a:ext>
          </a:extLst>
        </xdr:cNvPr>
        <xdr:cNvSpPr txBox="1"/>
      </xdr:nvSpPr>
      <xdr:spPr>
        <a:xfrm>
          <a:off x="17384472" y="1043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717" name="n_4aveValue【学校施設】&#10;一人当たり面積">
          <a:extLst>
            <a:ext uri="{FF2B5EF4-FFF2-40B4-BE49-F238E27FC236}">
              <a16:creationId xmlns:a16="http://schemas.microsoft.com/office/drawing/2014/main" id="{3E673969-95DC-4BFE-A214-A0AC0B82D3B3}"/>
            </a:ext>
          </a:extLst>
        </xdr:cNvPr>
        <xdr:cNvSpPr txBox="1"/>
      </xdr:nvSpPr>
      <xdr:spPr>
        <a:xfrm>
          <a:off x="16588817" y="100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13080</xdr:rowOff>
    </xdr:from>
    <xdr:ext cx="469744" cy="259045"/>
    <xdr:sp macro="" textlink="">
      <xdr:nvSpPr>
        <xdr:cNvPr id="718" name="n_1mainValue【学校施設】&#10;一人当たり面積">
          <a:extLst>
            <a:ext uri="{FF2B5EF4-FFF2-40B4-BE49-F238E27FC236}">
              <a16:creationId xmlns:a16="http://schemas.microsoft.com/office/drawing/2014/main" id="{E7A798AE-7C7C-4E9B-99BB-DF92C2D03AB7}"/>
            </a:ext>
          </a:extLst>
        </xdr:cNvPr>
        <xdr:cNvSpPr txBox="1"/>
      </xdr:nvSpPr>
      <xdr:spPr>
        <a:xfrm>
          <a:off x="18982132" y="1047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26143</xdr:rowOff>
    </xdr:from>
    <xdr:ext cx="469744" cy="259045"/>
    <xdr:sp macro="" textlink="">
      <xdr:nvSpPr>
        <xdr:cNvPr id="719" name="n_2mainValue【学校施設】&#10;一人当たり面積">
          <a:extLst>
            <a:ext uri="{FF2B5EF4-FFF2-40B4-BE49-F238E27FC236}">
              <a16:creationId xmlns:a16="http://schemas.microsoft.com/office/drawing/2014/main" id="{F9EB07FF-AF47-4290-9AAE-428471208B4D}"/>
            </a:ext>
          </a:extLst>
        </xdr:cNvPr>
        <xdr:cNvSpPr txBox="1"/>
      </xdr:nvSpPr>
      <xdr:spPr>
        <a:xfrm>
          <a:off x="18182032" y="1048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158767</xdr:rowOff>
    </xdr:from>
    <xdr:ext cx="469744" cy="259045"/>
    <xdr:sp macro="" textlink="">
      <xdr:nvSpPr>
        <xdr:cNvPr id="720" name="n_3mainValue【学校施設】&#10;一人当たり面積">
          <a:extLst>
            <a:ext uri="{FF2B5EF4-FFF2-40B4-BE49-F238E27FC236}">
              <a16:creationId xmlns:a16="http://schemas.microsoft.com/office/drawing/2014/main" id="{81B8E055-76EC-4BB7-92B9-7583AB93701F}"/>
            </a:ext>
          </a:extLst>
        </xdr:cNvPr>
        <xdr:cNvSpPr txBox="1"/>
      </xdr:nvSpPr>
      <xdr:spPr>
        <a:xfrm>
          <a:off x="17384472"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158404</xdr:rowOff>
    </xdr:from>
    <xdr:ext cx="469744" cy="259045"/>
    <xdr:sp macro="" textlink="">
      <xdr:nvSpPr>
        <xdr:cNvPr id="721" name="n_4mainValue【学校施設】&#10;一人当たり面積">
          <a:extLst>
            <a:ext uri="{FF2B5EF4-FFF2-40B4-BE49-F238E27FC236}">
              <a16:creationId xmlns:a16="http://schemas.microsoft.com/office/drawing/2014/main" id="{30C6685A-23AA-4675-A8CD-3423D7CD2BCE}"/>
            </a:ext>
          </a:extLst>
        </xdr:cNvPr>
        <xdr:cNvSpPr txBox="1"/>
      </xdr:nvSpPr>
      <xdr:spPr>
        <a:xfrm>
          <a:off x="16588817" y="1044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302BF2D2-A139-49C4-A89D-9B29EFA9D0C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AC31E5F4-DA9A-4108-8852-D07283135C9A}"/>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D5DFF838-8397-42F2-BE4C-CBBDD389A8C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A7BF495F-0D50-44DC-8DC5-4EEF9030567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9D1CF2CA-E0DB-4E4E-9987-7B32EB547A4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295FD6DF-0B5F-4C85-9363-E8188CD6E684}"/>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516AEF34-141C-4C01-8EAD-93449EEE402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38D32589-5149-4466-A61B-7DE19FC461EC}"/>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703CE65E-DE66-4838-ACBC-54F0EFBB4E3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6ECA3A60-5A50-43D5-BF8D-64E7238247E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E314C58A-C101-4FBC-B4C2-5F16004B8CB2}"/>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804987B1-7282-4A3D-8DAF-BB5AE77B272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721D7D85-FAD7-461A-958B-DD44EB6050B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EEDAC6C5-AA33-4310-9E82-7F20E7F7BDE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12E52AA0-7462-4B39-AF3E-A9E4A72AA25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64E71FD3-22CB-4B2C-B57C-6020053F471E}"/>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69478634-DDA2-436E-B4C0-573DAB1C20E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C2CCE5EB-418C-4D44-B562-27ABF322BCD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CEC085B2-AC8E-4B4F-AE85-3936F19859F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68EEB0FC-E264-4E05-8DCC-A32FF5C9D1D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789C8384-9362-4355-A2F1-BDD2852B41D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8BF37065-7BCE-4D42-93E8-126996F27D5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17318EAC-C1AD-43DA-BA19-7260E3277E7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4D8A8572-9787-46F6-AA03-A5C0CAE6B9D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DED8FA95-27B5-4D65-A815-51C3EC91B05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AB1C631F-1DF9-493F-B058-594426DF010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25D31CD0-C304-4FF1-A039-10B7F8DC8A5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AD73487B-4EEB-4A1D-9BC1-232C9FAC7C0C}"/>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F84A272D-97FE-4E12-BE8B-572567591DF3}"/>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D5A18506-3967-4E76-9F0D-02EE5CA4273A}"/>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A50AB32C-F39D-4D98-BC52-EE2DB453B25B}"/>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4E8E31F7-F914-4B70-9C9E-430E53383E6A}"/>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F4BD4412-DA60-47CB-A40D-0B816A5A0950}"/>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8B38BC68-4D7C-4C0E-9CF7-FBD0042CE270}"/>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B2470E18-FA88-450C-B317-5ADF7AE24580}"/>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F7FEA1B4-7D90-4E4C-9AA4-17555BCDEF64}"/>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40C092D6-6AFE-45B6-A769-567F3031E5F8}"/>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33C07534-8CA1-4C3A-8C33-D2433C84581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519D1620-2DA2-400B-977C-5895B0525ABD}"/>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1DD8FD94-D3DB-4F24-94C5-8759038DE93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2" name="直線コネクタ 761">
          <a:extLst>
            <a:ext uri="{FF2B5EF4-FFF2-40B4-BE49-F238E27FC236}">
              <a16:creationId xmlns:a16="http://schemas.microsoft.com/office/drawing/2014/main" id="{62B0C6BF-9ABE-4E88-B5CB-000121D0ACE3}"/>
            </a:ext>
          </a:extLst>
        </xdr:cNvPr>
        <xdr:cNvCxnSpPr/>
      </xdr:nvCxnSpPr>
      <xdr:spPr>
        <a:xfrm flipV="1">
          <a:off x="14703424" y="1706499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3" name="【公民館】&#10;有形固定資産減価償却率最小値テキスト">
          <a:extLst>
            <a:ext uri="{FF2B5EF4-FFF2-40B4-BE49-F238E27FC236}">
              <a16:creationId xmlns:a16="http://schemas.microsoft.com/office/drawing/2014/main" id="{B4005053-0D60-4A76-B271-1A85FCC57116}"/>
            </a:ext>
          </a:extLst>
        </xdr:cNvPr>
        <xdr:cNvSpPr txBox="1"/>
      </xdr:nvSpPr>
      <xdr:spPr>
        <a:xfrm>
          <a:off x="14742160" y="184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4" name="直線コネクタ 763">
          <a:extLst>
            <a:ext uri="{FF2B5EF4-FFF2-40B4-BE49-F238E27FC236}">
              <a16:creationId xmlns:a16="http://schemas.microsoft.com/office/drawing/2014/main" id="{E4C9F17D-6EC6-43A1-9129-6A39251EDC56}"/>
            </a:ext>
          </a:extLst>
        </xdr:cNvPr>
        <xdr:cNvCxnSpPr/>
      </xdr:nvCxnSpPr>
      <xdr:spPr>
        <a:xfrm>
          <a:off x="14611350" y="1847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5" name="【公民館】&#10;有形固定資産減価償却率最大値テキスト">
          <a:extLst>
            <a:ext uri="{FF2B5EF4-FFF2-40B4-BE49-F238E27FC236}">
              <a16:creationId xmlns:a16="http://schemas.microsoft.com/office/drawing/2014/main" id="{4A1427F4-B068-4FB1-AE8C-0222BB5F57D0}"/>
            </a:ext>
          </a:extLst>
        </xdr:cNvPr>
        <xdr:cNvSpPr txBox="1"/>
      </xdr:nvSpPr>
      <xdr:spPr>
        <a:xfrm>
          <a:off x="14742160" y="1684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6" name="直線コネクタ 765">
          <a:extLst>
            <a:ext uri="{FF2B5EF4-FFF2-40B4-BE49-F238E27FC236}">
              <a16:creationId xmlns:a16="http://schemas.microsoft.com/office/drawing/2014/main" id="{F75C9880-1E77-49F2-8B03-AE5AA0AFBCB9}"/>
            </a:ext>
          </a:extLst>
        </xdr:cNvPr>
        <xdr:cNvCxnSpPr/>
      </xdr:nvCxnSpPr>
      <xdr:spPr>
        <a:xfrm>
          <a:off x="1461135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7" name="【公民館】&#10;有形固定資産減価償却率平均値テキスト">
          <a:extLst>
            <a:ext uri="{FF2B5EF4-FFF2-40B4-BE49-F238E27FC236}">
              <a16:creationId xmlns:a16="http://schemas.microsoft.com/office/drawing/2014/main" id="{30F85AD5-017E-4E9B-8460-98651A9CD1BB}"/>
            </a:ext>
          </a:extLst>
        </xdr:cNvPr>
        <xdr:cNvSpPr txBox="1"/>
      </xdr:nvSpPr>
      <xdr:spPr>
        <a:xfrm>
          <a:off x="14742160" y="17717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8" name="フローチャート: 判断 767">
          <a:extLst>
            <a:ext uri="{FF2B5EF4-FFF2-40B4-BE49-F238E27FC236}">
              <a16:creationId xmlns:a16="http://schemas.microsoft.com/office/drawing/2014/main" id="{01BE2BDA-1E6E-412D-9451-82B1927DA8E7}"/>
            </a:ext>
          </a:extLst>
        </xdr:cNvPr>
        <xdr:cNvSpPr/>
      </xdr:nvSpPr>
      <xdr:spPr>
        <a:xfrm>
          <a:off x="14649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9" name="フローチャート: 判断 768">
          <a:extLst>
            <a:ext uri="{FF2B5EF4-FFF2-40B4-BE49-F238E27FC236}">
              <a16:creationId xmlns:a16="http://schemas.microsoft.com/office/drawing/2014/main" id="{8F252BAB-A5D2-47A9-89BD-2481D2ED6A72}"/>
            </a:ext>
          </a:extLst>
        </xdr:cNvPr>
        <xdr:cNvSpPr/>
      </xdr:nvSpPr>
      <xdr:spPr>
        <a:xfrm>
          <a:off x="13887450" y="1780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0" name="フローチャート: 判断 769">
          <a:extLst>
            <a:ext uri="{FF2B5EF4-FFF2-40B4-BE49-F238E27FC236}">
              <a16:creationId xmlns:a16="http://schemas.microsoft.com/office/drawing/2014/main" id="{C1839448-23EF-4A7F-B3C8-0472B0ACE116}"/>
            </a:ext>
          </a:extLst>
        </xdr:cNvPr>
        <xdr:cNvSpPr/>
      </xdr:nvSpPr>
      <xdr:spPr>
        <a:xfrm>
          <a:off x="13089890" y="177933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71" name="フローチャート: 判断 770">
          <a:extLst>
            <a:ext uri="{FF2B5EF4-FFF2-40B4-BE49-F238E27FC236}">
              <a16:creationId xmlns:a16="http://schemas.microsoft.com/office/drawing/2014/main" id="{0D541783-04CA-4961-A369-9BC6620E30D2}"/>
            </a:ext>
          </a:extLst>
        </xdr:cNvPr>
        <xdr:cNvSpPr/>
      </xdr:nvSpPr>
      <xdr:spPr>
        <a:xfrm>
          <a:off x="12303760" y="1776475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2" name="フローチャート: 判断 771">
          <a:extLst>
            <a:ext uri="{FF2B5EF4-FFF2-40B4-BE49-F238E27FC236}">
              <a16:creationId xmlns:a16="http://schemas.microsoft.com/office/drawing/2014/main" id="{9D13B25B-EBB0-4C69-BC93-81F8E1C6F51C}"/>
            </a:ext>
          </a:extLst>
        </xdr:cNvPr>
        <xdr:cNvSpPr/>
      </xdr:nvSpPr>
      <xdr:spPr>
        <a:xfrm>
          <a:off x="11487150" y="177857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3145FB1-2AF6-4C28-AD5F-078C239BF73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7327E7F-5054-4BA7-8FED-B85F8390C90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2C43662-2617-4962-8432-5801BF5F8CC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36401AA-6CAC-4168-B9F6-1D536E0115AC}"/>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673F8ED-5D93-4337-9E2C-2758E981F27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78" name="楕円 777">
          <a:extLst>
            <a:ext uri="{FF2B5EF4-FFF2-40B4-BE49-F238E27FC236}">
              <a16:creationId xmlns:a16="http://schemas.microsoft.com/office/drawing/2014/main" id="{26E93202-CCB6-4F34-906A-AE7A4FE59C41}"/>
            </a:ext>
          </a:extLst>
        </xdr:cNvPr>
        <xdr:cNvSpPr/>
      </xdr:nvSpPr>
      <xdr:spPr>
        <a:xfrm>
          <a:off x="14649450" y="179152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779" name="【公民館】&#10;有形固定資産減価償却率該当値テキスト">
          <a:extLst>
            <a:ext uri="{FF2B5EF4-FFF2-40B4-BE49-F238E27FC236}">
              <a16:creationId xmlns:a16="http://schemas.microsoft.com/office/drawing/2014/main" id="{44D7E996-A1A2-4BA5-8CD1-C44D3405ED65}"/>
            </a:ext>
          </a:extLst>
        </xdr:cNvPr>
        <xdr:cNvSpPr txBox="1"/>
      </xdr:nvSpPr>
      <xdr:spPr>
        <a:xfrm>
          <a:off x="14742160" y="1788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29211</xdr:rowOff>
    </xdr:from>
    <xdr:to>
      <xdr:col>81</xdr:col>
      <xdr:colOff>101600</xdr:colOff>
      <xdr:row>104</xdr:row>
      <xdr:rowOff>130811</xdr:rowOff>
    </xdr:to>
    <xdr:sp macro="" textlink="">
      <xdr:nvSpPr>
        <xdr:cNvPr id="780" name="楕円 779">
          <a:extLst>
            <a:ext uri="{FF2B5EF4-FFF2-40B4-BE49-F238E27FC236}">
              <a16:creationId xmlns:a16="http://schemas.microsoft.com/office/drawing/2014/main" id="{3DAA5A09-2613-482B-B0A6-197DB3805638}"/>
            </a:ext>
          </a:extLst>
        </xdr:cNvPr>
        <xdr:cNvSpPr/>
      </xdr:nvSpPr>
      <xdr:spPr>
        <a:xfrm>
          <a:off x="13887450" y="178581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80011</xdr:rowOff>
    </xdr:from>
    <xdr:to>
      <xdr:col>85</xdr:col>
      <xdr:colOff>127000</xdr:colOff>
      <xdr:row>104</xdr:row>
      <xdr:rowOff>133350</xdr:rowOff>
    </xdr:to>
    <xdr:cxnSp macro="">
      <xdr:nvCxnSpPr>
        <xdr:cNvPr id="781" name="直線コネクタ 780">
          <a:extLst>
            <a:ext uri="{FF2B5EF4-FFF2-40B4-BE49-F238E27FC236}">
              <a16:creationId xmlns:a16="http://schemas.microsoft.com/office/drawing/2014/main" id="{6E809C37-093D-4F33-B5D1-A296F5EE6027}"/>
            </a:ext>
          </a:extLst>
        </xdr:cNvPr>
        <xdr:cNvCxnSpPr/>
      </xdr:nvCxnSpPr>
      <xdr:spPr>
        <a:xfrm>
          <a:off x="13942060" y="17912716"/>
          <a:ext cx="76200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82" name="楕円 781">
          <a:extLst>
            <a:ext uri="{FF2B5EF4-FFF2-40B4-BE49-F238E27FC236}">
              <a16:creationId xmlns:a16="http://schemas.microsoft.com/office/drawing/2014/main" id="{0312518A-7861-4416-B017-F8D77836757E}"/>
            </a:ext>
          </a:extLst>
        </xdr:cNvPr>
        <xdr:cNvSpPr/>
      </xdr:nvSpPr>
      <xdr:spPr>
        <a:xfrm>
          <a:off x="13089890" y="178238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80011</xdr:rowOff>
    </xdr:to>
    <xdr:cxnSp macro="">
      <xdr:nvCxnSpPr>
        <xdr:cNvPr id="783" name="直線コネクタ 782">
          <a:extLst>
            <a:ext uri="{FF2B5EF4-FFF2-40B4-BE49-F238E27FC236}">
              <a16:creationId xmlns:a16="http://schemas.microsoft.com/office/drawing/2014/main" id="{1BF4161B-5D3D-4A1E-94BC-EF9FCE24C25A}"/>
            </a:ext>
          </a:extLst>
        </xdr:cNvPr>
        <xdr:cNvCxnSpPr/>
      </xdr:nvCxnSpPr>
      <xdr:spPr>
        <a:xfrm>
          <a:off x="13144500" y="17874616"/>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84" name="楕円 783">
          <a:extLst>
            <a:ext uri="{FF2B5EF4-FFF2-40B4-BE49-F238E27FC236}">
              <a16:creationId xmlns:a16="http://schemas.microsoft.com/office/drawing/2014/main" id="{3A258C7B-C5AA-438B-AC45-B848E3E14F2C}"/>
            </a:ext>
          </a:extLst>
        </xdr:cNvPr>
        <xdr:cNvSpPr/>
      </xdr:nvSpPr>
      <xdr:spPr>
        <a:xfrm>
          <a:off x="12303760" y="177952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41911</xdr:rowOff>
    </xdr:to>
    <xdr:cxnSp macro="">
      <xdr:nvCxnSpPr>
        <xdr:cNvPr id="785" name="直線コネクタ 784">
          <a:extLst>
            <a:ext uri="{FF2B5EF4-FFF2-40B4-BE49-F238E27FC236}">
              <a16:creationId xmlns:a16="http://schemas.microsoft.com/office/drawing/2014/main" id="{B861AF05-E453-4B62-9B16-6C1313D0F322}"/>
            </a:ext>
          </a:extLst>
        </xdr:cNvPr>
        <xdr:cNvCxnSpPr/>
      </xdr:nvCxnSpPr>
      <xdr:spPr>
        <a:xfrm>
          <a:off x="12346940" y="17846040"/>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786" name="楕円 785">
          <a:extLst>
            <a:ext uri="{FF2B5EF4-FFF2-40B4-BE49-F238E27FC236}">
              <a16:creationId xmlns:a16="http://schemas.microsoft.com/office/drawing/2014/main" id="{B150A7B2-0DE5-4C86-A801-F7D8941FDE13}"/>
            </a:ext>
          </a:extLst>
        </xdr:cNvPr>
        <xdr:cNvSpPr/>
      </xdr:nvSpPr>
      <xdr:spPr>
        <a:xfrm>
          <a:off x="11487150" y="177761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19050</xdr:rowOff>
    </xdr:to>
    <xdr:cxnSp macro="">
      <xdr:nvCxnSpPr>
        <xdr:cNvPr id="787" name="直線コネクタ 786">
          <a:extLst>
            <a:ext uri="{FF2B5EF4-FFF2-40B4-BE49-F238E27FC236}">
              <a16:creationId xmlns:a16="http://schemas.microsoft.com/office/drawing/2014/main" id="{CA10059F-DC89-41E7-90B2-FCA46ED7B852}"/>
            </a:ext>
          </a:extLst>
        </xdr:cNvPr>
        <xdr:cNvCxnSpPr/>
      </xdr:nvCxnSpPr>
      <xdr:spPr>
        <a:xfrm>
          <a:off x="11541760" y="17830799"/>
          <a:ext cx="80518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788" name="n_1aveValue【公民館】&#10;有形固定資産減価償却率">
          <a:extLst>
            <a:ext uri="{FF2B5EF4-FFF2-40B4-BE49-F238E27FC236}">
              <a16:creationId xmlns:a16="http://schemas.microsoft.com/office/drawing/2014/main" id="{C61D8BE0-129C-4A6B-9D13-1D1A7B0EDB92}"/>
            </a:ext>
          </a:extLst>
        </xdr:cNvPr>
        <xdr:cNvSpPr txBox="1"/>
      </xdr:nvSpPr>
      <xdr:spPr>
        <a:xfrm>
          <a:off x="13738234" y="175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9" name="n_2aveValue【公民館】&#10;有形固定資産減価償却率">
          <a:extLst>
            <a:ext uri="{FF2B5EF4-FFF2-40B4-BE49-F238E27FC236}">
              <a16:creationId xmlns:a16="http://schemas.microsoft.com/office/drawing/2014/main" id="{3BF455EA-AD9F-48D1-8B23-30B7442F59A3}"/>
            </a:ext>
          </a:extLst>
        </xdr:cNvPr>
        <xdr:cNvSpPr txBox="1"/>
      </xdr:nvSpPr>
      <xdr:spPr>
        <a:xfrm>
          <a:off x="1295718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90" name="n_3aveValue【公民館】&#10;有形固定資産減価償却率">
          <a:extLst>
            <a:ext uri="{FF2B5EF4-FFF2-40B4-BE49-F238E27FC236}">
              <a16:creationId xmlns:a16="http://schemas.microsoft.com/office/drawing/2014/main" id="{08F7F5FF-D3A5-42C5-92A6-5EBF8DF9240F}"/>
            </a:ext>
          </a:extLst>
        </xdr:cNvPr>
        <xdr:cNvSpPr txBox="1"/>
      </xdr:nvSpPr>
      <xdr:spPr>
        <a:xfrm>
          <a:off x="12171054" y="175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91" name="n_4aveValue【公民館】&#10;有形固定資産減価償却率">
          <a:extLst>
            <a:ext uri="{FF2B5EF4-FFF2-40B4-BE49-F238E27FC236}">
              <a16:creationId xmlns:a16="http://schemas.microsoft.com/office/drawing/2014/main" id="{0BCEEABD-B281-4BF6-8B40-55B8854FA7FF}"/>
            </a:ext>
          </a:extLst>
        </xdr:cNvPr>
        <xdr:cNvSpPr txBox="1"/>
      </xdr:nvSpPr>
      <xdr:spPr>
        <a:xfrm>
          <a:off x="11354444" y="1787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121938</xdr:rowOff>
    </xdr:from>
    <xdr:ext cx="405111" cy="259045"/>
    <xdr:sp macro="" textlink="">
      <xdr:nvSpPr>
        <xdr:cNvPr id="792" name="n_1mainValue【公民館】&#10;有形固定資産減価償却率">
          <a:extLst>
            <a:ext uri="{FF2B5EF4-FFF2-40B4-BE49-F238E27FC236}">
              <a16:creationId xmlns:a16="http://schemas.microsoft.com/office/drawing/2014/main" id="{821E2B64-F96E-4EF9-9B10-00796DF87820}"/>
            </a:ext>
          </a:extLst>
        </xdr:cNvPr>
        <xdr:cNvSpPr txBox="1"/>
      </xdr:nvSpPr>
      <xdr:spPr>
        <a:xfrm>
          <a:off x="13738234" y="1795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793" name="n_2mainValue【公民館】&#10;有形固定資産減価償却率">
          <a:extLst>
            <a:ext uri="{FF2B5EF4-FFF2-40B4-BE49-F238E27FC236}">
              <a16:creationId xmlns:a16="http://schemas.microsoft.com/office/drawing/2014/main" id="{845755AE-40D3-492D-BF44-341789E52B45}"/>
            </a:ext>
          </a:extLst>
        </xdr:cNvPr>
        <xdr:cNvSpPr txBox="1"/>
      </xdr:nvSpPr>
      <xdr:spPr>
        <a:xfrm>
          <a:off x="1295718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794" name="n_3mainValue【公民館】&#10;有形固定資産減価償却率">
          <a:extLst>
            <a:ext uri="{FF2B5EF4-FFF2-40B4-BE49-F238E27FC236}">
              <a16:creationId xmlns:a16="http://schemas.microsoft.com/office/drawing/2014/main" id="{1ED96C4D-EC55-483D-BDEE-11366A2EACEF}"/>
            </a:ext>
          </a:extLst>
        </xdr:cNvPr>
        <xdr:cNvSpPr txBox="1"/>
      </xdr:nvSpPr>
      <xdr:spPr>
        <a:xfrm>
          <a:off x="12171054" y="1788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63516</xdr:rowOff>
    </xdr:from>
    <xdr:ext cx="405111" cy="259045"/>
    <xdr:sp macro="" textlink="">
      <xdr:nvSpPr>
        <xdr:cNvPr id="795" name="n_4mainValue【公民館】&#10;有形固定資産減価償却率">
          <a:extLst>
            <a:ext uri="{FF2B5EF4-FFF2-40B4-BE49-F238E27FC236}">
              <a16:creationId xmlns:a16="http://schemas.microsoft.com/office/drawing/2014/main" id="{07D5C7AE-F664-4057-B558-4C0E89567EDB}"/>
            </a:ext>
          </a:extLst>
        </xdr:cNvPr>
        <xdr:cNvSpPr txBox="1"/>
      </xdr:nvSpPr>
      <xdr:spPr>
        <a:xfrm>
          <a:off x="11354444" y="1754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F4D2F759-03BD-4BA8-998C-F84E6397D32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F097808F-7D85-4742-8057-3556257EE8E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D015238D-4093-4AEA-945B-4960A6D35B8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78413FED-18D1-4A2D-A3EF-151C4A86D38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92128208-4CBE-4DA5-894E-8B252F4502BE}"/>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F6D69E36-2CF2-4BE5-93FE-E952BD32F21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59F1AC0-5C2C-46BC-A95A-AF327203C5F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B92457F5-15AF-475D-BD45-29E3AD1A978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4180A237-B2F0-437B-B938-B0B22E3BD082}"/>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343FC778-4801-4526-A101-06D2B7D72F5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6B539C66-C4BA-460C-95E6-5CE248854FE7}"/>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1FB9E946-1A46-4F7C-A0EC-93C8CFEAB7AD}"/>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6E6B7B93-EAE1-4ED7-91E7-58CEC0D1986D}"/>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8CD8B5E-0B5E-4DB6-88F9-669B6589AB18}"/>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8025401B-020D-4CB7-BD1B-BE4B23A9B6ED}"/>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B865C0E-4329-4881-9776-FEE70E028731}"/>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870FD3B9-7470-4705-A325-C1039941B7B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1C6BB5A5-67E0-4BA7-8F59-E82C4A713299}"/>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7717AD98-735B-4B58-9405-138BE39424A8}"/>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5A958778-B519-4D76-9621-0CD128D57599}"/>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10F060D7-8271-4813-B306-08BB8C9C49A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CB765963-C233-4DC7-8778-29F5C203D20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4CFB3082-27F7-427E-8C51-81DF200CF01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9" name="直線コネクタ 818">
          <a:extLst>
            <a:ext uri="{FF2B5EF4-FFF2-40B4-BE49-F238E27FC236}">
              <a16:creationId xmlns:a16="http://schemas.microsoft.com/office/drawing/2014/main" id="{427424DA-940B-4BD6-BD75-0EEC840A5F97}"/>
            </a:ext>
          </a:extLst>
        </xdr:cNvPr>
        <xdr:cNvCxnSpPr/>
      </xdr:nvCxnSpPr>
      <xdr:spPr>
        <a:xfrm flipV="1">
          <a:off x="19947254" y="1736979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20" name="【公民館】&#10;一人当たり面積最小値テキスト">
          <a:extLst>
            <a:ext uri="{FF2B5EF4-FFF2-40B4-BE49-F238E27FC236}">
              <a16:creationId xmlns:a16="http://schemas.microsoft.com/office/drawing/2014/main" id="{2C0906A3-17C8-4409-9074-8C05C7A0F6F1}"/>
            </a:ext>
          </a:extLst>
        </xdr:cNvPr>
        <xdr:cNvSpPr txBox="1"/>
      </xdr:nvSpPr>
      <xdr:spPr>
        <a:xfrm>
          <a:off x="1998599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1" name="直線コネクタ 820">
          <a:extLst>
            <a:ext uri="{FF2B5EF4-FFF2-40B4-BE49-F238E27FC236}">
              <a16:creationId xmlns:a16="http://schemas.microsoft.com/office/drawing/2014/main" id="{D535B50E-735C-4A7D-80FF-15364B14C998}"/>
            </a:ext>
          </a:extLst>
        </xdr:cNvPr>
        <xdr:cNvCxnSpPr/>
      </xdr:nvCxnSpPr>
      <xdr:spPr>
        <a:xfrm>
          <a:off x="19885660" y="1863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2" name="【公民館】&#10;一人当たり面積最大値テキスト">
          <a:extLst>
            <a:ext uri="{FF2B5EF4-FFF2-40B4-BE49-F238E27FC236}">
              <a16:creationId xmlns:a16="http://schemas.microsoft.com/office/drawing/2014/main" id="{FA9CD958-674F-4DCB-BE0D-4B8661445F40}"/>
            </a:ext>
          </a:extLst>
        </xdr:cNvPr>
        <xdr:cNvSpPr txBox="1"/>
      </xdr:nvSpPr>
      <xdr:spPr>
        <a:xfrm>
          <a:off x="19985990" y="1714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3" name="直線コネクタ 822">
          <a:extLst>
            <a:ext uri="{FF2B5EF4-FFF2-40B4-BE49-F238E27FC236}">
              <a16:creationId xmlns:a16="http://schemas.microsoft.com/office/drawing/2014/main" id="{0327988C-60D7-4B26-8FE2-F196E120DED4}"/>
            </a:ext>
          </a:extLst>
        </xdr:cNvPr>
        <xdr:cNvCxnSpPr/>
      </xdr:nvCxnSpPr>
      <xdr:spPr>
        <a:xfrm>
          <a:off x="1988566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4" name="【公民館】&#10;一人当たり面積平均値テキスト">
          <a:extLst>
            <a:ext uri="{FF2B5EF4-FFF2-40B4-BE49-F238E27FC236}">
              <a16:creationId xmlns:a16="http://schemas.microsoft.com/office/drawing/2014/main" id="{AFF9A7AB-40F3-4878-99B8-1B8CA485AAC1}"/>
            </a:ext>
          </a:extLst>
        </xdr:cNvPr>
        <xdr:cNvSpPr txBox="1"/>
      </xdr:nvSpPr>
      <xdr:spPr>
        <a:xfrm>
          <a:off x="19985990" y="1806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5" name="フローチャート: 判断 824">
          <a:extLst>
            <a:ext uri="{FF2B5EF4-FFF2-40B4-BE49-F238E27FC236}">
              <a16:creationId xmlns:a16="http://schemas.microsoft.com/office/drawing/2014/main" id="{78BECAB2-19A3-47E4-B6F7-E3FFBA91C9AA}"/>
            </a:ext>
          </a:extLst>
        </xdr:cNvPr>
        <xdr:cNvSpPr/>
      </xdr:nvSpPr>
      <xdr:spPr>
        <a:xfrm>
          <a:off x="19904710" y="180962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6" name="フローチャート: 判断 825">
          <a:extLst>
            <a:ext uri="{FF2B5EF4-FFF2-40B4-BE49-F238E27FC236}">
              <a16:creationId xmlns:a16="http://schemas.microsoft.com/office/drawing/2014/main" id="{B5D63FDE-AEE3-4BAB-A971-C748705903FA}"/>
            </a:ext>
          </a:extLst>
        </xdr:cNvPr>
        <xdr:cNvSpPr/>
      </xdr:nvSpPr>
      <xdr:spPr>
        <a:xfrm>
          <a:off x="19161760" y="1803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7" name="フローチャート: 判断 826">
          <a:extLst>
            <a:ext uri="{FF2B5EF4-FFF2-40B4-BE49-F238E27FC236}">
              <a16:creationId xmlns:a16="http://schemas.microsoft.com/office/drawing/2014/main" id="{22E6E223-3526-439F-9D34-18F2429E3017}"/>
            </a:ext>
          </a:extLst>
        </xdr:cNvPr>
        <xdr:cNvSpPr/>
      </xdr:nvSpPr>
      <xdr:spPr>
        <a:xfrm>
          <a:off x="18345150" y="1806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8" name="フローチャート: 判断 827">
          <a:extLst>
            <a:ext uri="{FF2B5EF4-FFF2-40B4-BE49-F238E27FC236}">
              <a16:creationId xmlns:a16="http://schemas.microsoft.com/office/drawing/2014/main" id="{4A18EEE5-4375-423C-9925-99BC66402648}"/>
            </a:ext>
          </a:extLst>
        </xdr:cNvPr>
        <xdr:cNvSpPr/>
      </xdr:nvSpPr>
      <xdr:spPr>
        <a:xfrm>
          <a:off x="17547590" y="180962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9" name="フローチャート: 判断 828">
          <a:extLst>
            <a:ext uri="{FF2B5EF4-FFF2-40B4-BE49-F238E27FC236}">
              <a16:creationId xmlns:a16="http://schemas.microsoft.com/office/drawing/2014/main" id="{7EC7C510-767F-42C3-802B-31BDE607D096}"/>
            </a:ext>
          </a:extLst>
        </xdr:cNvPr>
        <xdr:cNvSpPr/>
      </xdr:nvSpPr>
      <xdr:spPr>
        <a:xfrm>
          <a:off x="167614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524ADBD-C943-4F01-B3C1-06A11E1A843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47D12BF-3255-4BF7-A478-953E2E218E9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A19C347-BF53-430F-AAF2-33B4A7BC48A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7CDE3E4-3E90-4E29-9EFA-3E1D60B2064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E8367F5-65C3-4312-8ACE-82D323BC33E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35" name="楕円 834">
          <a:extLst>
            <a:ext uri="{FF2B5EF4-FFF2-40B4-BE49-F238E27FC236}">
              <a16:creationId xmlns:a16="http://schemas.microsoft.com/office/drawing/2014/main" id="{F25E8675-40DC-4911-B4CD-DD6CA9178BE4}"/>
            </a:ext>
          </a:extLst>
        </xdr:cNvPr>
        <xdr:cNvSpPr/>
      </xdr:nvSpPr>
      <xdr:spPr>
        <a:xfrm>
          <a:off x="19904710" y="179476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36" name="【公民館】&#10;一人当たり面積該当値テキスト">
          <a:extLst>
            <a:ext uri="{FF2B5EF4-FFF2-40B4-BE49-F238E27FC236}">
              <a16:creationId xmlns:a16="http://schemas.microsoft.com/office/drawing/2014/main" id="{36CCBF83-2ADC-45F0-B073-6427213C7941}"/>
            </a:ext>
          </a:extLst>
        </xdr:cNvPr>
        <xdr:cNvSpPr txBox="1"/>
      </xdr:nvSpPr>
      <xdr:spPr>
        <a:xfrm>
          <a:off x="19985990" y="177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37" name="楕円 836">
          <a:extLst>
            <a:ext uri="{FF2B5EF4-FFF2-40B4-BE49-F238E27FC236}">
              <a16:creationId xmlns:a16="http://schemas.microsoft.com/office/drawing/2014/main" id="{ADB5A6E1-2CF5-4611-90FD-A738A41700AA}"/>
            </a:ext>
          </a:extLst>
        </xdr:cNvPr>
        <xdr:cNvSpPr/>
      </xdr:nvSpPr>
      <xdr:spPr>
        <a:xfrm>
          <a:off x="19161760" y="179476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838" name="直線コネクタ 837">
          <a:extLst>
            <a:ext uri="{FF2B5EF4-FFF2-40B4-BE49-F238E27FC236}">
              <a16:creationId xmlns:a16="http://schemas.microsoft.com/office/drawing/2014/main" id="{297B6293-AE1D-45EA-B4B9-CCFA420080F7}"/>
            </a:ext>
          </a:extLst>
        </xdr:cNvPr>
        <xdr:cNvCxnSpPr/>
      </xdr:nvCxnSpPr>
      <xdr:spPr>
        <a:xfrm>
          <a:off x="19204940" y="1800224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39" name="楕円 838">
          <a:extLst>
            <a:ext uri="{FF2B5EF4-FFF2-40B4-BE49-F238E27FC236}">
              <a16:creationId xmlns:a16="http://schemas.microsoft.com/office/drawing/2014/main" id="{57DCC4DC-15D0-4600-8199-E003FC0FD399}"/>
            </a:ext>
          </a:extLst>
        </xdr:cNvPr>
        <xdr:cNvSpPr/>
      </xdr:nvSpPr>
      <xdr:spPr>
        <a:xfrm>
          <a:off x="18345150" y="179476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840" name="直線コネクタ 839">
          <a:extLst>
            <a:ext uri="{FF2B5EF4-FFF2-40B4-BE49-F238E27FC236}">
              <a16:creationId xmlns:a16="http://schemas.microsoft.com/office/drawing/2014/main" id="{72CFCE31-AA22-4DCC-83F2-D93B458EF5E6}"/>
            </a:ext>
          </a:extLst>
        </xdr:cNvPr>
        <xdr:cNvCxnSpPr/>
      </xdr:nvCxnSpPr>
      <xdr:spPr>
        <a:xfrm>
          <a:off x="18399760" y="1800224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841" name="楕円 840">
          <a:extLst>
            <a:ext uri="{FF2B5EF4-FFF2-40B4-BE49-F238E27FC236}">
              <a16:creationId xmlns:a16="http://schemas.microsoft.com/office/drawing/2014/main" id="{DB093CF4-A31A-4732-AF41-C7C1061BB731}"/>
            </a:ext>
          </a:extLst>
        </xdr:cNvPr>
        <xdr:cNvSpPr/>
      </xdr:nvSpPr>
      <xdr:spPr>
        <a:xfrm>
          <a:off x="17547590" y="178904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106680</xdr:rowOff>
    </xdr:from>
    <xdr:to>
      <xdr:col>107</xdr:col>
      <xdr:colOff>50800</xdr:colOff>
      <xdr:row>104</xdr:row>
      <xdr:rowOff>167639</xdr:rowOff>
    </xdr:to>
    <xdr:cxnSp macro="">
      <xdr:nvCxnSpPr>
        <xdr:cNvPr id="842" name="直線コネクタ 841">
          <a:extLst>
            <a:ext uri="{FF2B5EF4-FFF2-40B4-BE49-F238E27FC236}">
              <a16:creationId xmlns:a16="http://schemas.microsoft.com/office/drawing/2014/main" id="{7C6B0D0C-F124-40F8-A3DF-F6CDCD49881C}"/>
            </a:ext>
          </a:extLst>
        </xdr:cNvPr>
        <xdr:cNvCxnSpPr/>
      </xdr:nvCxnSpPr>
      <xdr:spPr>
        <a:xfrm>
          <a:off x="17602200" y="17935575"/>
          <a:ext cx="79756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90170</xdr:rowOff>
    </xdr:from>
    <xdr:to>
      <xdr:col>98</xdr:col>
      <xdr:colOff>38100</xdr:colOff>
      <xdr:row>104</xdr:row>
      <xdr:rowOff>20320</xdr:rowOff>
    </xdr:to>
    <xdr:sp macro="" textlink="">
      <xdr:nvSpPr>
        <xdr:cNvPr id="843" name="楕円 842">
          <a:extLst>
            <a:ext uri="{FF2B5EF4-FFF2-40B4-BE49-F238E27FC236}">
              <a16:creationId xmlns:a16="http://schemas.microsoft.com/office/drawing/2014/main" id="{EA800A9C-662C-49EB-8862-212A6ECB4892}"/>
            </a:ext>
          </a:extLst>
        </xdr:cNvPr>
        <xdr:cNvSpPr/>
      </xdr:nvSpPr>
      <xdr:spPr>
        <a:xfrm>
          <a:off x="16761460" y="177533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140970</xdr:rowOff>
    </xdr:from>
    <xdr:to>
      <xdr:col>102</xdr:col>
      <xdr:colOff>114300</xdr:colOff>
      <xdr:row>104</xdr:row>
      <xdr:rowOff>106680</xdr:rowOff>
    </xdr:to>
    <xdr:cxnSp macro="">
      <xdr:nvCxnSpPr>
        <xdr:cNvPr id="844" name="直線コネクタ 843">
          <a:extLst>
            <a:ext uri="{FF2B5EF4-FFF2-40B4-BE49-F238E27FC236}">
              <a16:creationId xmlns:a16="http://schemas.microsoft.com/office/drawing/2014/main" id="{25844A02-CD85-47F4-AACE-608EAA982BB6}"/>
            </a:ext>
          </a:extLst>
        </xdr:cNvPr>
        <xdr:cNvCxnSpPr/>
      </xdr:nvCxnSpPr>
      <xdr:spPr>
        <a:xfrm>
          <a:off x="16804640" y="17798415"/>
          <a:ext cx="79756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45" name="n_1aveValue【公民館】&#10;一人当たり面積">
          <a:extLst>
            <a:ext uri="{FF2B5EF4-FFF2-40B4-BE49-F238E27FC236}">
              <a16:creationId xmlns:a16="http://schemas.microsoft.com/office/drawing/2014/main" id="{F7A5BDB1-A155-407C-99F7-FD696255039D}"/>
            </a:ext>
          </a:extLst>
        </xdr:cNvPr>
        <xdr:cNvSpPr txBox="1"/>
      </xdr:nvSpPr>
      <xdr:spPr>
        <a:xfrm>
          <a:off x="18982132"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6" name="n_2aveValue【公民館】&#10;一人当たり面積">
          <a:extLst>
            <a:ext uri="{FF2B5EF4-FFF2-40B4-BE49-F238E27FC236}">
              <a16:creationId xmlns:a16="http://schemas.microsoft.com/office/drawing/2014/main" id="{28B764A9-8632-41CB-B16F-22F607CE6D72}"/>
            </a:ext>
          </a:extLst>
        </xdr:cNvPr>
        <xdr:cNvSpPr txBox="1"/>
      </xdr:nvSpPr>
      <xdr:spPr>
        <a:xfrm>
          <a:off x="18182032" y="181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7" name="n_3aveValue【公民館】&#10;一人当たり面積">
          <a:extLst>
            <a:ext uri="{FF2B5EF4-FFF2-40B4-BE49-F238E27FC236}">
              <a16:creationId xmlns:a16="http://schemas.microsoft.com/office/drawing/2014/main" id="{76AC3074-AEEA-4AB7-8E96-EE5146F62E6B}"/>
            </a:ext>
          </a:extLst>
        </xdr:cNvPr>
        <xdr:cNvSpPr txBox="1"/>
      </xdr:nvSpPr>
      <xdr:spPr>
        <a:xfrm>
          <a:off x="17384472" y="1818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8" name="n_4aveValue【公民館】&#10;一人当たり面積">
          <a:extLst>
            <a:ext uri="{FF2B5EF4-FFF2-40B4-BE49-F238E27FC236}">
              <a16:creationId xmlns:a16="http://schemas.microsoft.com/office/drawing/2014/main" id="{5A1A9F9B-3415-4B81-8E79-905F26F18C93}"/>
            </a:ext>
          </a:extLst>
        </xdr:cNvPr>
        <xdr:cNvSpPr txBox="1"/>
      </xdr:nvSpPr>
      <xdr:spPr>
        <a:xfrm>
          <a:off x="16588817" y="181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49" name="n_1mainValue【公民館】&#10;一人当たり面積">
          <a:extLst>
            <a:ext uri="{FF2B5EF4-FFF2-40B4-BE49-F238E27FC236}">
              <a16:creationId xmlns:a16="http://schemas.microsoft.com/office/drawing/2014/main" id="{3CA902CD-250E-4E24-AEF6-10C97FEC60AD}"/>
            </a:ext>
          </a:extLst>
        </xdr:cNvPr>
        <xdr:cNvSpPr txBox="1"/>
      </xdr:nvSpPr>
      <xdr:spPr>
        <a:xfrm>
          <a:off x="18982132" y="177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50" name="n_2mainValue【公民館】&#10;一人当たり面積">
          <a:extLst>
            <a:ext uri="{FF2B5EF4-FFF2-40B4-BE49-F238E27FC236}">
              <a16:creationId xmlns:a16="http://schemas.microsoft.com/office/drawing/2014/main" id="{7BD1D58D-4C97-46D6-8C3F-784CB8E67C92}"/>
            </a:ext>
          </a:extLst>
        </xdr:cNvPr>
        <xdr:cNvSpPr txBox="1"/>
      </xdr:nvSpPr>
      <xdr:spPr>
        <a:xfrm>
          <a:off x="18182032" y="177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2557</xdr:rowOff>
    </xdr:from>
    <xdr:ext cx="469744" cy="259045"/>
    <xdr:sp macro="" textlink="">
      <xdr:nvSpPr>
        <xdr:cNvPr id="851" name="n_3mainValue【公民館】&#10;一人当たり面積">
          <a:extLst>
            <a:ext uri="{FF2B5EF4-FFF2-40B4-BE49-F238E27FC236}">
              <a16:creationId xmlns:a16="http://schemas.microsoft.com/office/drawing/2014/main" id="{C96A3A0D-B3F4-4858-8338-B3260DAE6786}"/>
            </a:ext>
          </a:extLst>
        </xdr:cNvPr>
        <xdr:cNvSpPr txBox="1"/>
      </xdr:nvSpPr>
      <xdr:spPr>
        <a:xfrm>
          <a:off x="17384472"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36847</xdr:rowOff>
    </xdr:from>
    <xdr:ext cx="469744" cy="259045"/>
    <xdr:sp macro="" textlink="">
      <xdr:nvSpPr>
        <xdr:cNvPr id="852" name="n_4mainValue【公民館】&#10;一人当たり面積">
          <a:extLst>
            <a:ext uri="{FF2B5EF4-FFF2-40B4-BE49-F238E27FC236}">
              <a16:creationId xmlns:a16="http://schemas.microsoft.com/office/drawing/2014/main" id="{D0FCD874-4408-45C7-9BDE-6C83A732CE11}"/>
            </a:ext>
          </a:extLst>
        </xdr:cNvPr>
        <xdr:cNvSpPr txBox="1"/>
      </xdr:nvSpPr>
      <xdr:spPr>
        <a:xfrm>
          <a:off x="1658881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F3BC9AD-8268-4C4E-8414-0080F3187CD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3EA76678-D804-4A67-9553-1EC36094E26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1EE3BD28-F2D6-40A2-879C-66CA3E07832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おり、特に、公営住宅においては類似団体を大きく上回っているが、「市営住宅長寿命化計画」に基づいた計画的な修繕を行っている。今後は、民間賃貸住宅を活用した家賃補助制度等の導入を検討し、老朽化により建替え時期を迎えた施設は、廃止・解体を予定している。また、学校施設においても先２０年以内に耐用年数を迎える施設が集中しており、有形固定資産減価償却率は類似団体平均を上回っている。児童・生徒数は、一時期の急激な減少からは減少傾向が緩やかになる学校が多数の一方で、土地区画整理事業により児童・生徒が増加しているため、増築する学校もある。今後は、児童・生徒数の推移に注視していき、統合など保有総量の削減に向けた適正配置に取り組んで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2585B1-EF67-4E52-84A7-07AC2B5744E4}"/>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A3BBF3-D277-44A9-BFD8-D93FE0CF7E51}"/>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F6D4CF-5CC5-4E48-9453-A1C90BDEC18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C22886-0DFC-477D-85C1-FA2913EEB11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7175A4-7301-42C1-809A-60A86E4D5EB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60BDC3-2C3E-4694-9533-5D0346DA74A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9BC71A-8654-4CD2-B734-BA182E0890B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3B569F-AF38-41BD-A3EE-CFB6F7EE996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959D51-C987-451A-A99B-2BE1C102385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2B8B9D-7B03-404E-83F7-9B28760AFC4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136,047
133,426
138.90
52,770,820
50,279,879
1,635,338
28,419,702
32,327,985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0C6BF8-560C-4346-8607-72D6791646B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1DA73E-A2C5-4F3F-9992-D69E5A29098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B9589B-3103-4775-8F80-6E3213A38B12}"/>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E983AC-2F59-47C5-ABF0-266B3C488BE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8D8E3D-FFEB-4579-91E6-CCDAA534068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3B9E71A-E7A6-4AD2-BCB6-AE593B9E48B3}"/>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73481B-A7EE-4D93-8559-AFE97CC1A915}"/>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C98409-081C-4E02-B61F-012F7DA7A40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6C7BCE-4CE9-496D-8CE5-9DCD90E8332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3C304A-42C1-4551-B795-C4A73F54D8B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B7A35B-76EE-4A2A-9ECC-AFA77C3F4C9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FB0ACE-53BE-4A3F-A4F6-3B5BF1404D6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D20F0C-0893-4E78-836D-7463477B240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64FD7D-3C68-451A-9323-E9FB2578D5D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387C99-D1E5-40EC-A089-FEEE630A883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CC0999-ADC2-41A6-8186-6848C4F1C4EF}"/>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23FFBF-D061-451D-B71B-0C579116B37C}"/>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0A0675-19F4-4132-ABF1-8E4F6E10B66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235CE6-31C1-4F8C-A1BA-772757647483}"/>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94A066-FD3A-4195-AFA0-2EFDBDA1DF3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701F95-DDCD-437A-BE40-9A4B40457A7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FC318E-95A7-4EA3-8948-6FA2E704A922}"/>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F6183BD-D6BD-409F-9372-FE6906AF3AC0}"/>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1BB8606-E8DC-40DA-A48B-3C5C6F62048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3497DF-5F83-49B8-91E2-B1F76B195FC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FABA2F-8F4D-4860-986C-185255EEF09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9CC0EFC-DA83-4C05-8C4D-50B45CD87F8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35B875F-C0F0-435B-94EC-E7DD32DD220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C3F8794-C1A4-477B-BAEA-996F42DF3922}"/>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2C23D1-CDC9-4BA2-AB88-67C40E3560F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1DD7AB5-B30A-4083-8A07-A9A38257AA8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DA5B87-C97C-4CD3-96BC-82ACACCCAE4C}"/>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F111E1C-001D-44AD-8985-D2B106D23622}"/>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E7A4A22-7E96-4137-8193-B3C77C404036}"/>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9623911-1472-45FC-9D8C-025B504B41AE}"/>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200EB6B-8532-4440-B2CC-EA718AFF6E30}"/>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36E9A7D-F12D-40E4-9C5F-BD05BDB9C663}"/>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54D03CF-A6A1-45F9-852F-C35D67597399}"/>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1561815-04C8-4283-8504-6161754247E2}"/>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BA90F00-B470-4F08-B72F-0A487FCD8064}"/>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355C0DB-FA24-4680-8BA9-C6750CD295C8}"/>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EEA707F-783A-4CBD-B158-7DDB96F65D51}"/>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29601AB-41F0-44F2-A96A-92364DBA2214}"/>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3F89C5-D83C-4E0F-BFD7-96943BE8DE62}"/>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2A6969E-2390-4B8C-BD97-3E990D40CFB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1DE8C64-5676-4ED3-83FA-742EF54D5CC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CBD92F85-F028-4B0B-9E24-443AA9D7FD2C}"/>
            </a:ext>
          </a:extLst>
        </xdr:cNvPr>
        <xdr:cNvCxnSpPr/>
      </xdr:nvCxnSpPr>
      <xdr:spPr>
        <a:xfrm flipV="1">
          <a:off x="4173855" y="5781675"/>
          <a:ext cx="0" cy="143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E0FF1677-15AA-4828-82DE-EDB96D4AECAE}"/>
            </a:ext>
          </a:extLst>
        </xdr:cNvPr>
        <xdr:cNvSpPr txBox="1"/>
      </xdr:nvSpPr>
      <xdr:spPr>
        <a:xfrm>
          <a:off x="421259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36DA294A-0559-4D8E-B63D-31D6C4CA21EA}"/>
            </a:ext>
          </a:extLst>
        </xdr:cNvPr>
        <xdr:cNvCxnSpPr/>
      </xdr:nvCxnSpPr>
      <xdr:spPr>
        <a:xfrm>
          <a:off x="411226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5C15CCD0-36A7-4ECA-909D-16AB501A61E5}"/>
            </a:ext>
          </a:extLst>
        </xdr:cNvPr>
        <xdr:cNvSpPr txBox="1"/>
      </xdr:nvSpPr>
      <xdr:spPr>
        <a:xfrm>
          <a:off x="4212590" y="5553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1C0B5528-C83B-4F93-82F3-DC80C563C57D}"/>
            </a:ext>
          </a:extLst>
        </xdr:cNvPr>
        <xdr:cNvCxnSpPr/>
      </xdr:nvCxnSpPr>
      <xdr:spPr>
        <a:xfrm>
          <a:off x="4112260" y="5781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E8F28E5C-3029-4362-B631-50B72199689A}"/>
            </a:ext>
          </a:extLst>
        </xdr:cNvPr>
        <xdr:cNvSpPr txBox="1"/>
      </xdr:nvSpPr>
      <xdr:spPr>
        <a:xfrm>
          <a:off x="421259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86A263B4-4D0F-4301-89CC-423CC9A7D060}"/>
            </a:ext>
          </a:extLst>
        </xdr:cNvPr>
        <xdr:cNvSpPr/>
      </xdr:nvSpPr>
      <xdr:spPr>
        <a:xfrm>
          <a:off x="4131310" y="643980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688675EF-DC84-4034-B759-770ECB4AB019}"/>
            </a:ext>
          </a:extLst>
        </xdr:cNvPr>
        <xdr:cNvSpPr/>
      </xdr:nvSpPr>
      <xdr:spPr>
        <a:xfrm>
          <a:off x="3388360" y="640796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0A12CC3E-FCEA-43EE-8837-2D20CFD99ADF}"/>
            </a:ext>
          </a:extLst>
        </xdr:cNvPr>
        <xdr:cNvSpPr/>
      </xdr:nvSpPr>
      <xdr:spPr>
        <a:xfrm>
          <a:off x="2571750" y="63562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9510BC23-B13C-49A2-9886-5610BF580805}"/>
            </a:ext>
          </a:extLst>
        </xdr:cNvPr>
        <xdr:cNvSpPr/>
      </xdr:nvSpPr>
      <xdr:spPr>
        <a:xfrm>
          <a:off x="1774190" y="636197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A0F2427B-BA9E-4C91-8F2F-1730917D8ADF}"/>
            </a:ext>
          </a:extLst>
        </xdr:cNvPr>
        <xdr:cNvSpPr/>
      </xdr:nvSpPr>
      <xdr:spPr>
        <a:xfrm>
          <a:off x="988060" y="63233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2C3D35-9896-4EC1-9383-68313B39575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E4FAC1-0996-43BF-8D31-94271D934268}"/>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B232F4-9BF8-49EB-9E9F-4C48A3CF9537}"/>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9AD18F-257F-447D-8CDE-2F75BB5E847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52F0EDD-0250-49AD-95DE-6A4C4D8F3DCD}"/>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49893</xdr:rowOff>
    </xdr:from>
    <xdr:to>
      <xdr:col>24</xdr:col>
      <xdr:colOff>114300</xdr:colOff>
      <xdr:row>41</xdr:row>
      <xdr:rowOff>151493</xdr:rowOff>
    </xdr:to>
    <xdr:sp macro="" textlink="">
      <xdr:nvSpPr>
        <xdr:cNvPr id="74" name="楕円 73">
          <a:extLst>
            <a:ext uri="{FF2B5EF4-FFF2-40B4-BE49-F238E27FC236}">
              <a16:creationId xmlns:a16="http://schemas.microsoft.com/office/drawing/2014/main" id="{2B22862A-BE1C-480A-961D-09EB1F1CA429}"/>
            </a:ext>
          </a:extLst>
        </xdr:cNvPr>
        <xdr:cNvSpPr/>
      </xdr:nvSpPr>
      <xdr:spPr>
        <a:xfrm>
          <a:off x="4131310" y="70831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136270</xdr:rowOff>
    </xdr:from>
    <xdr:ext cx="405111" cy="259045"/>
    <xdr:sp macro="" textlink="">
      <xdr:nvSpPr>
        <xdr:cNvPr id="75" name="【図書館】&#10;有形固定資産減価償却率該当値テキスト">
          <a:extLst>
            <a:ext uri="{FF2B5EF4-FFF2-40B4-BE49-F238E27FC236}">
              <a16:creationId xmlns:a16="http://schemas.microsoft.com/office/drawing/2014/main" id="{0137348A-E6F9-436A-B2B6-E4B309EC4228}"/>
            </a:ext>
          </a:extLst>
        </xdr:cNvPr>
        <xdr:cNvSpPr txBox="1"/>
      </xdr:nvSpPr>
      <xdr:spPr>
        <a:xfrm>
          <a:off x="4212590" y="6990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17235</xdr:rowOff>
    </xdr:from>
    <xdr:to>
      <xdr:col>20</xdr:col>
      <xdr:colOff>38100</xdr:colOff>
      <xdr:row>41</xdr:row>
      <xdr:rowOff>118835</xdr:rowOff>
    </xdr:to>
    <xdr:sp macro="" textlink="">
      <xdr:nvSpPr>
        <xdr:cNvPr id="76" name="楕円 75">
          <a:extLst>
            <a:ext uri="{FF2B5EF4-FFF2-40B4-BE49-F238E27FC236}">
              <a16:creationId xmlns:a16="http://schemas.microsoft.com/office/drawing/2014/main" id="{72A4578F-4B3F-4E48-B6C3-435986475C08}"/>
            </a:ext>
          </a:extLst>
        </xdr:cNvPr>
        <xdr:cNvSpPr/>
      </xdr:nvSpPr>
      <xdr:spPr>
        <a:xfrm>
          <a:off x="3388360" y="70504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68035</xdr:rowOff>
    </xdr:from>
    <xdr:to>
      <xdr:col>24</xdr:col>
      <xdr:colOff>63500</xdr:colOff>
      <xdr:row>41</xdr:row>
      <xdr:rowOff>100693</xdr:rowOff>
    </xdr:to>
    <xdr:cxnSp macro="">
      <xdr:nvCxnSpPr>
        <xdr:cNvPr id="77" name="直線コネクタ 76">
          <a:extLst>
            <a:ext uri="{FF2B5EF4-FFF2-40B4-BE49-F238E27FC236}">
              <a16:creationId xmlns:a16="http://schemas.microsoft.com/office/drawing/2014/main" id="{D864AD96-C9AF-4321-B50F-741479D9AD58}"/>
            </a:ext>
          </a:extLst>
        </xdr:cNvPr>
        <xdr:cNvCxnSpPr/>
      </xdr:nvCxnSpPr>
      <xdr:spPr>
        <a:xfrm>
          <a:off x="3431540" y="7095580"/>
          <a:ext cx="74295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156028</xdr:rowOff>
    </xdr:from>
    <xdr:to>
      <xdr:col>15</xdr:col>
      <xdr:colOff>101600</xdr:colOff>
      <xdr:row>41</xdr:row>
      <xdr:rowOff>86178</xdr:rowOff>
    </xdr:to>
    <xdr:sp macro="" textlink="">
      <xdr:nvSpPr>
        <xdr:cNvPr id="78" name="楕円 77">
          <a:extLst>
            <a:ext uri="{FF2B5EF4-FFF2-40B4-BE49-F238E27FC236}">
              <a16:creationId xmlns:a16="http://schemas.microsoft.com/office/drawing/2014/main" id="{46A0EEEC-1947-4901-9E97-4C87FC93DD53}"/>
            </a:ext>
          </a:extLst>
        </xdr:cNvPr>
        <xdr:cNvSpPr/>
      </xdr:nvSpPr>
      <xdr:spPr>
        <a:xfrm>
          <a:off x="2571750" y="70140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35378</xdr:rowOff>
    </xdr:from>
    <xdr:to>
      <xdr:col>19</xdr:col>
      <xdr:colOff>177800</xdr:colOff>
      <xdr:row>41</xdr:row>
      <xdr:rowOff>68035</xdr:rowOff>
    </xdr:to>
    <xdr:cxnSp macro="">
      <xdr:nvCxnSpPr>
        <xdr:cNvPr id="79" name="直線コネクタ 78">
          <a:extLst>
            <a:ext uri="{FF2B5EF4-FFF2-40B4-BE49-F238E27FC236}">
              <a16:creationId xmlns:a16="http://schemas.microsoft.com/office/drawing/2014/main" id="{1BF574BF-E6FC-42AB-B180-FA04CDE5F0AC}"/>
            </a:ext>
          </a:extLst>
        </xdr:cNvPr>
        <xdr:cNvCxnSpPr/>
      </xdr:nvCxnSpPr>
      <xdr:spPr>
        <a:xfrm>
          <a:off x="2626360" y="7064828"/>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123372</xdr:rowOff>
    </xdr:from>
    <xdr:to>
      <xdr:col>10</xdr:col>
      <xdr:colOff>165100</xdr:colOff>
      <xdr:row>41</xdr:row>
      <xdr:rowOff>53522</xdr:rowOff>
    </xdr:to>
    <xdr:sp macro="" textlink="">
      <xdr:nvSpPr>
        <xdr:cNvPr id="80" name="楕円 79">
          <a:extLst>
            <a:ext uri="{FF2B5EF4-FFF2-40B4-BE49-F238E27FC236}">
              <a16:creationId xmlns:a16="http://schemas.microsoft.com/office/drawing/2014/main" id="{527F1300-B7D2-4E17-B61D-7F730F670493}"/>
            </a:ext>
          </a:extLst>
        </xdr:cNvPr>
        <xdr:cNvSpPr/>
      </xdr:nvSpPr>
      <xdr:spPr>
        <a:xfrm>
          <a:off x="1774190" y="69832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2722</xdr:rowOff>
    </xdr:from>
    <xdr:to>
      <xdr:col>15</xdr:col>
      <xdr:colOff>50800</xdr:colOff>
      <xdr:row>41</xdr:row>
      <xdr:rowOff>35378</xdr:rowOff>
    </xdr:to>
    <xdr:cxnSp macro="">
      <xdr:nvCxnSpPr>
        <xdr:cNvPr id="81" name="直線コネクタ 80">
          <a:extLst>
            <a:ext uri="{FF2B5EF4-FFF2-40B4-BE49-F238E27FC236}">
              <a16:creationId xmlns:a16="http://schemas.microsoft.com/office/drawing/2014/main" id="{8C5D33C1-0AF0-4A3E-869B-86447AD22EAA}"/>
            </a:ext>
          </a:extLst>
        </xdr:cNvPr>
        <xdr:cNvCxnSpPr/>
      </xdr:nvCxnSpPr>
      <xdr:spPr>
        <a:xfrm>
          <a:off x="1828800" y="7032172"/>
          <a:ext cx="79756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90715</xdr:rowOff>
    </xdr:from>
    <xdr:to>
      <xdr:col>6</xdr:col>
      <xdr:colOff>38100</xdr:colOff>
      <xdr:row>41</xdr:row>
      <xdr:rowOff>20865</xdr:rowOff>
    </xdr:to>
    <xdr:sp macro="" textlink="">
      <xdr:nvSpPr>
        <xdr:cNvPr id="82" name="楕円 81">
          <a:extLst>
            <a:ext uri="{FF2B5EF4-FFF2-40B4-BE49-F238E27FC236}">
              <a16:creationId xmlns:a16="http://schemas.microsoft.com/office/drawing/2014/main" id="{49471154-1BA5-487F-9D6A-B47A80AF2D04}"/>
            </a:ext>
          </a:extLst>
        </xdr:cNvPr>
        <xdr:cNvSpPr/>
      </xdr:nvSpPr>
      <xdr:spPr>
        <a:xfrm>
          <a:off x="988060" y="695252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141515</xdr:rowOff>
    </xdr:from>
    <xdr:to>
      <xdr:col>10</xdr:col>
      <xdr:colOff>114300</xdr:colOff>
      <xdr:row>41</xdr:row>
      <xdr:rowOff>2722</xdr:rowOff>
    </xdr:to>
    <xdr:cxnSp macro="">
      <xdr:nvCxnSpPr>
        <xdr:cNvPr id="83" name="直線コネクタ 82">
          <a:extLst>
            <a:ext uri="{FF2B5EF4-FFF2-40B4-BE49-F238E27FC236}">
              <a16:creationId xmlns:a16="http://schemas.microsoft.com/office/drawing/2014/main" id="{0CE879BE-17C9-42F9-86ED-2F95FC139E95}"/>
            </a:ext>
          </a:extLst>
        </xdr:cNvPr>
        <xdr:cNvCxnSpPr/>
      </xdr:nvCxnSpPr>
      <xdr:spPr>
        <a:xfrm>
          <a:off x="1031240" y="6997610"/>
          <a:ext cx="79756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id="{CC22415D-1C60-49CA-928B-5CE585774AB2}"/>
            </a:ext>
          </a:extLst>
        </xdr:cNvPr>
        <xdr:cNvSpPr txBox="1"/>
      </xdr:nvSpPr>
      <xdr:spPr>
        <a:xfrm>
          <a:off x="3239144" y="618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65477C78-B7AA-4A67-976D-96FB23BCE9B6}"/>
            </a:ext>
          </a:extLst>
        </xdr:cNvPr>
        <xdr:cNvSpPr txBox="1"/>
      </xdr:nvSpPr>
      <xdr:spPr>
        <a:xfrm>
          <a:off x="2439044" y="613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a:extLst>
            <a:ext uri="{FF2B5EF4-FFF2-40B4-BE49-F238E27FC236}">
              <a16:creationId xmlns:a16="http://schemas.microsoft.com/office/drawing/2014/main" id="{640334C2-F9A8-41B4-B14F-5B02840755BD}"/>
            </a:ext>
          </a:extLst>
        </xdr:cNvPr>
        <xdr:cNvSpPr txBox="1"/>
      </xdr:nvSpPr>
      <xdr:spPr>
        <a:xfrm>
          <a:off x="1641484" y="613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E092E8CC-227B-4A4D-A82A-C8ACE1048EAE}"/>
            </a:ext>
          </a:extLst>
        </xdr:cNvPr>
        <xdr:cNvSpPr txBox="1"/>
      </xdr:nvSpPr>
      <xdr:spPr>
        <a:xfrm>
          <a:off x="85535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109962</xdr:rowOff>
    </xdr:from>
    <xdr:ext cx="405111" cy="259045"/>
    <xdr:sp macro="" textlink="">
      <xdr:nvSpPr>
        <xdr:cNvPr id="88" name="n_1mainValue【図書館】&#10;有形固定資産減価償却率">
          <a:extLst>
            <a:ext uri="{FF2B5EF4-FFF2-40B4-BE49-F238E27FC236}">
              <a16:creationId xmlns:a16="http://schemas.microsoft.com/office/drawing/2014/main" id="{B5175F4B-B48B-434B-BB1B-A42FAC5CCC02}"/>
            </a:ext>
          </a:extLst>
        </xdr:cNvPr>
        <xdr:cNvSpPr txBox="1"/>
      </xdr:nvSpPr>
      <xdr:spPr>
        <a:xfrm>
          <a:off x="3239144" y="713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77305</xdr:rowOff>
    </xdr:from>
    <xdr:ext cx="405111" cy="259045"/>
    <xdr:sp macro="" textlink="">
      <xdr:nvSpPr>
        <xdr:cNvPr id="89" name="n_2mainValue【図書館】&#10;有形固定資産減価償却率">
          <a:extLst>
            <a:ext uri="{FF2B5EF4-FFF2-40B4-BE49-F238E27FC236}">
              <a16:creationId xmlns:a16="http://schemas.microsoft.com/office/drawing/2014/main" id="{85AB78D9-CF8A-4B6E-A3A3-369A2F080702}"/>
            </a:ext>
          </a:extLst>
        </xdr:cNvPr>
        <xdr:cNvSpPr txBox="1"/>
      </xdr:nvSpPr>
      <xdr:spPr>
        <a:xfrm>
          <a:off x="24390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0C9F35E2-F749-410D-A670-D7FC8B2889F9}"/>
            </a:ext>
          </a:extLst>
        </xdr:cNvPr>
        <xdr:cNvSpPr txBox="1"/>
      </xdr:nvSpPr>
      <xdr:spPr>
        <a:xfrm>
          <a:off x="1641484" y="70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4ADA92D8-68E2-441F-989A-B46CB58377C5}"/>
            </a:ext>
          </a:extLst>
        </xdr:cNvPr>
        <xdr:cNvSpPr txBox="1"/>
      </xdr:nvSpPr>
      <xdr:spPr>
        <a:xfrm>
          <a:off x="855354" y="70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0085D57-F242-4110-9816-D3059C3E24A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4706B10-49A6-46FF-8037-B24272CDCAB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ECF40BE-E29A-4E20-A6CD-06B6AF38627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114A739-435A-4140-A476-C703924F0CE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E17AB73-F3F4-483E-AFD3-678CB143A57C}"/>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5EBC9D8-C106-4104-9C90-FD8776D32909}"/>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435B4A-3001-47A4-8DD7-A74DB81FE3A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E51C191-D4BF-48CC-878F-06FB69F99D7F}"/>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1F7A8BC-D6F1-4632-9793-4655900C7736}"/>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0293999-4077-457C-99EE-2BBEB8297F38}"/>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4379297-FAFC-427D-A839-6861B2630222}"/>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A6248FB-C0FB-4C88-A670-96ACF48A5F0C}"/>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C0FE4FF1-49F1-4E11-9CB8-5E12513D52DA}"/>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1004F70-13DC-490F-8072-E3522B14F95E}"/>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7171DA2C-BE91-4096-B72C-BDE3C960C193}"/>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506FAB20-40F8-47AA-B5E5-16E123017616}"/>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76D155DC-7085-45F0-B3F6-6C9F88FCAFF8}"/>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668300AD-7D1C-4063-BED0-87D2D31AD47A}"/>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58BED729-F201-4339-922F-086641EFADFF}"/>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BFEAA9D-5923-48D8-A43F-E306BCA31DA6}"/>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C1C13D50-304D-426D-B653-13D45A950112}"/>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F68584A0-3435-451D-9D45-ADB12A0418E6}"/>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84B43AA-1BE9-414B-A5C9-F4DF07D8663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13A26E4-D77C-42D5-AA46-995E71092379}"/>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FD15044A-F7FF-43FB-AE9D-E497D05861D3}"/>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96109E59-B399-4E66-9227-7D014641A0B4}"/>
            </a:ext>
          </a:extLst>
        </xdr:cNvPr>
        <xdr:cNvCxnSpPr/>
      </xdr:nvCxnSpPr>
      <xdr:spPr>
        <a:xfrm flipV="1">
          <a:off x="9429115" y="5854609"/>
          <a:ext cx="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D3504DCF-F15B-4B82-B9F4-0DB4AAAF0D2C}"/>
            </a:ext>
          </a:extLst>
        </xdr:cNvPr>
        <xdr:cNvSpPr txBox="1"/>
      </xdr:nvSpPr>
      <xdr:spPr>
        <a:xfrm>
          <a:off x="9467850" y="725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B6642EBC-E08B-414C-B8C2-8D4B7A237613}"/>
            </a:ext>
          </a:extLst>
        </xdr:cNvPr>
        <xdr:cNvCxnSpPr/>
      </xdr:nvCxnSpPr>
      <xdr:spPr>
        <a:xfrm>
          <a:off x="9356090" y="72517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4A55DCC6-C1E9-4DF7-95F3-F25C0DAA3AE1}"/>
            </a:ext>
          </a:extLst>
        </xdr:cNvPr>
        <xdr:cNvSpPr txBox="1"/>
      </xdr:nvSpPr>
      <xdr:spPr>
        <a:xfrm>
          <a:off x="9467850" y="562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662675AC-15C4-4C87-B1C8-8ADC46728892}"/>
            </a:ext>
          </a:extLst>
        </xdr:cNvPr>
        <xdr:cNvCxnSpPr/>
      </xdr:nvCxnSpPr>
      <xdr:spPr>
        <a:xfrm>
          <a:off x="9356090" y="58546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47222637-3FBF-45F2-AF06-957D85A03191}"/>
            </a:ext>
          </a:extLst>
        </xdr:cNvPr>
        <xdr:cNvSpPr txBox="1"/>
      </xdr:nvSpPr>
      <xdr:spPr>
        <a:xfrm>
          <a:off x="9467850" y="6705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B1FB2949-F5D2-4C47-B996-3A59FA57A417}"/>
            </a:ext>
          </a:extLst>
        </xdr:cNvPr>
        <xdr:cNvSpPr/>
      </xdr:nvSpPr>
      <xdr:spPr>
        <a:xfrm>
          <a:off x="9394190" y="6854553"/>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15184E49-6C24-4B51-B1AA-42C81E5E20F7}"/>
            </a:ext>
          </a:extLst>
        </xdr:cNvPr>
        <xdr:cNvSpPr/>
      </xdr:nvSpPr>
      <xdr:spPr>
        <a:xfrm>
          <a:off x="8632190" y="68763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54CF041E-6C27-4FD9-946C-8C1BCC085405}"/>
            </a:ext>
          </a:extLst>
        </xdr:cNvPr>
        <xdr:cNvSpPr/>
      </xdr:nvSpPr>
      <xdr:spPr>
        <a:xfrm>
          <a:off x="7846060" y="683985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BDD8E870-6F35-489B-B6A7-DBB2A390C280}"/>
            </a:ext>
          </a:extLst>
        </xdr:cNvPr>
        <xdr:cNvSpPr/>
      </xdr:nvSpPr>
      <xdr:spPr>
        <a:xfrm>
          <a:off x="7029450" y="68545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9896E1AC-AE15-4061-AA2C-52679293E9EE}"/>
            </a:ext>
          </a:extLst>
        </xdr:cNvPr>
        <xdr:cNvSpPr/>
      </xdr:nvSpPr>
      <xdr:spPr>
        <a:xfrm>
          <a:off x="6231890" y="68616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FCE139F-BA4A-4E75-AC9B-0DF512724D8E}"/>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67022EB-3BAA-459B-8DC6-D4879EAEC395}"/>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A3365BC-1883-4A1F-A8AE-EEFCC61ECD16}"/>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535D0EF-01D2-49AA-93FC-D2F16F76374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88461FC-145A-4A5A-8A4C-845103727F4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60778</xdr:rowOff>
    </xdr:from>
    <xdr:to>
      <xdr:col>55</xdr:col>
      <xdr:colOff>50800</xdr:colOff>
      <xdr:row>41</xdr:row>
      <xdr:rowOff>162378</xdr:rowOff>
    </xdr:to>
    <xdr:sp macro="" textlink="">
      <xdr:nvSpPr>
        <xdr:cNvPr id="133" name="楕円 132">
          <a:extLst>
            <a:ext uri="{FF2B5EF4-FFF2-40B4-BE49-F238E27FC236}">
              <a16:creationId xmlns:a16="http://schemas.microsoft.com/office/drawing/2014/main" id="{14A23E32-C1F8-44E5-A323-C632C40D1200}"/>
            </a:ext>
          </a:extLst>
        </xdr:cNvPr>
        <xdr:cNvSpPr/>
      </xdr:nvSpPr>
      <xdr:spPr>
        <a:xfrm>
          <a:off x="9394190" y="708641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147155</xdr:rowOff>
    </xdr:from>
    <xdr:ext cx="469744" cy="259045"/>
    <xdr:sp macro="" textlink="">
      <xdr:nvSpPr>
        <xdr:cNvPr id="134" name="【図書館】&#10;一人当たり面積該当値テキスト">
          <a:extLst>
            <a:ext uri="{FF2B5EF4-FFF2-40B4-BE49-F238E27FC236}">
              <a16:creationId xmlns:a16="http://schemas.microsoft.com/office/drawing/2014/main" id="{D1425A7C-C69F-40E6-B668-7920467C651F}"/>
            </a:ext>
          </a:extLst>
        </xdr:cNvPr>
        <xdr:cNvSpPr txBox="1"/>
      </xdr:nvSpPr>
      <xdr:spPr>
        <a:xfrm>
          <a:off x="9467850" y="700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60778</xdr:rowOff>
    </xdr:from>
    <xdr:to>
      <xdr:col>50</xdr:col>
      <xdr:colOff>165100</xdr:colOff>
      <xdr:row>41</xdr:row>
      <xdr:rowOff>162378</xdr:rowOff>
    </xdr:to>
    <xdr:sp macro="" textlink="">
      <xdr:nvSpPr>
        <xdr:cNvPr id="135" name="楕円 134">
          <a:extLst>
            <a:ext uri="{FF2B5EF4-FFF2-40B4-BE49-F238E27FC236}">
              <a16:creationId xmlns:a16="http://schemas.microsoft.com/office/drawing/2014/main" id="{9570579D-13AB-4201-A6DD-22E7A7137237}"/>
            </a:ext>
          </a:extLst>
        </xdr:cNvPr>
        <xdr:cNvSpPr/>
      </xdr:nvSpPr>
      <xdr:spPr>
        <a:xfrm>
          <a:off x="8632190" y="708641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111578</xdr:rowOff>
    </xdr:from>
    <xdr:to>
      <xdr:col>55</xdr:col>
      <xdr:colOff>0</xdr:colOff>
      <xdr:row>41</xdr:row>
      <xdr:rowOff>111578</xdr:rowOff>
    </xdr:to>
    <xdr:cxnSp macro="">
      <xdr:nvCxnSpPr>
        <xdr:cNvPr id="136" name="直線コネクタ 135">
          <a:extLst>
            <a:ext uri="{FF2B5EF4-FFF2-40B4-BE49-F238E27FC236}">
              <a16:creationId xmlns:a16="http://schemas.microsoft.com/office/drawing/2014/main" id="{62405447-2DBC-429D-A8EE-3DA20772F4DA}"/>
            </a:ext>
          </a:extLst>
        </xdr:cNvPr>
        <xdr:cNvCxnSpPr/>
      </xdr:nvCxnSpPr>
      <xdr:spPr>
        <a:xfrm>
          <a:off x="8686800" y="71410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60778</xdr:rowOff>
    </xdr:from>
    <xdr:to>
      <xdr:col>46</xdr:col>
      <xdr:colOff>38100</xdr:colOff>
      <xdr:row>41</xdr:row>
      <xdr:rowOff>162378</xdr:rowOff>
    </xdr:to>
    <xdr:sp macro="" textlink="">
      <xdr:nvSpPr>
        <xdr:cNvPr id="137" name="楕円 136">
          <a:extLst>
            <a:ext uri="{FF2B5EF4-FFF2-40B4-BE49-F238E27FC236}">
              <a16:creationId xmlns:a16="http://schemas.microsoft.com/office/drawing/2014/main" id="{C394FFDF-FEB5-4FB7-B1F5-1D878D28DE69}"/>
            </a:ext>
          </a:extLst>
        </xdr:cNvPr>
        <xdr:cNvSpPr/>
      </xdr:nvSpPr>
      <xdr:spPr>
        <a:xfrm>
          <a:off x="7846060" y="708641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111578</xdr:rowOff>
    </xdr:from>
    <xdr:to>
      <xdr:col>50</xdr:col>
      <xdr:colOff>114300</xdr:colOff>
      <xdr:row>41</xdr:row>
      <xdr:rowOff>111578</xdr:rowOff>
    </xdr:to>
    <xdr:cxnSp macro="">
      <xdr:nvCxnSpPr>
        <xdr:cNvPr id="138" name="直線コネクタ 137">
          <a:extLst>
            <a:ext uri="{FF2B5EF4-FFF2-40B4-BE49-F238E27FC236}">
              <a16:creationId xmlns:a16="http://schemas.microsoft.com/office/drawing/2014/main" id="{981FE4D4-3507-4E0E-BEC4-906DBE47FA80}"/>
            </a:ext>
          </a:extLst>
        </xdr:cNvPr>
        <xdr:cNvCxnSpPr/>
      </xdr:nvCxnSpPr>
      <xdr:spPr>
        <a:xfrm>
          <a:off x="7889240" y="714102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60778</xdr:rowOff>
    </xdr:from>
    <xdr:to>
      <xdr:col>41</xdr:col>
      <xdr:colOff>101600</xdr:colOff>
      <xdr:row>41</xdr:row>
      <xdr:rowOff>162378</xdr:rowOff>
    </xdr:to>
    <xdr:sp macro="" textlink="">
      <xdr:nvSpPr>
        <xdr:cNvPr id="139" name="楕円 138">
          <a:extLst>
            <a:ext uri="{FF2B5EF4-FFF2-40B4-BE49-F238E27FC236}">
              <a16:creationId xmlns:a16="http://schemas.microsoft.com/office/drawing/2014/main" id="{7C002256-2795-40D6-9EE4-6C98E69D25CC}"/>
            </a:ext>
          </a:extLst>
        </xdr:cNvPr>
        <xdr:cNvSpPr/>
      </xdr:nvSpPr>
      <xdr:spPr>
        <a:xfrm>
          <a:off x="7029450" y="708641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111578</xdr:rowOff>
    </xdr:from>
    <xdr:to>
      <xdr:col>45</xdr:col>
      <xdr:colOff>177800</xdr:colOff>
      <xdr:row>41</xdr:row>
      <xdr:rowOff>111578</xdr:rowOff>
    </xdr:to>
    <xdr:cxnSp macro="">
      <xdr:nvCxnSpPr>
        <xdr:cNvPr id="140" name="直線コネクタ 139">
          <a:extLst>
            <a:ext uri="{FF2B5EF4-FFF2-40B4-BE49-F238E27FC236}">
              <a16:creationId xmlns:a16="http://schemas.microsoft.com/office/drawing/2014/main" id="{65D1E833-B9B5-4CE3-B826-5A850CC8E024}"/>
            </a:ext>
          </a:extLst>
        </xdr:cNvPr>
        <xdr:cNvCxnSpPr/>
      </xdr:nvCxnSpPr>
      <xdr:spPr>
        <a:xfrm>
          <a:off x="7084060" y="714102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60778</xdr:rowOff>
    </xdr:from>
    <xdr:to>
      <xdr:col>36</xdr:col>
      <xdr:colOff>165100</xdr:colOff>
      <xdr:row>41</xdr:row>
      <xdr:rowOff>162378</xdr:rowOff>
    </xdr:to>
    <xdr:sp macro="" textlink="">
      <xdr:nvSpPr>
        <xdr:cNvPr id="141" name="楕円 140">
          <a:extLst>
            <a:ext uri="{FF2B5EF4-FFF2-40B4-BE49-F238E27FC236}">
              <a16:creationId xmlns:a16="http://schemas.microsoft.com/office/drawing/2014/main" id="{E0B62EE6-2C05-44F7-9BA2-8D5C980C7A91}"/>
            </a:ext>
          </a:extLst>
        </xdr:cNvPr>
        <xdr:cNvSpPr/>
      </xdr:nvSpPr>
      <xdr:spPr>
        <a:xfrm>
          <a:off x="6231890" y="708641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111578</xdr:rowOff>
    </xdr:from>
    <xdr:to>
      <xdr:col>41</xdr:col>
      <xdr:colOff>50800</xdr:colOff>
      <xdr:row>41</xdr:row>
      <xdr:rowOff>111578</xdr:rowOff>
    </xdr:to>
    <xdr:cxnSp macro="">
      <xdr:nvCxnSpPr>
        <xdr:cNvPr id="142" name="直線コネクタ 141">
          <a:extLst>
            <a:ext uri="{FF2B5EF4-FFF2-40B4-BE49-F238E27FC236}">
              <a16:creationId xmlns:a16="http://schemas.microsoft.com/office/drawing/2014/main" id="{11C18288-3249-4C24-BEC3-919E557D295C}"/>
            </a:ext>
          </a:extLst>
        </xdr:cNvPr>
        <xdr:cNvCxnSpPr/>
      </xdr:nvCxnSpPr>
      <xdr:spPr>
        <a:xfrm>
          <a:off x="6286500" y="714102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a:extLst>
            <a:ext uri="{FF2B5EF4-FFF2-40B4-BE49-F238E27FC236}">
              <a16:creationId xmlns:a16="http://schemas.microsoft.com/office/drawing/2014/main" id="{665A6743-B802-46F7-A546-12588E0AFECE}"/>
            </a:ext>
          </a:extLst>
        </xdr:cNvPr>
        <xdr:cNvSpPr txBox="1"/>
      </xdr:nvSpPr>
      <xdr:spPr>
        <a:xfrm>
          <a:off x="8454467" y="66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a:extLst>
            <a:ext uri="{FF2B5EF4-FFF2-40B4-BE49-F238E27FC236}">
              <a16:creationId xmlns:a16="http://schemas.microsoft.com/office/drawing/2014/main" id="{EFD4F071-2FA2-4EF1-9690-E3C7375A207D}"/>
            </a:ext>
          </a:extLst>
        </xdr:cNvPr>
        <xdr:cNvSpPr txBox="1"/>
      </xdr:nvSpPr>
      <xdr:spPr>
        <a:xfrm>
          <a:off x="7673417" y="661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a:extLst>
            <a:ext uri="{FF2B5EF4-FFF2-40B4-BE49-F238E27FC236}">
              <a16:creationId xmlns:a16="http://schemas.microsoft.com/office/drawing/2014/main" id="{CEBC0E3A-95F0-4CF7-AF46-B6035018D791}"/>
            </a:ext>
          </a:extLst>
        </xdr:cNvPr>
        <xdr:cNvSpPr txBox="1"/>
      </xdr:nvSpPr>
      <xdr:spPr>
        <a:xfrm>
          <a:off x="6866332"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a:extLst>
            <a:ext uri="{FF2B5EF4-FFF2-40B4-BE49-F238E27FC236}">
              <a16:creationId xmlns:a16="http://schemas.microsoft.com/office/drawing/2014/main" id="{E604BFDB-C468-46B1-80F2-7D10C10B86C6}"/>
            </a:ext>
          </a:extLst>
        </xdr:cNvPr>
        <xdr:cNvSpPr txBox="1"/>
      </xdr:nvSpPr>
      <xdr:spPr>
        <a:xfrm>
          <a:off x="6068772" y="663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153505</xdr:rowOff>
    </xdr:from>
    <xdr:ext cx="469744" cy="259045"/>
    <xdr:sp macro="" textlink="">
      <xdr:nvSpPr>
        <xdr:cNvPr id="147" name="n_1mainValue【図書館】&#10;一人当たり面積">
          <a:extLst>
            <a:ext uri="{FF2B5EF4-FFF2-40B4-BE49-F238E27FC236}">
              <a16:creationId xmlns:a16="http://schemas.microsoft.com/office/drawing/2014/main" id="{F6D1CB2C-80D2-4CC9-B0E0-9AF0B2F318E6}"/>
            </a:ext>
          </a:extLst>
        </xdr:cNvPr>
        <xdr:cNvSpPr txBox="1"/>
      </xdr:nvSpPr>
      <xdr:spPr>
        <a:xfrm>
          <a:off x="8454467"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153505</xdr:rowOff>
    </xdr:from>
    <xdr:ext cx="469744" cy="259045"/>
    <xdr:sp macro="" textlink="">
      <xdr:nvSpPr>
        <xdr:cNvPr id="148" name="n_2mainValue【図書館】&#10;一人当たり面積">
          <a:extLst>
            <a:ext uri="{FF2B5EF4-FFF2-40B4-BE49-F238E27FC236}">
              <a16:creationId xmlns:a16="http://schemas.microsoft.com/office/drawing/2014/main" id="{22AC6859-E94D-456B-B123-3F6DA85F0A0D}"/>
            </a:ext>
          </a:extLst>
        </xdr:cNvPr>
        <xdr:cNvSpPr txBox="1"/>
      </xdr:nvSpPr>
      <xdr:spPr>
        <a:xfrm>
          <a:off x="7673417"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153505</xdr:rowOff>
    </xdr:from>
    <xdr:ext cx="469744" cy="259045"/>
    <xdr:sp macro="" textlink="">
      <xdr:nvSpPr>
        <xdr:cNvPr id="149" name="n_3mainValue【図書館】&#10;一人当たり面積">
          <a:extLst>
            <a:ext uri="{FF2B5EF4-FFF2-40B4-BE49-F238E27FC236}">
              <a16:creationId xmlns:a16="http://schemas.microsoft.com/office/drawing/2014/main" id="{38B0D25C-9575-462A-B3AD-909986736CD8}"/>
            </a:ext>
          </a:extLst>
        </xdr:cNvPr>
        <xdr:cNvSpPr txBox="1"/>
      </xdr:nvSpPr>
      <xdr:spPr>
        <a:xfrm>
          <a:off x="6866332"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153505</xdr:rowOff>
    </xdr:from>
    <xdr:ext cx="469744" cy="259045"/>
    <xdr:sp macro="" textlink="">
      <xdr:nvSpPr>
        <xdr:cNvPr id="150" name="n_4mainValue【図書館】&#10;一人当たり面積">
          <a:extLst>
            <a:ext uri="{FF2B5EF4-FFF2-40B4-BE49-F238E27FC236}">
              <a16:creationId xmlns:a16="http://schemas.microsoft.com/office/drawing/2014/main" id="{96E152ED-A7BA-4E41-9E96-D8CC98E8D567}"/>
            </a:ext>
          </a:extLst>
        </xdr:cNvPr>
        <xdr:cNvSpPr txBox="1"/>
      </xdr:nvSpPr>
      <xdr:spPr>
        <a:xfrm>
          <a:off x="6068772"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F75D662-26C8-4E0C-BC5C-C804139F7FC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218FD30-8A4D-4312-9E9C-45299269496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94DB2AD0-046C-48EB-BB0D-D659C594E762}"/>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B58901BE-85B0-4AE5-B718-5ECEDBFD39E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41A3B01-390E-495F-812C-F56037A8B09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7CCBF0A4-BF1B-4FF5-96CB-FE0944DD32A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4C02F23D-EC20-4F6C-B580-A6E60C25269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A482FFAA-27D7-42CA-A63A-5C3C8A89A72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95A8C7FA-A767-49B9-854D-C273B5E90BA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F110FD96-3932-4C19-A3E1-4522AA369AEA}"/>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D2A98050-6D49-4E8B-A450-09BE1044DDFE}"/>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8823FE38-AEBB-4EC3-B7B8-F5629DABF612}"/>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27400D72-7D3C-4FD9-AAF2-5270C0A71156}"/>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8E569EBD-80E0-4AC7-A35C-295EB318B8F4}"/>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3EA0E8F0-2E58-4194-9761-4CFCE296B7FF}"/>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F935AAFB-0BC0-420F-8807-B0A7E51269BE}"/>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AF7C858A-131C-4765-8C4E-257FCD8FB09D}"/>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3D727DDD-3E7D-4220-A01D-9AC7DFAC3621}"/>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52349012-ECC8-4AA3-851E-CD847E36E138}"/>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554D710A-FDF0-41F4-A190-B7E51D83E6CF}"/>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26DB2ADE-30B7-4EAF-AF6D-321B6D1EDF19}"/>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5E208DD-9D02-4536-9365-2D599CAEC48A}"/>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58830BDC-5AC3-488B-BE2D-A2BD877A3073}"/>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637A933E-59B9-4A1B-BD4F-A4BE37C918A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33D917D3-CDD2-4DE3-AB0D-7107DEE348EF}"/>
            </a:ext>
          </a:extLst>
        </xdr:cNvPr>
        <xdr:cNvCxnSpPr/>
      </xdr:nvCxnSpPr>
      <xdr:spPr>
        <a:xfrm flipV="1">
          <a:off x="4173855" y="95269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568A388B-50A7-4576-AD79-1855123F340E}"/>
            </a:ext>
          </a:extLst>
        </xdr:cNvPr>
        <xdr:cNvSpPr txBox="1"/>
      </xdr:nvSpPr>
      <xdr:spPr>
        <a:xfrm>
          <a:off x="421259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610AE5AF-CE16-4F68-9A04-31C1B1D393A5}"/>
            </a:ext>
          </a:extLst>
        </xdr:cNvPr>
        <xdr:cNvCxnSpPr/>
      </xdr:nvCxnSpPr>
      <xdr:spPr>
        <a:xfrm>
          <a:off x="4112260" y="1096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ADF0A1F5-62E3-4CF2-908E-8EFCE626E64F}"/>
            </a:ext>
          </a:extLst>
        </xdr:cNvPr>
        <xdr:cNvSpPr txBox="1"/>
      </xdr:nvSpPr>
      <xdr:spPr>
        <a:xfrm>
          <a:off x="421259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4E6BA07D-6CDF-4E29-A051-287D74DE34C4}"/>
            </a:ext>
          </a:extLst>
        </xdr:cNvPr>
        <xdr:cNvCxnSpPr/>
      </xdr:nvCxnSpPr>
      <xdr:spPr>
        <a:xfrm>
          <a:off x="411226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82809498-F89D-4117-BD68-7863E4E2AD14}"/>
            </a:ext>
          </a:extLst>
        </xdr:cNvPr>
        <xdr:cNvSpPr txBox="1"/>
      </xdr:nvSpPr>
      <xdr:spPr>
        <a:xfrm>
          <a:off x="421259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FCF5C9B9-3367-4C0D-AE2B-A42287CB68E6}"/>
            </a:ext>
          </a:extLst>
        </xdr:cNvPr>
        <xdr:cNvSpPr/>
      </xdr:nvSpPr>
      <xdr:spPr>
        <a:xfrm>
          <a:off x="4131310" y="1028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9D680092-EF59-4222-BBB1-2DA08EA2F2B5}"/>
            </a:ext>
          </a:extLst>
        </xdr:cNvPr>
        <xdr:cNvSpPr/>
      </xdr:nvSpPr>
      <xdr:spPr>
        <a:xfrm>
          <a:off x="3388360" y="102495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21EF11A5-415F-4EFA-A10D-768E54383A0A}"/>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766CC243-F7D5-4D88-8C70-145AB72EB6A7}"/>
            </a:ext>
          </a:extLst>
        </xdr:cNvPr>
        <xdr:cNvSpPr/>
      </xdr:nvSpPr>
      <xdr:spPr>
        <a:xfrm>
          <a:off x="1774190" y="102323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45475CEB-B118-4AC5-A64F-3E8599F552A7}"/>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065E122-524F-48A0-8171-F950841433F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17991CA-5EFC-438D-9859-CD710F4AC38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6C15D65-F877-4E03-96F1-0C1E4D04293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239AC48-1533-4833-8C0B-C6836E95C0C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1F97DD-7A42-426F-8AC1-A6AA5F7517FB}"/>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91" name="楕円 190">
          <a:extLst>
            <a:ext uri="{FF2B5EF4-FFF2-40B4-BE49-F238E27FC236}">
              <a16:creationId xmlns:a16="http://schemas.microsoft.com/office/drawing/2014/main" id="{2A34160C-C5BF-4AA5-A750-9F8FB2C3B492}"/>
            </a:ext>
          </a:extLst>
        </xdr:cNvPr>
        <xdr:cNvSpPr/>
      </xdr:nvSpPr>
      <xdr:spPr>
        <a:xfrm>
          <a:off x="4131310" y="104609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1C5EAD8-74CB-44B1-BBA1-E1DD6A4809F2}"/>
            </a:ext>
          </a:extLst>
        </xdr:cNvPr>
        <xdr:cNvSpPr txBox="1"/>
      </xdr:nvSpPr>
      <xdr:spPr>
        <a:xfrm>
          <a:off x="421259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3" name="楕円 192">
          <a:extLst>
            <a:ext uri="{FF2B5EF4-FFF2-40B4-BE49-F238E27FC236}">
              <a16:creationId xmlns:a16="http://schemas.microsoft.com/office/drawing/2014/main" id="{1606A7D1-FA22-45D5-AA61-FA9F7D7E5E55}"/>
            </a:ext>
          </a:extLst>
        </xdr:cNvPr>
        <xdr:cNvSpPr/>
      </xdr:nvSpPr>
      <xdr:spPr>
        <a:xfrm>
          <a:off x="3388360" y="104286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53340</xdr:rowOff>
    </xdr:to>
    <xdr:cxnSp macro="">
      <xdr:nvCxnSpPr>
        <xdr:cNvPr id="194" name="直線コネクタ 193">
          <a:extLst>
            <a:ext uri="{FF2B5EF4-FFF2-40B4-BE49-F238E27FC236}">
              <a16:creationId xmlns:a16="http://schemas.microsoft.com/office/drawing/2014/main" id="{D30660A8-040C-4896-A78F-D3C14F9F7B6E}"/>
            </a:ext>
          </a:extLst>
        </xdr:cNvPr>
        <xdr:cNvCxnSpPr/>
      </xdr:nvCxnSpPr>
      <xdr:spPr>
        <a:xfrm>
          <a:off x="3431540" y="1047750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170180</xdr:rowOff>
    </xdr:from>
    <xdr:to>
      <xdr:col>15</xdr:col>
      <xdr:colOff>101600</xdr:colOff>
      <xdr:row>61</xdr:row>
      <xdr:rowOff>100330</xdr:rowOff>
    </xdr:to>
    <xdr:sp macro="" textlink="">
      <xdr:nvSpPr>
        <xdr:cNvPr id="195" name="楕円 194">
          <a:extLst>
            <a:ext uri="{FF2B5EF4-FFF2-40B4-BE49-F238E27FC236}">
              <a16:creationId xmlns:a16="http://schemas.microsoft.com/office/drawing/2014/main" id="{501A8D45-2F72-4349-B5EA-20779C203B6C}"/>
            </a:ext>
          </a:extLst>
        </xdr:cNvPr>
        <xdr:cNvSpPr/>
      </xdr:nvSpPr>
      <xdr:spPr>
        <a:xfrm>
          <a:off x="2571750" y="10460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49530</xdr:rowOff>
    </xdr:to>
    <xdr:cxnSp macro="">
      <xdr:nvCxnSpPr>
        <xdr:cNvPr id="196" name="直線コネクタ 195">
          <a:extLst>
            <a:ext uri="{FF2B5EF4-FFF2-40B4-BE49-F238E27FC236}">
              <a16:creationId xmlns:a16="http://schemas.microsoft.com/office/drawing/2014/main" id="{BED72DDD-069A-4645-928B-E7342EE88EBA}"/>
            </a:ext>
          </a:extLst>
        </xdr:cNvPr>
        <xdr:cNvCxnSpPr/>
      </xdr:nvCxnSpPr>
      <xdr:spPr>
        <a:xfrm flipV="1">
          <a:off x="2626360" y="1047750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97" name="楕円 196">
          <a:extLst>
            <a:ext uri="{FF2B5EF4-FFF2-40B4-BE49-F238E27FC236}">
              <a16:creationId xmlns:a16="http://schemas.microsoft.com/office/drawing/2014/main" id="{10F621F5-517F-46D9-95CA-5ACE22B32530}"/>
            </a:ext>
          </a:extLst>
        </xdr:cNvPr>
        <xdr:cNvSpPr/>
      </xdr:nvSpPr>
      <xdr:spPr>
        <a:xfrm>
          <a:off x="1774190" y="105181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49530</xdr:rowOff>
    </xdr:from>
    <xdr:to>
      <xdr:col>15</xdr:col>
      <xdr:colOff>50800</xdr:colOff>
      <xdr:row>61</xdr:row>
      <xdr:rowOff>106680</xdr:rowOff>
    </xdr:to>
    <xdr:cxnSp macro="">
      <xdr:nvCxnSpPr>
        <xdr:cNvPr id="198" name="直線コネクタ 197">
          <a:extLst>
            <a:ext uri="{FF2B5EF4-FFF2-40B4-BE49-F238E27FC236}">
              <a16:creationId xmlns:a16="http://schemas.microsoft.com/office/drawing/2014/main" id="{51C900FE-7AFF-4A46-B092-D64D84AC6155}"/>
            </a:ext>
          </a:extLst>
        </xdr:cNvPr>
        <xdr:cNvCxnSpPr/>
      </xdr:nvCxnSpPr>
      <xdr:spPr>
        <a:xfrm flipV="1">
          <a:off x="1828800" y="10511790"/>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9" name="楕円 198">
          <a:extLst>
            <a:ext uri="{FF2B5EF4-FFF2-40B4-BE49-F238E27FC236}">
              <a16:creationId xmlns:a16="http://schemas.microsoft.com/office/drawing/2014/main" id="{D488AA4D-F137-44C5-AB38-DA17C897DEAD}"/>
            </a:ext>
          </a:extLst>
        </xdr:cNvPr>
        <xdr:cNvSpPr/>
      </xdr:nvSpPr>
      <xdr:spPr>
        <a:xfrm>
          <a:off x="988060" y="105429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106680</xdr:rowOff>
    </xdr:from>
    <xdr:to>
      <xdr:col>10</xdr:col>
      <xdr:colOff>114300</xdr:colOff>
      <xdr:row>61</xdr:row>
      <xdr:rowOff>133350</xdr:rowOff>
    </xdr:to>
    <xdr:cxnSp macro="">
      <xdr:nvCxnSpPr>
        <xdr:cNvPr id="200" name="直線コネクタ 199">
          <a:extLst>
            <a:ext uri="{FF2B5EF4-FFF2-40B4-BE49-F238E27FC236}">
              <a16:creationId xmlns:a16="http://schemas.microsoft.com/office/drawing/2014/main" id="{434BB780-817F-48F0-9F9F-A4568402D52E}"/>
            </a:ext>
          </a:extLst>
        </xdr:cNvPr>
        <xdr:cNvCxnSpPr/>
      </xdr:nvCxnSpPr>
      <xdr:spPr>
        <a:xfrm flipV="1">
          <a:off x="1031240" y="10563225"/>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a:extLst>
            <a:ext uri="{FF2B5EF4-FFF2-40B4-BE49-F238E27FC236}">
              <a16:creationId xmlns:a16="http://schemas.microsoft.com/office/drawing/2014/main" id="{ED749C42-DDE7-4CC1-9C36-44BA6AF80AFB}"/>
            </a:ext>
          </a:extLst>
        </xdr:cNvPr>
        <xdr:cNvSpPr txBox="1"/>
      </xdr:nvSpPr>
      <xdr:spPr>
        <a:xfrm>
          <a:off x="32391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a:extLst>
            <a:ext uri="{FF2B5EF4-FFF2-40B4-BE49-F238E27FC236}">
              <a16:creationId xmlns:a16="http://schemas.microsoft.com/office/drawing/2014/main" id="{DB3B3F74-8D2A-4B03-B6C1-3A5971505D3A}"/>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a:extLst>
            <a:ext uri="{FF2B5EF4-FFF2-40B4-BE49-F238E27FC236}">
              <a16:creationId xmlns:a16="http://schemas.microsoft.com/office/drawing/2014/main" id="{D357859C-785B-445A-898D-86669B4C7F57}"/>
            </a:ext>
          </a:extLst>
        </xdr:cNvPr>
        <xdr:cNvSpPr txBox="1"/>
      </xdr:nvSpPr>
      <xdr:spPr>
        <a:xfrm>
          <a:off x="164148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a:extLst>
            <a:ext uri="{FF2B5EF4-FFF2-40B4-BE49-F238E27FC236}">
              <a16:creationId xmlns:a16="http://schemas.microsoft.com/office/drawing/2014/main" id="{7BEBDF9A-25D5-4843-AB87-9C70186F788D}"/>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5" name="n_1mainValue【体育館・プール】&#10;有形固定資産減価償却率">
          <a:extLst>
            <a:ext uri="{FF2B5EF4-FFF2-40B4-BE49-F238E27FC236}">
              <a16:creationId xmlns:a16="http://schemas.microsoft.com/office/drawing/2014/main" id="{D76698B9-0115-4C90-A0F3-D9F3627204D0}"/>
            </a:ext>
          </a:extLst>
        </xdr:cNvPr>
        <xdr:cNvSpPr txBox="1"/>
      </xdr:nvSpPr>
      <xdr:spPr>
        <a:xfrm>
          <a:off x="32391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91457</xdr:rowOff>
    </xdr:from>
    <xdr:ext cx="405111" cy="259045"/>
    <xdr:sp macro="" textlink="">
      <xdr:nvSpPr>
        <xdr:cNvPr id="206" name="n_2mainValue【体育館・プール】&#10;有形固定資産減価償却率">
          <a:extLst>
            <a:ext uri="{FF2B5EF4-FFF2-40B4-BE49-F238E27FC236}">
              <a16:creationId xmlns:a16="http://schemas.microsoft.com/office/drawing/2014/main" id="{08CE76C1-ACD1-4BD3-B54F-33429486FA62}"/>
            </a:ext>
          </a:extLst>
        </xdr:cNvPr>
        <xdr:cNvSpPr txBox="1"/>
      </xdr:nvSpPr>
      <xdr:spPr>
        <a:xfrm>
          <a:off x="2439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207" name="n_3mainValue【体育館・プール】&#10;有形固定資産減価償却率">
          <a:extLst>
            <a:ext uri="{FF2B5EF4-FFF2-40B4-BE49-F238E27FC236}">
              <a16:creationId xmlns:a16="http://schemas.microsoft.com/office/drawing/2014/main" id="{40EDF12D-CFD3-417D-8D42-AD2838367F65}"/>
            </a:ext>
          </a:extLst>
        </xdr:cNvPr>
        <xdr:cNvSpPr txBox="1"/>
      </xdr:nvSpPr>
      <xdr:spPr>
        <a:xfrm>
          <a:off x="164148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8" name="n_4mainValue【体育館・プール】&#10;有形固定資産減価償却率">
          <a:extLst>
            <a:ext uri="{FF2B5EF4-FFF2-40B4-BE49-F238E27FC236}">
              <a16:creationId xmlns:a16="http://schemas.microsoft.com/office/drawing/2014/main" id="{88F0A264-9E0E-44AF-B061-53E6D1265AA2}"/>
            </a:ext>
          </a:extLst>
        </xdr:cNvPr>
        <xdr:cNvSpPr txBox="1"/>
      </xdr:nvSpPr>
      <xdr:spPr>
        <a:xfrm>
          <a:off x="85535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B9591C5E-052E-4086-BA96-185B5EBEE130}"/>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1D2B5EC-3149-4F68-A772-182060E108C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9675D676-2604-412F-93A4-0E2F026C7F9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ED1C9EF9-51FD-4915-A49C-BECF59DD57B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65C0D741-9314-4BDF-AF23-04199F42228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489FBB68-6405-43BB-BDDE-8225F8D85A05}"/>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43F28444-9B3E-45F5-9BBB-9338AA6B262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3A9FF51-84B1-4E09-8F83-D2E1D81DB65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6A5C49F-BB7C-46AA-B909-0328D1021E7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B7CF2819-8980-4647-ABA0-FCE75892C9C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1961D6EA-EE5C-41D6-BDFA-04085CFE572D}"/>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ABD8C1C6-A608-43B4-8548-B8496B92EC0D}"/>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FDAB7006-F19E-4844-98F1-1E1A5935672B}"/>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DC7EC800-5BFD-4AA8-9B32-504DDDAEAFEE}"/>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C45962D1-5657-4383-8CC4-14C04F0775A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46848816-8F96-434F-8058-B814A227DD40}"/>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DF897B4E-AE9E-4D6B-924A-5737C9E44560}"/>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96B48F15-AFD7-4267-82BE-91FAF4D548D9}"/>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17C69117-8F91-4CEE-9479-BA185D1FEBC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759A2F3B-0559-4DBC-8F8E-D6A628B4F60C}"/>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BC78018-496C-4817-BA15-FB7AFB5BF6D7}"/>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C6EC3D42-6B14-4EB7-B2B3-E733A4933064}"/>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B7717494-9EE3-4671-9A34-E081CA4DFF8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B5E42723-5EFF-4364-B808-8815852ECD04}"/>
            </a:ext>
          </a:extLst>
        </xdr:cNvPr>
        <xdr:cNvCxnSpPr/>
      </xdr:nvCxnSpPr>
      <xdr:spPr>
        <a:xfrm flipV="1">
          <a:off x="9429115" y="976884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59CA0317-89DE-4160-A728-8004990F594D}"/>
            </a:ext>
          </a:extLst>
        </xdr:cNvPr>
        <xdr:cNvSpPr txBox="1"/>
      </xdr:nvSpPr>
      <xdr:spPr>
        <a:xfrm>
          <a:off x="946785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92A133CA-72D6-4CC5-A507-579709F2129A}"/>
            </a:ext>
          </a:extLst>
        </xdr:cNvPr>
        <xdr:cNvCxnSpPr/>
      </xdr:nvCxnSpPr>
      <xdr:spPr>
        <a:xfrm>
          <a:off x="9356090" y="1093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4DBA0AF9-7657-4F98-897C-985A9D319116}"/>
            </a:ext>
          </a:extLst>
        </xdr:cNvPr>
        <xdr:cNvSpPr txBox="1"/>
      </xdr:nvSpPr>
      <xdr:spPr>
        <a:xfrm>
          <a:off x="946785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320D36EF-B428-41F4-BAC1-309194D433C8}"/>
            </a:ext>
          </a:extLst>
        </xdr:cNvPr>
        <xdr:cNvCxnSpPr/>
      </xdr:nvCxnSpPr>
      <xdr:spPr>
        <a:xfrm>
          <a:off x="9356090" y="97688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id="{C9C004E0-6204-4A0D-AAEB-79BD31CAEFC2}"/>
            </a:ext>
          </a:extLst>
        </xdr:cNvPr>
        <xdr:cNvSpPr txBox="1"/>
      </xdr:nvSpPr>
      <xdr:spPr>
        <a:xfrm>
          <a:off x="946785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F6ECED9D-8516-4342-88B7-DD38AC208540}"/>
            </a:ext>
          </a:extLst>
        </xdr:cNvPr>
        <xdr:cNvSpPr/>
      </xdr:nvSpPr>
      <xdr:spPr>
        <a:xfrm>
          <a:off x="9394190" y="1055243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CB699074-E533-4DA0-9355-62DC8105E568}"/>
            </a:ext>
          </a:extLst>
        </xdr:cNvPr>
        <xdr:cNvSpPr/>
      </xdr:nvSpPr>
      <xdr:spPr>
        <a:xfrm>
          <a:off x="8632190" y="105333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CFDA24B1-1500-4E7C-B696-541E39E352EF}"/>
            </a:ext>
          </a:extLst>
        </xdr:cNvPr>
        <xdr:cNvSpPr/>
      </xdr:nvSpPr>
      <xdr:spPr>
        <a:xfrm>
          <a:off x="7846060" y="105276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6E26ED51-43DD-426E-B845-CAADC9ABE114}"/>
            </a:ext>
          </a:extLst>
        </xdr:cNvPr>
        <xdr:cNvSpPr/>
      </xdr:nvSpPr>
      <xdr:spPr>
        <a:xfrm>
          <a:off x="7029450" y="105333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0697D151-9EF5-44D6-BDC2-B208129777FD}"/>
            </a:ext>
          </a:extLst>
        </xdr:cNvPr>
        <xdr:cNvSpPr/>
      </xdr:nvSpPr>
      <xdr:spPr>
        <a:xfrm>
          <a:off x="6231890" y="1054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D6C162E-EEB1-49E3-9C95-29E0EF8024D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525949F-3334-4960-A1CF-AABC56A04F2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CA78494-C5A8-44FA-9B03-5795F929846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D2A351E-844E-46A0-9C57-435E87F2676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ACF8A3C-6226-4A3B-955B-6A64EC9CCFB8}"/>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48" name="楕円 247">
          <a:extLst>
            <a:ext uri="{FF2B5EF4-FFF2-40B4-BE49-F238E27FC236}">
              <a16:creationId xmlns:a16="http://schemas.microsoft.com/office/drawing/2014/main" id="{BD3F044F-1231-477E-BB78-45F0CED78BD8}"/>
            </a:ext>
          </a:extLst>
        </xdr:cNvPr>
        <xdr:cNvSpPr/>
      </xdr:nvSpPr>
      <xdr:spPr>
        <a:xfrm>
          <a:off x="9394190" y="108705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249" name="【体育館・プール】&#10;一人当たり面積該当値テキスト">
          <a:extLst>
            <a:ext uri="{FF2B5EF4-FFF2-40B4-BE49-F238E27FC236}">
              <a16:creationId xmlns:a16="http://schemas.microsoft.com/office/drawing/2014/main" id="{99657552-A7A8-40DE-AF4A-0C20006C0A41}"/>
            </a:ext>
          </a:extLst>
        </xdr:cNvPr>
        <xdr:cNvSpPr txBox="1"/>
      </xdr:nvSpPr>
      <xdr:spPr>
        <a:xfrm>
          <a:off x="9467850" y="107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71120</xdr:rowOff>
    </xdr:from>
    <xdr:to>
      <xdr:col>50</xdr:col>
      <xdr:colOff>165100</xdr:colOff>
      <xdr:row>64</xdr:row>
      <xdr:rowOff>1270</xdr:rowOff>
    </xdr:to>
    <xdr:sp macro="" textlink="">
      <xdr:nvSpPr>
        <xdr:cNvPr id="250" name="楕円 249">
          <a:extLst>
            <a:ext uri="{FF2B5EF4-FFF2-40B4-BE49-F238E27FC236}">
              <a16:creationId xmlns:a16="http://schemas.microsoft.com/office/drawing/2014/main" id="{153568A7-327D-4E1D-92BA-F86895D05CBF}"/>
            </a:ext>
          </a:extLst>
        </xdr:cNvPr>
        <xdr:cNvSpPr/>
      </xdr:nvSpPr>
      <xdr:spPr>
        <a:xfrm>
          <a:off x="8632190" y="108705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121920</xdr:rowOff>
    </xdr:to>
    <xdr:cxnSp macro="">
      <xdr:nvCxnSpPr>
        <xdr:cNvPr id="251" name="直線コネクタ 250">
          <a:extLst>
            <a:ext uri="{FF2B5EF4-FFF2-40B4-BE49-F238E27FC236}">
              <a16:creationId xmlns:a16="http://schemas.microsoft.com/office/drawing/2014/main" id="{CEA4F97D-2561-457B-868E-1F26E7B08867}"/>
            </a:ext>
          </a:extLst>
        </xdr:cNvPr>
        <xdr:cNvCxnSpPr/>
      </xdr:nvCxnSpPr>
      <xdr:spPr>
        <a:xfrm>
          <a:off x="8686800" y="109251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71120</xdr:rowOff>
    </xdr:from>
    <xdr:to>
      <xdr:col>46</xdr:col>
      <xdr:colOff>38100</xdr:colOff>
      <xdr:row>64</xdr:row>
      <xdr:rowOff>1270</xdr:rowOff>
    </xdr:to>
    <xdr:sp macro="" textlink="">
      <xdr:nvSpPr>
        <xdr:cNvPr id="252" name="楕円 251">
          <a:extLst>
            <a:ext uri="{FF2B5EF4-FFF2-40B4-BE49-F238E27FC236}">
              <a16:creationId xmlns:a16="http://schemas.microsoft.com/office/drawing/2014/main" id="{83036076-F18C-4385-B0CF-B99525BA193E}"/>
            </a:ext>
          </a:extLst>
        </xdr:cNvPr>
        <xdr:cNvSpPr/>
      </xdr:nvSpPr>
      <xdr:spPr>
        <a:xfrm>
          <a:off x="7846060" y="108705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121920</xdr:rowOff>
    </xdr:from>
    <xdr:to>
      <xdr:col>50</xdr:col>
      <xdr:colOff>114300</xdr:colOff>
      <xdr:row>63</xdr:row>
      <xdr:rowOff>121920</xdr:rowOff>
    </xdr:to>
    <xdr:cxnSp macro="">
      <xdr:nvCxnSpPr>
        <xdr:cNvPr id="253" name="直線コネクタ 252">
          <a:extLst>
            <a:ext uri="{FF2B5EF4-FFF2-40B4-BE49-F238E27FC236}">
              <a16:creationId xmlns:a16="http://schemas.microsoft.com/office/drawing/2014/main" id="{7B622016-4DF5-46A3-9FEF-30A90143BFC3}"/>
            </a:ext>
          </a:extLst>
        </xdr:cNvPr>
        <xdr:cNvCxnSpPr/>
      </xdr:nvCxnSpPr>
      <xdr:spPr>
        <a:xfrm>
          <a:off x="7889240" y="109251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254" name="楕円 253">
          <a:extLst>
            <a:ext uri="{FF2B5EF4-FFF2-40B4-BE49-F238E27FC236}">
              <a16:creationId xmlns:a16="http://schemas.microsoft.com/office/drawing/2014/main" id="{0AE32D13-7BF2-4999-9A46-7D4D98B3940E}"/>
            </a:ext>
          </a:extLst>
        </xdr:cNvPr>
        <xdr:cNvSpPr/>
      </xdr:nvSpPr>
      <xdr:spPr>
        <a:xfrm>
          <a:off x="7029450" y="10857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121920</xdr:rowOff>
    </xdr:to>
    <xdr:cxnSp macro="">
      <xdr:nvCxnSpPr>
        <xdr:cNvPr id="255" name="直線コネクタ 254">
          <a:extLst>
            <a:ext uri="{FF2B5EF4-FFF2-40B4-BE49-F238E27FC236}">
              <a16:creationId xmlns:a16="http://schemas.microsoft.com/office/drawing/2014/main" id="{C0D4B76A-DAD0-4C56-A126-AD511B4C3155}"/>
            </a:ext>
          </a:extLst>
        </xdr:cNvPr>
        <xdr:cNvCxnSpPr/>
      </xdr:nvCxnSpPr>
      <xdr:spPr>
        <a:xfrm>
          <a:off x="7084060" y="10902315"/>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52070</xdr:rowOff>
    </xdr:from>
    <xdr:to>
      <xdr:col>36</xdr:col>
      <xdr:colOff>165100</xdr:colOff>
      <xdr:row>63</xdr:row>
      <xdr:rowOff>153670</xdr:rowOff>
    </xdr:to>
    <xdr:sp macro="" textlink="">
      <xdr:nvSpPr>
        <xdr:cNvPr id="256" name="楕円 255">
          <a:extLst>
            <a:ext uri="{FF2B5EF4-FFF2-40B4-BE49-F238E27FC236}">
              <a16:creationId xmlns:a16="http://schemas.microsoft.com/office/drawing/2014/main" id="{B659F974-85E1-4641-8402-F3E607EABE56}"/>
            </a:ext>
          </a:extLst>
        </xdr:cNvPr>
        <xdr:cNvSpPr/>
      </xdr:nvSpPr>
      <xdr:spPr>
        <a:xfrm>
          <a:off x="6231890" y="108572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102870</xdr:rowOff>
    </xdr:from>
    <xdr:to>
      <xdr:col>41</xdr:col>
      <xdr:colOff>50800</xdr:colOff>
      <xdr:row>63</xdr:row>
      <xdr:rowOff>102870</xdr:rowOff>
    </xdr:to>
    <xdr:cxnSp macro="">
      <xdr:nvCxnSpPr>
        <xdr:cNvPr id="257" name="直線コネクタ 256">
          <a:extLst>
            <a:ext uri="{FF2B5EF4-FFF2-40B4-BE49-F238E27FC236}">
              <a16:creationId xmlns:a16="http://schemas.microsoft.com/office/drawing/2014/main" id="{6D47CC2D-7AC0-4AFA-A704-85518ED806E9}"/>
            </a:ext>
          </a:extLst>
        </xdr:cNvPr>
        <xdr:cNvCxnSpPr/>
      </xdr:nvCxnSpPr>
      <xdr:spPr>
        <a:xfrm>
          <a:off x="6286500" y="109023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E218EA14-ECF5-4F94-8ED1-6B39FFA8D208}"/>
            </a:ext>
          </a:extLst>
        </xdr:cNvPr>
        <xdr:cNvSpPr txBox="1"/>
      </xdr:nvSpPr>
      <xdr:spPr>
        <a:xfrm>
          <a:off x="84544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a:extLst>
            <a:ext uri="{FF2B5EF4-FFF2-40B4-BE49-F238E27FC236}">
              <a16:creationId xmlns:a16="http://schemas.microsoft.com/office/drawing/2014/main" id="{8D3B1CBE-859E-4317-BDB4-392B3378C8FE}"/>
            </a:ext>
          </a:extLst>
        </xdr:cNvPr>
        <xdr:cNvSpPr txBox="1"/>
      </xdr:nvSpPr>
      <xdr:spPr>
        <a:xfrm>
          <a:off x="767341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a:extLst>
            <a:ext uri="{FF2B5EF4-FFF2-40B4-BE49-F238E27FC236}">
              <a16:creationId xmlns:a16="http://schemas.microsoft.com/office/drawing/2014/main" id="{69FE799E-64D3-408B-9724-86146E5CC3EA}"/>
            </a:ext>
          </a:extLst>
        </xdr:cNvPr>
        <xdr:cNvSpPr txBox="1"/>
      </xdr:nvSpPr>
      <xdr:spPr>
        <a:xfrm>
          <a:off x="6866332"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a:extLst>
            <a:ext uri="{FF2B5EF4-FFF2-40B4-BE49-F238E27FC236}">
              <a16:creationId xmlns:a16="http://schemas.microsoft.com/office/drawing/2014/main" id="{169EA0AD-CEA6-4462-966B-13170DB67F84}"/>
            </a:ext>
          </a:extLst>
        </xdr:cNvPr>
        <xdr:cNvSpPr txBox="1"/>
      </xdr:nvSpPr>
      <xdr:spPr>
        <a:xfrm>
          <a:off x="6068772"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163847</xdr:rowOff>
    </xdr:from>
    <xdr:ext cx="469744" cy="259045"/>
    <xdr:sp macro="" textlink="">
      <xdr:nvSpPr>
        <xdr:cNvPr id="262" name="n_1mainValue【体育館・プール】&#10;一人当たり面積">
          <a:extLst>
            <a:ext uri="{FF2B5EF4-FFF2-40B4-BE49-F238E27FC236}">
              <a16:creationId xmlns:a16="http://schemas.microsoft.com/office/drawing/2014/main" id="{C2143700-00EA-436F-9AC8-62A89B805458}"/>
            </a:ext>
          </a:extLst>
        </xdr:cNvPr>
        <xdr:cNvSpPr txBox="1"/>
      </xdr:nvSpPr>
      <xdr:spPr>
        <a:xfrm>
          <a:off x="845446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163847</xdr:rowOff>
    </xdr:from>
    <xdr:ext cx="469744" cy="259045"/>
    <xdr:sp macro="" textlink="">
      <xdr:nvSpPr>
        <xdr:cNvPr id="263" name="n_2mainValue【体育館・プール】&#10;一人当たり面積">
          <a:extLst>
            <a:ext uri="{FF2B5EF4-FFF2-40B4-BE49-F238E27FC236}">
              <a16:creationId xmlns:a16="http://schemas.microsoft.com/office/drawing/2014/main" id="{CD5278D8-5DF4-4C52-8D4C-BAF89954DECA}"/>
            </a:ext>
          </a:extLst>
        </xdr:cNvPr>
        <xdr:cNvSpPr txBox="1"/>
      </xdr:nvSpPr>
      <xdr:spPr>
        <a:xfrm>
          <a:off x="767341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264" name="n_3mainValue【体育館・プール】&#10;一人当たり面積">
          <a:extLst>
            <a:ext uri="{FF2B5EF4-FFF2-40B4-BE49-F238E27FC236}">
              <a16:creationId xmlns:a16="http://schemas.microsoft.com/office/drawing/2014/main" id="{A656F577-592B-4574-967F-1BABF284CC1B}"/>
            </a:ext>
          </a:extLst>
        </xdr:cNvPr>
        <xdr:cNvSpPr txBox="1"/>
      </xdr:nvSpPr>
      <xdr:spPr>
        <a:xfrm>
          <a:off x="6866332"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144797</xdr:rowOff>
    </xdr:from>
    <xdr:ext cx="469744" cy="259045"/>
    <xdr:sp macro="" textlink="">
      <xdr:nvSpPr>
        <xdr:cNvPr id="265" name="n_4mainValue【体育館・プール】&#10;一人当たり面積">
          <a:extLst>
            <a:ext uri="{FF2B5EF4-FFF2-40B4-BE49-F238E27FC236}">
              <a16:creationId xmlns:a16="http://schemas.microsoft.com/office/drawing/2014/main" id="{3A99A1E9-FF27-4642-BDDE-2BCACA26C85B}"/>
            </a:ext>
          </a:extLst>
        </xdr:cNvPr>
        <xdr:cNvSpPr txBox="1"/>
      </xdr:nvSpPr>
      <xdr:spPr>
        <a:xfrm>
          <a:off x="6068772"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B461D5DB-457C-490C-9E74-2944AF68C6A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29C8EFD-15D8-42B3-A973-FC86477C34C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70D52E0F-CA2C-4EBC-BEA2-ED9F310530A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74C1B886-2702-424B-AD6F-F57F0161D22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8D19164-3EEF-4948-BF37-960A7E9E502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B4D4BCD-20C9-4158-AE55-038C9A04D6D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AB548EC-A817-4257-BD7D-F5A5D3C5FBC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658C7ED-6DF2-4423-8A03-A0923A450AA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DC3A4C5-6D30-4BBF-A8BE-BDA3D90D1BF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531FC348-D6CA-4935-8BB8-6486303D426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6F186E4-5704-4BD4-9CEB-2AE4E75B6A51}"/>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952AA082-159C-471A-98A1-59A2AA6D2079}"/>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713F3E4E-862B-4B8A-9713-0AB138428214}"/>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A685631-5C64-4481-8979-5B1229C229AB}"/>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36AF56A5-683B-4D84-8F23-795B5606EFEB}"/>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8D11FBA4-3B3D-4AE9-9B4C-19C752EE0299}"/>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1BD013AC-C836-4F30-9E79-426234E796C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7E4B81FC-0D95-4DDD-902E-BA742B20D4AB}"/>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E9CCF2A1-F5C0-47F7-8E26-6F35BCF256FB}"/>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F21494E1-C3CE-4EDB-B2D4-6C380B815269}"/>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27B67BDD-031D-462A-BF51-1B9E49304ABD}"/>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A3573FF-9075-404A-A16B-CEFC2333BE2A}"/>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165869EB-04DB-49F7-843F-1A5D77382D43}"/>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3E4BFA1E-2784-409C-BAC5-BE2CFBC7CF0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A9709F83-3C11-4084-A74E-A2ABA7614225}"/>
            </a:ext>
          </a:extLst>
        </xdr:cNvPr>
        <xdr:cNvCxnSpPr/>
      </xdr:nvCxnSpPr>
      <xdr:spPr>
        <a:xfrm flipV="1">
          <a:off x="4173855" y="13531216"/>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5D8BB3F7-2E7D-41B9-8270-6189DB57B995}"/>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E8521AA3-040A-4D3F-926F-481E620DB1FD}"/>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7B6DDF62-7990-45A7-BD68-FBDF3B867A6F}"/>
            </a:ext>
          </a:extLst>
        </xdr:cNvPr>
        <xdr:cNvSpPr txBox="1"/>
      </xdr:nvSpPr>
      <xdr:spPr>
        <a:xfrm>
          <a:off x="4212590" y="1330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21CF70D6-FC9D-47C6-A823-0D7C1B014743}"/>
            </a:ext>
          </a:extLst>
        </xdr:cNvPr>
        <xdr:cNvCxnSpPr/>
      </xdr:nvCxnSpPr>
      <xdr:spPr>
        <a:xfrm>
          <a:off x="4112260" y="13531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4817259D-72F9-4B0F-8E68-5B45F8772D37}"/>
            </a:ext>
          </a:extLst>
        </xdr:cNvPr>
        <xdr:cNvSpPr txBox="1"/>
      </xdr:nvSpPr>
      <xdr:spPr>
        <a:xfrm>
          <a:off x="421259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C882A24A-0D75-4E63-9A57-4B4CCABBD4F6}"/>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id="{F1EF27CE-4313-4469-9276-6074288CCD86}"/>
            </a:ext>
          </a:extLst>
        </xdr:cNvPr>
        <xdr:cNvSpPr/>
      </xdr:nvSpPr>
      <xdr:spPr>
        <a:xfrm>
          <a:off x="3388360" y="140004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F2C9132D-CAE2-4A36-A908-A8987A32AF91}"/>
            </a:ext>
          </a:extLst>
        </xdr:cNvPr>
        <xdr:cNvSpPr/>
      </xdr:nvSpPr>
      <xdr:spPr>
        <a:xfrm>
          <a:off x="25717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a:extLst>
            <a:ext uri="{FF2B5EF4-FFF2-40B4-BE49-F238E27FC236}">
              <a16:creationId xmlns:a16="http://schemas.microsoft.com/office/drawing/2014/main" id="{6F31183F-EE94-440E-B2AC-B16510D160D7}"/>
            </a:ext>
          </a:extLst>
        </xdr:cNvPr>
        <xdr:cNvSpPr/>
      </xdr:nvSpPr>
      <xdr:spPr>
        <a:xfrm>
          <a:off x="17741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a:extLst>
            <a:ext uri="{FF2B5EF4-FFF2-40B4-BE49-F238E27FC236}">
              <a16:creationId xmlns:a16="http://schemas.microsoft.com/office/drawing/2014/main" id="{929980AE-C6AC-4D6F-9D44-446FFC206281}"/>
            </a:ext>
          </a:extLst>
        </xdr:cNvPr>
        <xdr:cNvSpPr/>
      </xdr:nvSpPr>
      <xdr:spPr>
        <a:xfrm>
          <a:off x="988060" y="1395285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4F5D8B5-03E2-4F43-A871-5C4627C6C555}"/>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0216F7-7788-4670-A368-F4E0C770C76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DC891C0-AC19-40C2-A168-F44BB967E541}"/>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7347155-5535-4075-874A-84932074D1D7}"/>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A329157-646B-4907-85F3-628FAD8B1098}"/>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306" name="楕円 305">
          <a:extLst>
            <a:ext uri="{FF2B5EF4-FFF2-40B4-BE49-F238E27FC236}">
              <a16:creationId xmlns:a16="http://schemas.microsoft.com/office/drawing/2014/main" id="{519BD0DB-8096-49EF-A80C-C4723BD80C88}"/>
            </a:ext>
          </a:extLst>
        </xdr:cNvPr>
        <xdr:cNvSpPr/>
      </xdr:nvSpPr>
      <xdr:spPr>
        <a:xfrm>
          <a:off x="4131310" y="144672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B375DDE3-3D80-450F-A55D-0FD0ABF029BB}"/>
            </a:ext>
          </a:extLst>
        </xdr:cNvPr>
        <xdr:cNvSpPr txBox="1"/>
      </xdr:nvSpPr>
      <xdr:spPr>
        <a:xfrm>
          <a:off x="4212590" y="1444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308" name="楕円 307">
          <a:extLst>
            <a:ext uri="{FF2B5EF4-FFF2-40B4-BE49-F238E27FC236}">
              <a16:creationId xmlns:a16="http://schemas.microsoft.com/office/drawing/2014/main" id="{51B0F269-598B-4AB2-B1A0-A35779296A08}"/>
            </a:ext>
          </a:extLst>
        </xdr:cNvPr>
        <xdr:cNvSpPr/>
      </xdr:nvSpPr>
      <xdr:spPr>
        <a:xfrm>
          <a:off x="3388360" y="1444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118111</xdr:rowOff>
    </xdr:to>
    <xdr:cxnSp macro="">
      <xdr:nvCxnSpPr>
        <xdr:cNvPr id="309" name="直線コネクタ 308">
          <a:extLst>
            <a:ext uri="{FF2B5EF4-FFF2-40B4-BE49-F238E27FC236}">
              <a16:creationId xmlns:a16="http://schemas.microsoft.com/office/drawing/2014/main" id="{BF7B1EC4-ED68-4021-8378-0A88043907AF}"/>
            </a:ext>
          </a:extLst>
        </xdr:cNvPr>
        <xdr:cNvCxnSpPr/>
      </xdr:nvCxnSpPr>
      <xdr:spPr>
        <a:xfrm>
          <a:off x="3431540" y="14498955"/>
          <a:ext cx="7429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xdr:rowOff>
    </xdr:from>
    <xdr:to>
      <xdr:col>15</xdr:col>
      <xdr:colOff>101600</xdr:colOff>
      <xdr:row>84</xdr:row>
      <xdr:rowOff>117475</xdr:rowOff>
    </xdr:to>
    <xdr:sp macro="" textlink="">
      <xdr:nvSpPr>
        <xdr:cNvPr id="310" name="楕円 309">
          <a:extLst>
            <a:ext uri="{FF2B5EF4-FFF2-40B4-BE49-F238E27FC236}">
              <a16:creationId xmlns:a16="http://schemas.microsoft.com/office/drawing/2014/main" id="{CC172145-2968-4701-AA35-B7D4591F53D9}"/>
            </a:ext>
          </a:extLst>
        </xdr:cNvPr>
        <xdr:cNvSpPr/>
      </xdr:nvSpPr>
      <xdr:spPr>
        <a:xfrm>
          <a:off x="2571750" y="144214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93345</xdr:rowOff>
    </xdr:to>
    <xdr:cxnSp macro="">
      <xdr:nvCxnSpPr>
        <xdr:cNvPr id="311" name="直線コネクタ 310">
          <a:extLst>
            <a:ext uri="{FF2B5EF4-FFF2-40B4-BE49-F238E27FC236}">
              <a16:creationId xmlns:a16="http://schemas.microsoft.com/office/drawing/2014/main" id="{DDFF94C6-4B53-4010-8E9B-589C7B4DD094}"/>
            </a:ext>
          </a:extLst>
        </xdr:cNvPr>
        <xdr:cNvCxnSpPr/>
      </xdr:nvCxnSpPr>
      <xdr:spPr>
        <a:xfrm>
          <a:off x="2626360" y="14466570"/>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156845</xdr:rowOff>
    </xdr:from>
    <xdr:to>
      <xdr:col>10</xdr:col>
      <xdr:colOff>165100</xdr:colOff>
      <xdr:row>84</xdr:row>
      <xdr:rowOff>86995</xdr:rowOff>
    </xdr:to>
    <xdr:sp macro="" textlink="">
      <xdr:nvSpPr>
        <xdr:cNvPr id="312" name="楕円 311">
          <a:extLst>
            <a:ext uri="{FF2B5EF4-FFF2-40B4-BE49-F238E27FC236}">
              <a16:creationId xmlns:a16="http://schemas.microsoft.com/office/drawing/2014/main" id="{476FABA5-2783-4896-91E3-989554CEDC27}"/>
            </a:ext>
          </a:extLst>
        </xdr:cNvPr>
        <xdr:cNvSpPr/>
      </xdr:nvSpPr>
      <xdr:spPr>
        <a:xfrm>
          <a:off x="1774190" y="143891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36195</xdr:rowOff>
    </xdr:from>
    <xdr:to>
      <xdr:col>15</xdr:col>
      <xdr:colOff>50800</xdr:colOff>
      <xdr:row>84</xdr:row>
      <xdr:rowOff>66675</xdr:rowOff>
    </xdr:to>
    <xdr:cxnSp macro="">
      <xdr:nvCxnSpPr>
        <xdr:cNvPr id="313" name="直線コネクタ 312">
          <a:extLst>
            <a:ext uri="{FF2B5EF4-FFF2-40B4-BE49-F238E27FC236}">
              <a16:creationId xmlns:a16="http://schemas.microsoft.com/office/drawing/2014/main" id="{A6896C42-930A-4059-B083-F4CC5213324C}"/>
            </a:ext>
          </a:extLst>
        </xdr:cNvPr>
        <xdr:cNvCxnSpPr/>
      </xdr:nvCxnSpPr>
      <xdr:spPr>
        <a:xfrm>
          <a:off x="1828800" y="1443799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82550</xdr:rowOff>
    </xdr:from>
    <xdr:to>
      <xdr:col>6</xdr:col>
      <xdr:colOff>38100</xdr:colOff>
      <xdr:row>84</xdr:row>
      <xdr:rowOff>12700</xdr:rowOff>
    </xdr:to>
    <xdr:sp macro="" textlink="">
      <xdr:nvSpPr>
        <xdr:cNvPr id="314" name="楕円 313">
          <a:extLst>
            <a:ext uri="{FF2B5EF4-FFF2-40B4-BE49-F238E27FC236}">
              <a16:creationId xmlns:a16="http://schemas.microsoft.com/office/drawing/2014/main" id="{E9549BE2-3934-4144-BCB8-20D0335808AB}"/>
            </a:ext>
          </a:extLst>
        </xdr:cNvPr>
        <xdr:cNvSpPr/>
      </xdr:nvSpPr>
      <xdr:spPr>
        <a:xfrm>
          <a:off x="988060" y="14314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84</xdr:row>
      <xdr:rowOff>36195</xdr:rowOff>
    </xdr:to>
    <xdr:cxnSp macro="">
      <xdr:nvCxnSpPr>
        <xdr:cNvPr id="315" name="直線コネクタ 314">
          <a:extLst>
            <a:ext uri="{FF2B5EF4-FFF2-40B4-BE49-F238E27FC236}">
              <a16:creationId xmlns:a16="http://schemas.microsoft.com/office/drawing/2014/main" id="{D9230B6C-4338-43DB-BAC1-6179748EED7E}"/>
            </a:ext>
          </a:extLst>
        </xdr:cNvPr>
        <xdr:cNvCxnSpPr/>
      </xdr:nvCxnSpPr>
      <xdr:spPr>
        <a:xfrm>
          <a:off x="1031240" y="14359890"/>
          <a:ext cx="79756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6" name="n_1aveValue【福祉施設】&#10;有形固定資産減価償却率">
          <a:extLst>
            <a:ext uri="{FF2B5EF4-FFF2-40B4-BE49-F238E27FC236}">
              <a16:creationId xmlns:a16="http://schemas.microsoft.com/office/drawing/2014/main" id="{0BF3A3D1-AC9E-427F-B7C9-3815B976937D}"/>
            </a:ext>
          </a:extLst>
        </xdr:cNvPr>
        <xdr:cNvSpPr txBox="1"/>
      </xdr:nvSpPr>
      <xdr:spPr>
        <a:xfrm>
          <a:off x="32391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福祉施設】&#10;有形固定資産減価償却率">
          <a:extLst>
            <a:ext uri="{FF2B5EF4-FFF2-40B4-BE49-F238E27FC236}">
              <a16:creationId xmlns:a16="http://schemas.microsoft.com/office/drawing/2014/main" id="{27FAA0DE-0239-4E82-9B1D-337676988DEC}"/>
            </a:ext>
          </a:extLst>
        </xdr:cNvPr>
        <xdr:cNvSpPr txBox="1"/>
      </xdr:nvSpPr>
      <xdr:spPr>
        <a:xfrm>
          <a:off x="2439044" y="1377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8" name="n_3aveValue【福祉施設】&#10;有形固定資産減価償却率">
          <a:extLst>
            <a:ext uri="{FF2B5EF4-FFF2-40B4-BE49-F238E27FC236}">
              <a16:creationId xmlns:a16="http://schemas.microsoft.com/office/drawing/2014/main" id="{D3CE09F3-A09D-4837-AE8E-AF17F4BC81A7}"/>
            </a:ext>
          </a:extLst>
        </xdr:cNvPr>
        <xdr:cNvSpPr txBox="1"/>
      </xdr:nvSpPr>
      <xdr:spPr>
        <a:xfrm>
          <a:off x="164148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19" name="n_4aveValue【福祉施設】&#10;有形固定資産減価償却率">
          <a:extLst>
            <a:ext uri="{FF2B5EF4-FFF2-40B4-BE49-F238E27FC236}">
              <a16:creationId xmlns:a16="http://schemas.microsoft.com/office/drawing/2014/main" id="{6772DA87-03AE-4576-8E10-BCD9EF8474F0}"/>
            </a:ext>
          </a:extLst>
        </xdr:cNvPr>
        <xdr:cNvSpPr txBox="1"/>
      </xdr:nvSpPr>
      <xdr:spPr>
        <a:xfrm>
          <a:off x="855354" y="1373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135272</xdr:rowOff>
    </xdr:from>
    <xdr:ext cx="405111" cy="259045"/>
    <xdr:sp macro="" textlink="">
      <xdr:nvSpPr>
        <xdr:cNvPr id="320" name="n_1mainValue【福祉施設】&#10;有形固定資産減価償却率">
          <a:extLst>
            <a:ext uri="{FF2B5EF4-FFF2-40B4-BE49-F238E27FC236}">
              <a16:creationId xmlns:a16="http://schemas.microsoft.com/office/drawing/2014/main" id="{BA035CCF-5FBB-4E0A-8209-C7B1FDFD23E2}"/>
            </a:ext>
          </a:extLst>
        </xdr:cNvPr>
        <xdr:cNvSpPr txBox="1"/>
      </xdr:nvSpPr>
      <xdr:spPr>
        <a:xfrm>
          <a:off x="3239144" y="1453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108602</xdr:rowOff>
    </xdr:from>
    <xdr:ext cx="405111" cy="259045"/>
    <xdr:sp macro="" textlink="">
      <xdr:nvSpPr>
        <xdr:cNvPr id="321" name="n_2mainValue【福祉施設】&#10;有形固定資産減価償却率">
          <a:extLst>
            <a:ext uri="{FF2B5EF4-FFF2-40B4-BE49-F238E27FC236}">
              <a16:creationId xmlns:a16="http://schemas.microsoft.com/office/drawing/2014/main" id="{DEF3F38B-0C56-4F92-8920-AF20A24A28FE}"/>
            </a:ext>
          </a:extLst>
        </xdr:cNvPr>
        <xdr:cNvSpPr txBox="1"/>
      </xdr:nvSpPr>
      <xdr:spPr>
        <a:xfrm>
          <a:off x="24390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78122</xdr:rowOff>
    </xdr:from>
    <xdr:ext cx="405111" cy="259045"/>
    <xdr:sp macro="" textlink="">
      <xdr:nvSpPr>
        <xdr:cNvPr id="322" name="n_3mainValue【福祉施設】&#10;有形固定資産減価償却率">
          <a:extLst>
            <a:ext uri="{FF2B5EF4-FFF2-40B4-BE49-F238E27FC236}">
              <a16:creationId xmlns:a16="http://schemas.microsoft.com/office/drawing/2014/main" id="{121DF6D4-0F77-4890-8E95-CF2D6BA791B5}"/>
            </a:ext>
          </a:extLst>
        </xdr:cNvPr>
        <xdr:cNvSpPr txBox="1"/>
      </xdr:nvSpPr>
      <xdr:spPr>
        <a:xfrm>
          <a:off x="164148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3827</xdr:rowOff>
    </xdr:from>
    <xdr:ext cx="405111" cy="259045"/>
    <xdr:sp macro="" textlink="">
      <xdr:nvSpPr>
        <xdr:cNvPr id="323" name="n_4mainValue【福祉施設】&#10;有形固定資産減価償却率">
          <a:extLst>
            <a:ext uri="{FF2B5EF4-FFF2-40B4-BE49-F238E27FC236}">
              <a16:creationId xmlns:a16="http://schemas.microsoft.com/office/drawing/2014/main" id="{D8FA4980-4DF8-4022-90FB-9D41B7489762}"/>
            </a:ext>
          </a:extLst>
        </xdr:cNvPr>
        <xdr:cNvSpPr txBox="1"/>
      </xdr:nvSpPr>
      <xdr:spPr>
        <a:xfrm>
          <a:off x="85535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9A584C0-B0FE-4A48-99D9-4B212F17EBB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F9F13E3-2D9C-4968-AFAA-E6F0CD8FD2E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2083429-5446-4E83-9A1C-0CBECD671DE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8717EFC-53EC-43E7-B6EA-8B81A40854BD}"/>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C2A3137-6FEC-4BB9-9422-CCC9C970AA4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1124759-839B-4D67-90CB-6B695C7991A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86F7AFF-3FCD-461E-A496-05A16C9DA0D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6B6C3D5-1601-4D72-AB81-5DF4062A9A4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F05AF17-6F1E-423A-9A30-9B6C2F81877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6CEDB85-108E-4282-A7B4-BE88B1CEBED2}"/>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7B259785-413B-41EF-963C-8B27D4EB1740}"/>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DF4A1EA2-8BC0-477C-A546-9E5FBE004D0D}"/>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6B6C4AE5-9903-42E4-82B6-07AA9DA11346}"/>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4DAC3317-072F-46E4-BF94-8C3E5E74EE7B}"/>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115A2846-5878-4352-997B-AED0D2A65570}"/>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845FE723-D35B-42DE-A3E9-626D4A5BE924}"/>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4082B16A-89BD-4D61-B259-529474BAD145}"/>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704103F6-ECBE-4D9E-8E4E-3FFD281ED6FB}"/>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1665D718-9917-42F1-9C7C-9D7BD6E2BF0C}"/>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2FEB2D6-05B2-46AB-9963-A6817D60A316}"/>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CAEB4ADB-4F3E-4207-AD4B-0D1871F1605E}"/>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F4CD20C8-D57C-4653-8F61-2C4290EB1F51}"/>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EA120F66-7C14-47C8-9E98-1D654E2A6F8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48ACF5A5-10CC-4974-AF1F-DE86EE088AC6}"/>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902AD819-154A-4882-8E94-8FF503FBA03E}"/>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176F0014-2235-4880-91B9-8B234502DAB4}"/>
            </a:ext>
          </a:extLst>
        </xdr:cNvPr>
        <xdr:cNvCxnSpPr/>
      </xdr:nvCxnSpPr>
      <xdr:spPr>
        <a:xfrm flipV="1">
          <a:off x="9429115" y="13487400"/>
          <a:ext cx="0" cy="138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ED409375-A46E-4B64-A75A-E0D340497EA0}"/>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75DE43E5-6874-45D6-9905-7F063DBE584B}"/>
            </a:ext>
          </a:extLst>
        </xdr:cNvPr>
        <xdr:cNvCxnSpPr/>
      </xdr:nvCxnSpPr>
      <xdr:spPr>
        <a:xfrm>
          <a:off x="9356090" y="1487179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8AF744E3-64F4-4180-A978-DCB4232D2D59}"/>
            </a:ext>
          </a:extLst>
        </xdr:cNvPr>
        <xdr:cNvSpPr txBox="1"/>
      </xdr:nvSpPr>
      <xdr:spPr>
        <a:xfrm>
          <a:off x="9467850"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36E10F2C-14BA-4F74-AD78-A0DBD8A555A1}"/>
            </a:ext>
          </a:extLst>
        </xdr:cNvPr>
        <xdr:cNvCxnSpPr/>
      </xdr:nvCxnSpPr>
      <xdr:spPr>
        <a:xfrm>
          <a:off x="9356090" y="134874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a:extLst>
            <a:ext uri="{FF2B5EF4-FFF2-40B4-BE49-F238E27FC236}">
              <a16:creationId xmlns:a16="http://schemas.microsoft.com/office/drawing/2014/main" id="{C66582A3-B23F-4541-804D-2733687AB2D9}"/>
            </a:ext>
          </a:extLst>
        </xdr:cNvPr>
        <xdr:cNvSpPr txBox="1"/>
      </xdr:nvSpPr>
      <xdr:spPr>
        <a:xfrm>
          <a:off x="9467850" y="1418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F8E239B0-4135-467F-B7C4-44A51BB1748B}"/>
            </a:ext>
          </a:extLst>
        </xdr:cNvPr>
        <xdr:cNvSpPr/>
      </xdr:nvSpPr>
      <xdr:spPr>
        <a:xfrm>
          <a:off x="9394190" y="143254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id="{6A556831-7864-4AA5-AD49-6219D2EEDB86}"/>
            </a:ext>
          </a:extLst>
        </xdr:cNvPr>
        <xdr:cNvSpPr/>
      </xdr:nvSpPr>
      <xdr:spPr>
        <a:xfrm>
          <a:off x="8632190" y="142946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a:extLst>
            <a:ext uri="{FF2B5EF4-FFF2-40B4-BE49-F238E27FC236}">
              <a16:creationId xmlns:a16="http://schemas.microsoft.com/office/drawing/2014/main" id="{A757E784-B8D3-4D49-BB31-F09086A7F088}"/>
            </a:ext>
          </a:extLst>
        </xdr:cNvPr>
        <xdr:cNvSpPr/>
      </xdr:nvSpPr>
      <xdr:spPr>
        <a:xfrm>
          <a:off x="7846060" y="142894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a:extLst>
            <a:ext uri="{FF2B5EF4-FFF2-40B4-BE49-F238E27FC236}">
              <a16:creationId xmlns:a16="http://schemas.microsoft.com/office/drawing/2014/main" id="{A8AB178C-919D-4BDB-B933-CF331480D921}"/>
            </a:ext>
          </a:extLst>
        </xdr:cNvPr>
        <xdr:cNvSpPr/>
      </xdr:nvSpPr>
      <xdr:spPr>
        <a:xfrm>
          <a:off x="7029450" y="142894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a:extLst>
            <a:ext uri="{FF2B5EF4-FFF2-40B4-BE49-F238E27FC236}">
              <a16:creationId xmlns:a16="http://schemas.microsoft.com/office/drawing/2014/main" id="{696036B0-D268-4934-9E99-F7C5F939AEF5}"/>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516A696-C617-4FDB-8D59-408B06E4A083}"/>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076DB9E-E986-4380-B1F9-0EA64683EA9D}"/>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2EA59CA-8E59-44AD-9AE1-E6A5B9AE39C9}"/>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CD5A4A6-D6DA-4AFE-95EA-CDD04C389559}"/>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B9232699-7AE5-410A-BAA4-DB3E8FAB4C96}"/>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36286</xdr:rowOff>
    </xdr:from>
    <xdr:to>
      <xdr:col>55</xdr:col>
      <xdr:colOff>50800</xdr:colOff>
      <xdr:row>84</xdr:row>
      <xdr:rowOff>137886</xdr:rowOff>
    </xdr:to>
    <xdr:sp macro="" textlink="">
      <xdr:nvSpPr>
        <xdr:cNvPr id="365" name="楕円 364">
          <a:extLst>
            <a:ext uri="{FF2B5EF4-FFF2-40B4-BE49-F238E27FC236}">
              <a16:creationId xmlns:a16="http://schemas.microsoft.com/office/drawing/2014/main" id="{3CD5005E-6B8F-48E0-8150-46F660AD9891}"/>
            </a:ext>
          </a:extLst>
        </xdr:cNvPr>
        <xdr:cNvSpPr/>
      </xdr:nvSpPr>
      <xdr:spPr>
        <a:xfrm>
          <a:off x="9394190" y="1443808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14713</xdr:rowOff>
    </xdr:from>
    <xdr:ext cx="469744" cy="259045"/>
    <xdr:sp macro="" textlink="">
      <xdr:nvSpPr>
        <xdr:cNvPr id="366" name="【福祉施設】&#10;一人当たり面積該当値テキスト">
          <a:extLst>
            <a:ext uri="{FF2B5EF4-FFF2-40B4-BE49-F238E27FC236}">
              <a16:creationId xmlns:a16="http://schemas.microsoft.com/office/drawing/2014/main" id="{ECA13859-13A1-4DE0-82B1-88E31D46BCC1}"/>
            </a:ext>
          </a:extLst>
        </xdr:cNvPr>
        <xdr:cNvSpPr txBox="1"/>
      </xdr:nvSpPr>
      <xdr:spPr>
        <a:xfrm>
          <a:off x="9467850" y="144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36286</xdr:rowOff>
    </xdr:from>
    <xdr:to>
      <xdr:col>50</xdr:col>
      <xdr:colOff>165100</xdr:colOff>
      <xdr:row>84</xdr:row>
      <xdr:rowOff>137886</xdr:rowOff>
    </xdr:to>
    <xdr:sp macro="" textlink="">
      <xdr:nvSpPr>
        <xdr:cNvPr id="367" name="楕円 366">
          <a:extLst>
            <a:ext uri="{FF2B5EF4-FFF2-40B4-BE49-F238E27FC236}">
              <a16:creationId xmlns:a16="http://schemas.microsoft.com/office/drawing/2014/main" id="{A1DB24A0-EAAB-4F93-BC7E-7B699D61BC09}"/>
            </a:ext>
          </a:extLst>
        </xdr:cNvPr>
        <xdr:cNvSpPr/>
      </xdr:nvSpPr>
      <xdr:spPr>
        <a:xfrm>
          <a:off x="8632190" y="1443808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87086</xdr:rowOff>
    </xdr:from>
    <xdr:to>
      <xdr:col>55</xdr:col>
      <xdr:colOff>0</xdr:colOff>
      <xdr:row>84</xdr:row>
      <xdr:rowOff>87086</xdr:rowOff>
    </xdr:to>
    <xdr:cxnSp macro="">
      <xdr:nvCxnSpPr>
        <xdr:cNvPr id="368" name="直線コネクタ 367">
          <a:extLst>
            <a:ext uri="{FF2B5EF4-FFF2-40B4-BE49-F238E27FC236}">
              <a16:creationId xmlns:a16="http://schemas.microsoft.com/office/drawing/2014/main" id="{2202D54A-8D80-47AB-AF7E-DB77AE56904B}"/>
            </a:ext>
          </a:extLst>
        </xdr:cNvPr>
        <xdr:cNvCxnSpPr/>
      </xdr:nvCxnSpPr>
      <xdr:spPr>
        <a:xfrm>
          <a:off x="8686800" y="1449079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69" name="楕円 368">
          <a:extLst>
            <a:ext uri="{FF2B5EF4-FFF2-40B4-BE49-F238E27FC236}">
              <a16:creationId xmlns:a16="http://schemas.microsoft.com/office/drawing/2014/main" id="{F2A077C6-68C1-4FDF-AFBD-D1E6B2583E3C}"/>
            </a:ext>
          </a:extLst>
        </xdr:cNvPr>
        <xdr:cNvSpPr/>
      </xdr:nvSpPr>
      <xdr:spPr>
        <a:xfrm>
          <a:off x="7846060" y="144380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87086</xdr:rowOff>
    </xdr:from>
    <xdr:to>
      <xdr:col>50</xdr:col>
      <xdr:colOff>114300</xdr:colOff>
      <xdr:row>84</xdr:row>
      <xdr:rowOff>87086</xdr:rowOff>
    </xdr:to>
    <xdr:cxnSp macro="">
      <xdr:nvCxnSpPr>
        <xdr:cNvPr id="370" name="直線コネクタ 369">
          <a:extLst>
            <a:ext uri="{FF2B5EF4-FFF2-40B4-BE49-F238E27FC236}">
              <a16:creationId xmlns:a16="http://schemas.microsoft.com/office/drawing/2014/main" id="{A20C05C9-15B5-4784-8F26-95F1575899B3}"/>
            </a:ext>
          </a:extLst>
        </xdr:cNvPr>
        <xdr:cNvCxnSpPr/>
      </xdr:nvCxnSpPr>
      <xdr:spPr>
        <a:xfrm>
          <a:off x="7889240" y="1449079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71" name="楕円 370">
          <a:extLst>
            <a:ext uri="{FF2B5EF4-FFF2-40B4-BE49-F238E27FC236}">
              <a16:creationId xmlns:a16="http://schemas.microsoft.com/office/drawing/2014/main" id="{019DEA23-4CF8-4D5E-95D7-FD31713B3DD8}"/>
            </a:ext>
          </a:extLst>
        </xdr:cNvPr>
        <xdr:cNvSpPr/>
      </xdr:nvSpPr>
      <xdr:spPr>
        <a:xfrm>
          <a:off x="7029450" y="14423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87086</xdr:rowOff>
    </xdr:to>
    <xdr:cxnSp macro="">
      <xdr:nvCxnSpPr>
        <xdr:cNvPr id="372" name="直線コネクタ 371">
          <a:extLst>
            <a:ext uri="{FF2B5EF4-FFF2-40B4-BE49-F238E27FC236}">
              <a16:creationId xmlns:a16="http://schemas.microsoft.com/office/drawing/2014/main" id="{7FF54307-FFF1-4E03-A89B-53D69218589F}"/>
            </a:ext>
          </a:extLst>
        </xdr:cNvPr>
        <xdr:cNvCxnSpPr/>
      </xdr:nvCxnSpPr>
      <xdr:spPr>
        <a:xfrm>
          <a:off x="7084060" y="14478000"/>
          <a:ext cx="80518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25400</xdr:rowOff>
    </xdr:from>
    <xdr:to>
      <xdr:col>36</xdr:col>
      <xdr:colOff>165100</xdr:colOff>
      <xdr:row>84</xdr:row>
      <xdr:rowOff>127000</xdr:rowOff>
    </xdr:to>
    <xdr:sp macro="" textlink="">
      <xdr:nvSpPr>
        <xdr:cNvPr id="373" name="楕円 372">
          <a:extLst>
            <a:ext uri="{FF2B5EF4-FFF2-40B4-BE49-F238E27FC236}">
              <a16:creationId xmlns:a16="http://schemas.microsoft.com/office/drawing/2014/main" id="{5988A646-4176-415A-A408-45FB116FEBFC}"/>
            </a:ext>
          </a:extLst>
        </xdr:cNvPr>
        <xdr:cNvSpPr/>
      </xdr:nvSpPr>
      <xdr:spPr>
        <a:xfrm>
          <a:off x="6231890" y="144233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76200</xdr:rowOff>
    </xdr:from>
    <xdr:to>
      <xdr:col>41</xdr:col>
      <xdr:colOff>50800</xdr:colOff>
      <xdr:row>84</xdr:row>
      <xdr:rowOff>76200</xdr:rowOff>
    </xdr:to>
    <xdr:cxnSp macro="">
      <xdr:nvCxnSpPr>
        <xdr:cNvPr id="374" name="直線コネクタ 373">
          <a:extLst>
            <a:ext uri="{FF2B5EF4-FFF2-40B4-BE49-F238E27FC236}">
              <a16:creationId xmlns:a16="http://schemas.microsoft.com/office/drawing/2014/main" id="{6E9792B8-04C5-48CB-B645-D015EF626443}"/>
            </a:ext>
          </a:extLst>
        </xdr:cNvPr>
        <xdr:cNvCxnSpPr/>
      </xdr:nvCxnSpPr>
      <xdr:spPr>
        <a:xfrm>
          <a:off x="6286500" y="14478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a:extLst>
            <a:ext uri="{FF2B5EF4-FFF2-40B4-BE49-F238E27FC236}">
              <a16:creationId xmlns:a16="http://schemas.microsoft.com/office/drawing/2014/main" id="{5D61BAD7-D363-461B-9BBB-38B66DD5A1EF}"/>
            </a:ext>
          </a:extLst>
        </xdr:cNvPr>
        <xdr:cNvSpPr txBox="1"/>
      </xdr:nvSpPr>
      <xdr:spPr>
        <a:xfrm>
          <a:off x="8454467" y="140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a:extLst>
            <a:ext uri="{FF2B5EF4-FFF2-40B4-BE49-F238E27FC236}">
              <a16:creationId xmlns:a16="http://schemas.microsoft.com/office/drawing/2014/main" id="{C37F21D1-439F-41A7-9A1C-433FB25C37FE}"/>
            </a:ext>
          </a:extLst>
        </xdr:cNvPr>
        <xdr:cNvSpPr txBox="1"/>
      </xdr:nvSpPr>
      <xdr:spPr>
        <a:xfrm>
          <a:off x="767341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a:extLst>
            <a:ext uri="{FF2B5EF4-FFF2-40B4-BE49-F238E27FC236}">
              <a16:creationId xmlns:a16="http://schemas.microsoft.com/office/drawing/2014/main" id="{500F8E82-2717-457D-A49E-3DC2DAF036F8}"/>
            </a:ext>
          </a:extLst>
        </xdr:cNvPr>
        <xdr:cNvSpPr txBox="1"/>
      </xdr:nvSpPr>
      <xdr:spPr>
        <a:xfrm>
          <a:off x="6866332"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a:extLst>
            <a:ext uri="{FF2B5EF4-FFF2-40B4-BE49-F238E27FC236}">
              <a16:creationId xmlns:a16="http://schemas.microsoft.com/office/drawing/2014/main" id="{C879D423-DA4B-417D-BC36-B0618D840CEB}"/>
            </a:ext>
          </a:extLst>
        </xdr:cNvPr>
        <xdr:cNvSpPr txBox="1"/>
      </xdr:nvSpPr>
      <xdr:spPr>
        <a:xfrm>
          <a:off x="606877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129013</xdr:rowOff>
    </xdr:from>
    <xdr:ext cx="469744" cy="259045"/>
    <xdr:sp macro="" textlink="">
      <xdr:nvSpPr>
        <xdr:cNvPr id="379" name="n_1mainValue【福祉施設】&#10;一人当たり面積">
          <a:extLst>
            <a:ext uri="{FF2B5EF4-FFF2-40B4-BE49-F238E27FC236}">
              <a16:creationId xmlns:a16="http://schemas.microsoft.com/office/drawing/2014/main" id="{D79AEA0C-6031-48B3-A7DF-C38018B12B98}"/>
            </a:ext>
          </a:extLst>
        </xdr:cNvPr>
        <xdr:cNvSpPr txBox="1"/>
      </xdr:nvSpPr>
      <xdr:spPr>
        <a:xfrm>
          <a:off x="8454467" y="1453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80" name="n_2mainValue【福祉施設】&#10;一人当たり面積">
          <a:extLst>
            <a:ext uri="{FF2B5EF4-FFF2-40B4-BE49-F238E27FC236}">
              <a16:creationId xmlns:a16="http://schemas.microsoft.com/office/drawing/2014/main" id="{8D820D6A-0823-4461-8853-5D0A34E46EB4}"/>
            </a:ext>
          </a:extLst>
        </xdr:cNvPr>
        <xdr:cNvSpPr txBox="1"/>
      </xdr:nvSpPr>
      <xdr:spPr>
        <a:xfrm>
          <a:off x="7673417" y="1453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81" name="n_3mainValue【福祉施設】&#10;一人当たり面積">
          <a:extLst>
            <a:ext uri="{FF2B5EF4-FFF2-40B4-BE49-F238E27FC236}">
              <a16:creationId xmlns:a16="http://schemas.microsoft.com/office/drawing/2014/main" id="{EA9CA5E5-16B9-4E12-8F29-30EAD4E318B1}"/>
            </a:ext>
          </a:extLst>
        </xdr:cNvPr>
        <xdr:cNvSpPr txBox="1"/>
      </xdr:nvSpPr>
      <xdr:spPr>
        <a:xfrm>
          <a:off x="6866332"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118127</xdr:rowOff>
    </xdr:from>
    <xdr:ext cx="469744" cy="259045"/>
    <xdr:sp macro="" textlink="">
      <xdr:nvSpPr>
        <xdr:cNvPr id="382" name="n_4mainValue【福祉施設】&#10;一人当たり面積">
          <a:extLst>
            <a:ext uri="{FF2B5EF4-FFF2-40B4-BE49-F238E27FC236}">
              <a16:creationId xmlns:a16="http://schemas.microsoft.com/office/drawing/2014/main" id="{4CEEB3D3-BEE9-4289-B143-EAA2F29F3543}"/>
            </a:ext>
          </a:extLst>
        </xdr:cNvPr>
        <xdr:cNvSpPr txBox="1"/>
      </xdr:nvSpPr>
      <xdr:spPr>
        <a:xfrm>
          <a:off x="6068772"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69B01364-7D59-467E-89B5-9BCAB472FD8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7503A262-0219-404C-98A2-919157073FF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D713AF12-E2E1-416C-A3A5-C5F76E035C3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61C2092-96A4-4C01-B7C0-E01BB255103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D4EF242-674C-49A2-9B24-D005CDC83C6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6E0700A-9F22-4925-B985-EF97523D8861}"/>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8AD555A6-1132-447E-91DD-C3A0DF80726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A92C69D9-5CCB-44BF-BC73-439404B401EC}"/>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56A68489-E778-4D86-8CA6-C2BD75DC1A69}"/>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1FB1C8A3-90FC-4EE1-B433-27A53CC79D68}"/>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90895F54-F1FB-4D45-9631-908E00031C39}"/>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326D2CD9-8130-4A0A-897F-92617D1D76F1}"/>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54B9FAF8-053B-48DC-AA9C-E09EC86079CE}"/>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F8DCDF60-FD2D-43A4-9444-BE841F14112D}"/>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B4199B5F-B7BA-4053-8B0E-C8DF1E3500DD}"/>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18422C37-F81D-47D6-B9DC-B404DA3ABB93}"/>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1344FBA4-370D-4215-921F-A746A35F033F}"/>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6DEE2A86-7DEB-4453-9F26-70BB883E406F}"/>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B8CA4B46-39E5-4080-8775-5394B20E9665}"/>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692069C6-7A84-4E48-8045-614C26D73E50}"/>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A15DC7B4-D02E-4404-B1B0-4C265F9F33C4}"/>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BD36A56E-2CF6-4068-A9EE-448D9B3E86C0}"/>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90E37E00-8C3A-494A-AB6A-85DC721554C8}"/>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8556A5E5-6952-49E5-9E1B-3C4444BC7C52}"/>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BB95006A-EDF4-47B2-BA0F-B8B0DCA20DF7}"/>
            </a:ext>
          </a:extLst>
        </xdr:cNvPr>
        <xdr:cNvCxnSpPr/>
      </xdr:nvCxnSpPr>
      <xdr:spPr>
        <a:xfrm flipV="1">
          <a:off x="4173855" y="1710499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F57605D8-AFDC-43D6-99B3-98FC55E43B10}"/>
            </a:ext>
          </a:extLst>
        </xdr:cNvPr>
        <xdr:cNvSpPr txBox="1"/>
      </xdr:nvSpPr>
      <xdr:spPr>
        <a:xfrm>
          <a:off x="4212590" y="186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D31360D2-E34E-4711-A36E-DAB1C23A2CE2}"/>
            </a:ext>
          </a:extLst>
        </xdr:cNvPr>
        <xdr:cNvCxnSpPr/>
      </xdr:nvCxnSpPr>
      <xdr:spPr>
        <a:xfrm>
          <a:off x="4112260" y="1860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D8BC24D2-F8F3-47E5-8D52-368FA2DD6A2A}"/>
            </a:ext>
          </a:extLst>
        </xdr:cNvPr>
        <xdr:cNvSpPr txBox="1"/>
      </xdr:nvSpPr>
      <xdr:spPr>
        <a:xfrm>
          <a:off x="421259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C2CAA20B-F0CE-411B-85F0-6C00709AF6B8}"/>
            </a:ext>
          </a:extLst>
        </xdr:cNvPr>
        <xdr:cNvCxnSpPr/>
      </xdr:nvCxnSpPr>
      <xdr:spPr>
        <a:xfrm>
          <a:off x="4112260" y="17104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B0301F6C-28D0-44F9-8CF0-66A0890F04FB}"/>
            </a:ext>
          </a:extLst>
        </xdr:cNvPr>
        <xdr:cNvSpPr txBox="1"/>
      </xdr:nvSpPr>
      <xdr:spPr>
        <a:xfrm>
          <a:off x="4212590" y="17583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D94CCA8C-4560-4629-888C-D65A25C4D7B3}"/>
            </a:ext>
          </a:extLst>
        </xdr:cNvPr>
        <xdr:cNvSpPr/>
      </xdr:nvSpPr>
      <xdr:spPr>
        <a:xfrm>
          <a:off x="4131310" y="1773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a:extLst>
            <a:ext uri="{FF2B5EF4-FFF2-40B4-BE49-F238E27FC236}">
              <a16:creationId xmlns:a16="http://schemas.microsoft.com/office/drawing/2014/main" id="{568EC2BF-72C6-46F0-B5BF-1BB9F4921C88}"/>
            </a:ext>
          </a:extLst>
        </xdr:cNvPr>
        <xdr:cNvSpPr/>
      </xdr:nvSpPr>
      <xdr:spPr>
        <a:xfrm>
          <a:off x="3388360" y="177228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a:extLst>
            <a:ext uri="{FF2B5EF4-FFF2-40B4-BE49-F238E27FC236}">
              <a16:creationId xmlns:a16="http://schemas.microsoft.com/office/drawing/2014/main" id="{04D5EC58-C579-4D64-9329-554D13D3BEF0}"/>
            </a:ext>
          </a:extLst>
        </xdr:cNvPr>
        <xdr:cNvSpPr/>
      </xdr:nvSpPr>
      <xdr:spPr>
        <a:xfrm>
          <a:off x="2571750" y="17719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a:extLst>
            <a:ext uri="{FF2B5EF4-FFF2-40B4-BE49-F238E27FC236}">
              <a16:creationId xmlns:a16="http://schemas.microsoft.com/office/drawing/2014/main" id="{9E651113-1AC9-4ED1-A466-5EF172475D8B}"/>
            </a:ext>
          </a:extLst>
        </xdr:cNvPr>
        <xdr:cNvSpPr/>
      </xdr:nvSpPr>
      <xdr:spPr>
        <a:xfrm>
          <a:off x="1774190" y="177038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a:extLst>
            <a:ext uri="{FF2B5EF4-FFF2-40B4-BE49-F238E27FC236}">
              <a16:creationId xmlns:a16="http://schemas.microsoft.com/office/drawing/2014/main" id="{FDC0AD93-8B01-4111-A40E-FC4F09B44BF1}"/>
            </a:ext>
          </a:extLst>
        </xdr:cNvPr>
        <xdr:cNvSpPr/>
      </xdr:nvSpPr>
      <xdr:spPr>
        <a:xfrm>
          <a:off x="988060" y="1769998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CF1B1C9-A8EE-4F6D-8132-54429F6B4339}"/>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7319DC5-BFEC-475F-B387-C066B38B0CCA}"/>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CD17701-F269-4867-AB6E-F7756D376093}"/>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ED3E7021-6D45-4CD0-AAEC-B443677D461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E3A37BDF-FEE6-40E9-B0AF-62E7504700D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36830</xdr:rowOff>
    </xdr:from>
    <xdr:to>
      <xdr:col>24</xdr:col>
      <xdr:colOff>114300</xdr:colOff>
      <xdr:row>108</xdr:row>
      <xdr:rowOff>138430</xdr:rowOff>
    </xdr:to>
    <xdr:sp macro="" textlink="">
      <xdr:nvSpPr>
        <xdr:cNvPr id="423" name="楕円 422">
          <a:extLst>
            <a:ext uri="{FF2B5EF4-FFF2-40B4-BE49-F238E27FC236}">
              <a16:creationId xmlns:a16="http://schemas.microsoft.com/office/drawing/2014/main" id="{A2F23600-9DD2-465F-92B7-CBB4040A911F}"/>
            </a:ext>
          </a:extLst>
        </xdr:cNvPr>
        <xdr:cNvSpPr/>
      </xdr:nvSpPr>
      <xdr:spPr>
        <a:xfrm>
          <a:off x="4131310" y="18553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123207</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9367F971-D206-4D3D-BD1B-EA0E0567CDDF}"/>
            </a:ext>
          </a:extLst>
        </xdr:cNvPr>
        <xdr:cNvSpPr txBox="1"/>
      </xdr:nvSpPr>
      <xdr:spPr>
        <a:xfrm>
          <a:off x="4212590" y="1847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25" name="楕円 424">
          <a:extLst>
            <a:ext uri="{FF2B5EF4-FFF2-40B4-BE49-F238E27FC236}">
              <a16:creationId xmlns:a16="http://schemas.microsoft.com/office/drawing/2014/main" id="{A6BA2F0B-FB0F-4867-ADCA-9AFF1D215770}"/>
            </a:ext>
          </a:extLst>
        </xdr:cNvPr>
        <xdr:cNvSpPr/>
      </xdr:nvSpPr>
      <xdr:spPr>
        <a:xfrm>
          <a:off x="3388360" y="185381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87630</xdr:rowOff>
    </xdr:to>
    <xdr:cxnSp macro="">
      <xdr:nvCxnSpPr>
        <xdr:cNvPr id="426" name="直線コネクタ 425">
          <a:extLst>
            <a:ext uri="{FF2B5EF4-FFF2-40B4-BE49-F238E27FC236}">
              <a16:creationId xmlns:a16="http://schemas.microsoft.com/office/drawing/2014/main" id="{6C47078F-11C7-45E2-9B51-4CEF5B169DCA}"/>
            </a:ext>
          </a:extLst>
        </xdr:cNvPr>
        <xdr:cNvCxnSpPr/>
      </xdr:nvCxnSpPr>
      <xdr:spPr>
        <a:xfrm>
          <a:off x="3431540" y="18592800"/>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33020</xdr:rowOff>
    </xdr:from>
    <xdr:to>
      <xdr:col>15</xdr:col>
      <xdr:colOff>101600</xdr:colOff>
      <xdr:row>108</xdr:row>
      <xdr:rowOff>134620</xdr:rowOff>
    </xdr:to>
    <xdr:sp macro="" textlink="">
      <xdr:nvSpPr>
        <xdr:cNvPr id="427" name="楕円 426">
          <a:extLst>
            <a:ext uri="{FF2B5EF4-FFF2-40B4-BE49-F238E27FC236}">
              <a16:creationId xmlns:a16="http://schemas.microsoft.com/office/drawing/2014/main" id="{9884423A-5D8A-4525-AC41-400BBB541962}"/>
            </a:ext>
          </a:extLst>
        </xdr:cNvPr>
        <xdr:cNvSpPr/>
      </xdr:nvSpPr>
      <xdr:spPr>
        <a:xfrm>
          <a:off x="2571750" y="185477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83820</xdr:rowOff>
    </xdr:to>
    <xdr:cxnSp macro="">
      <xdr:nvCxnSpPr>
        <xdr:cNvPr id="428" name="直線コネクタ 427">
          <a:extLst>
            <a:ext uri="{FF2B5EF4-FFF2-40B4-BE49-F238E27FC236}">
              <a16:creationId xmlns:a16="http://schemas.microsoft.com/office/drawing/2014/main" id="{510EA0D5-9B63-4ECC-86E5-A4FC23C775B9}"/>
            </a:ext>
          </a:extLst>
        </xdr:cNvPr>
        <xdr:cNvCxnSpPr/>
      </xdr:nvCxnSpPr>
      <xdr:spPr>
        <a:xfrm flipV="1">
          <a:off x="2626360" y="1859280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23495</xdr:rowOff>
    </xdr:from>
    <xdr:to>
      <xdr:col>10</xdr:col>
      <xdr:colOff>165100</xdr:colOff>
      <xdr:row>108</xdr:row>
      <xdr:rowOff>125095</xdr:rowOff>
    </xdr:to>
    <xdr:sp macro="" textlink="">
      <xdr:nvSpPr>
        <xdr:cNvPr id="429" name="楕円 428">
          <a:extLst>
            <a:ext uri="{FF2B5EF4-FFF2-40B4-BE49-F238E27FC236}">
              <a16:creationId xmlns:a16="http://schemas.microsoft.com/office/drawing/2014/main" id="{60DBC1DD-7F15-4DF9-B95E-185C43700610}"/>
            </a:ext>
          </a:extLst>
        </xdr:cNvPr>
        <xdr:cNvSpPr/>
      </xdr:nvSpPr>
      <xdr:spPr>
        <a:xfrm>
          <a:off x="1774190" y="1853628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74295</xdr:rowOff>
    </xdr:from>
    <xdr:to>
      <xdr:col>15</xdr:col>
      <xdr:colOff>50800</xdr:colOff>
      <xdr:row>108</xdr:row>
      <xdr:rowOff>83820</xdr:rowOff>
    </xdr:to>
    <xdr:cxnSp macro="">
      <xdr:nvCxnSpPr>
        <xdr:cNvPr id="430" name="直線コネクタ 429">
          <a:extLst>
            <a:ext uri="{FF2B5EF4-FFF2-40B4-BE49-F238E27FC236}">
              <a16:creationId xmlns:a16="http://schemas.microsoft.com/office/drawing/2014/main" id="{D91961BB-ECD7-48C5-8ED3-2F4DCC5AB53B}"/>
            </a:ext>
          </a:extLst>
        </xdr:cNvPr>
        <xdr:cNvCxnSpPr/>
      </xdr:nvCxnSpPr>
      <xdr:spPr>
        <a:xfrm>
          <a:off x="1828800" y="18590895"/>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13970</xdr:rowOff>
    </xdr:from>
    <xdr:to>
      <xdr:col>6</xdr:col>
      <xdr:colOff>38100</xdr:colOff>
      <xdr:row>108</xdr:row>
      <xdr:rowOff>115570</xdr:rowOff>
    </xdr:to>
    <xdr:sp macro="" textlink="">
      <xdr:nvSpPr>
        <xdr:cNvPr id="431" name="楕円 430">
          <a:extLst>
            <a:ext uri="{FF2B5EF4-FFF2-40B4-BE49-F238E27FC236}">
              <a16:creationId xmlns:a16="http://schemas.microsoft.com/office/drawing/2014/main" id="{0AC0A9DE-1D8D-479A-BDF5-73B49FDEB13A}"/>
            </a:ext>
          </a:extLst>
        </xdr:cNvPr>
        <xdr:cNvSpPr/>
      </xdr:nvSpPr>
      <xdr:spPr>
        <a:xfrm>
          <a:off x="988060" y="18534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64770</xdr:rowOff>
    </xdr:from>
    <xdr:to>
      <xdr:col>10</xdr:col>
      <xdr:colOff>114300</xdr:colOff>
      <xdr:row>108</xdr:row>
      <xdr:rowOff>74295</xdr:rowOff>
    </xdr:to>
    <xdr:cxnSp macro="">
      <xdr:nvCxnSpPr>
        <xdr:cNvPr id="432" name="直線コネクタ 431">
          <a:extLst>
            <a:ext uri="{FF2B5EF4-FFF2-40B4-BE49-F238E27FC236}">
              <a16:creationId xmlns:a16="http://schemas.microsoft.com/office/drawing/2014/main" id="{ADB81005-FF05-45BA-8F1F-E2823CA91B7A}"/>
            </a:ext>
          </a:extLst>
        </xdr:cNvPr>
        <xdr:cNvCxnSpPr/>
      </xdr:nvCxnSpPr>
      <xdr:spPr>
        <a:xfrm>
          <a:off x="1031240" y="18579465"/>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a:extLst>
            <a:ext uri="{FF2B5EF4-FFF2-40B4-BE49-F238E27FC236}">
              <a16:creationId xmlns:a16="http://schemas.microsoft.com/office/drawing/2014/main" id="{2816A1B6-0E8F-462A-A339-B99E55359715}"/>
            </a:ext>
          </a:extLst>
        </xdr:cNvPr>
        <xdr:cNvSpPr txBox="1"/>
      </xdr:nvSpPr>
      <xdr:spPr>
        <a:xfrm>
          <a:off x="3239144" y="1750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a:extLst>
            <a:ext uri="{FF2B5EF4-FFF2-40B4-BE49-F238E27FC236}">
              <a16:creationId xmlns:a16="http://schemas.microsoft.com/office/drawing/2014/main" id="{7D3D758F-6490-4C5A-9539-5920BA30AF8B}"/>
            </a:ext>
          </a:extLst>
        </xdr:cNvPr>
        <xdr:cNvSpPr txBox="1"/>
      </xdr:nvSpPr>
      <xdr:spPr>
        <a:xfrm>
          <a:off x="2439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35" name="n_3aveValue【市民会館】&#10;有形固定資産減価償却率">
          <a:extLst>
            <a:ext uri="{FF2B5EF4-FFF2-40B4-BE49-F238E27FC236}">
              <a16:creationId xmlns:a16="http://schemas.microsoft.com/office/drawing/2014/main" id="{5BC65FB0-EDC2-4017-9484-981105712E42}"/>
            </a:ext>
          </a:extLst>
        </xdr:cNvPr>
        <xdr:cNvSpPr txBox="1"/>
      </xdr:nvSpPr>
      <xdr:spPr>
        <a:xfrm>
          <a:off x="164148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a:extLst>
            <a:ext uri="{FF2B5EF4-FFF2-40B4-BE49-F238E27FC236}">
              <a16:creationId xmlns:a16="http://schemas.microsoft.com/office/drawing/2014/main" id="{A3B5D46C-E3B5-4EBE-83B6-E60EBB3A92C2}"/>
            </a:ext>
          </a:extLst>
        </xdr:cNvPr>
        <xdr:cNvSpPr txBox="1"/>
      </xdr:nvSpPr>
      <xdr:spPr>
        <a:xfrm>
          <a:off x="855354" y="174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macro="" textlink="">
      <xdr:nvSpPr>
        <xdr:cNvPr id="437" name="n_1mainValue【市民会館】&#10;有形固定資産減価償却率">
          <a:extLst>
            <a:ext uri="{FF2B5EF4-FFF2-40B4-BE49-F238E27FC236}">
              <a16:creationId xmlns:a16="http://schemas.microsoft.com/office/drawing/2014/main" id="{2EA0071D-503E-40E8-9A13-218C9767C247}"/>
            </a:ext>
          </a:extLst>
        </xdr:cNvPr>
        <xdr:cNvSpPr txBox="1"/>
      </xdr:nvSpPr>
      <xdr:spPr>
        <a:xfrm>
          <a:off x="3239144" y="186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125747</xdr:rowOff>
    </xdr:from>
    <xdr:ext cx="405111" cy="259045"/>
    <xdr:sp macro="" textlink="">
      <xdr:nvSpPr>
        <xdr:cNvPr id="438" name="n_2mainValue【市民会館】&#10;有形固定資産減価償却率">
          <a:extLst>
            <a:ext uri="{FF2B5EF4-FFF2-40B4-BE49-F238E27FC236}">
              <a16:creationId xmlns:a16="http://schemas.microsoft.com/office/drawing/2014/main" id="{8F714515-AF85-474A-97EE-A2247D96BAC1}"/>
            </a:ext>
          </a:extLst>
        </xdr:cNvPr>
        <xdr:cNvSpPr txBox="1"/>
      </xdr:nvSpPr>
      <xdr:spPr>
        <a:xfrm>
          <a:off x="24390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116222</xdr:rowOff>
    </xdr:from>
    <xdr:ext cx="405111" cy="259045"/>
    <xdr:sp macro="" textlink="">
      <xdr:nvSpPr>
        <xdr:cNvPr id="439" name="n_3mainValue【市民会館】&#10;有形固定資産減価償却率">
          <a:extLst>
            <a:ext uri="{FF2B5EF4-FFF2-40B4-BE49-F238E27FC236}">
              <a16:creationId xmlns:a16="http://schemas.microsoft.com/office/drawing/2014/main" id="{7217E635-1349-4D09-B482-22CF9F1257CC}"/>
            </a:ext>
          </a:extLst>
        </xdr:cNvPr>
        <xdr:cNvSpPr txBox="1"/>
      </xdr:nvSpPr>
      <xdr:spPr>
        <a:xfrm>
          <a:off x="1641484" y="186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106697</xdr:rowOff>
    </xdr:from>
    <xdr:ext cx="405111" cy="259045"/>
    <xdr:sp macro="" textlink="">
      <xdr:nvSpPr>
        <xdr:cNvPr id="440" name="n_4mainValue【市民会館】&#10;有形固定資産減価償却率">
          <a:extLst>
            <a:ext uri="{FF2B5EF4-FFF2-40B4-BE49-F238E27FC236}">
              <a16:creationId xmlns:a16="http://schemas.microsoft.com/office/drawing/2014/main" id="{E8C6E911-79EB-4112-BFC3-4E491B3B7530}"/>
            </a:ext>
          </a:extLst>
        </xdr:cNvPr>
        <xdr:cNvSpPr txBox="1"/>
      </xdr:nvSpPr>
      <xdr:spPr>
        <a:xfrm>
          <a:off x="855354" y="186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2C567640-B0C9-47B8-BEEC-61400DF677C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9B9FC6FC-F83F-4C5D-8730-9546BBB9E14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18E9C5F1-2FC9-47BA-A160-2B1CA7E9D392}"/>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E64A4B49-FECB-4F49-BE90-45AFB6CE265B}"/>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966D1F51-CD69-494D-B739-52C235984D0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C5D4DE22-5820-49D4-91FC-DEFE9D8C40D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F1D98C63-C266-4B25-9C65-A9CAB50CADFE}"/>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4B6A7D19-57D1-4445-985C-FA0E50D40B4A}"/>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41F1D4B3-5E61-4FB8-B78D-458216DEB441}"/>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2AAAED8A-F20F-406D-89AD-3F05446F18D8}"/>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CDAFC829-B66A-4096-B8AA-F26561DF1A29}"/>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CE1AB3C6-96F5-4EAF-933A-593FB74F2154}"/>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4EC157E5-5EB0-4180-95FA-D8B157D4CAF0}"/>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04EF28E1-4A16-451A-83AB-6C2498F745D1}"/>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6A39E19E-A79C-4F92-BC2B-367306DFDF0F}"/>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8DF79172-5702-4983-843E-8A8BA9C5C59C}"/>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9A6760DF-1CD5-4677-B434-A7FB9EFF4CC2}"/>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9A81522E-102C-4A38-9CBA-EBA5A6A6EA09}"/>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FD4C257B-60A2-4267-811A-DB93930C4C90}"/>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1B02D6FE-E7B9-4263-9F15-5F9002FB4802}"/>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AF82E34D-5A00-4C31-BCED-36AE3340646D}"/>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9B822129-A628-4A1D-8445-0DB320EE24F1}"/>
            </a:ext>
          </a:extLst>
        </xdr:cNvPr>
        <xdr:cNvCxnSpPr/>
      </xdr:nvCxnSpPr>
      <xdr:spPr>
        <a:xfrm flipV="1">
          <a:off x="9429115" y="17401413"/>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15CF3317-2904-471E-B82F-079E98039DAA}"/>
            </a:ext>
          </a:extLst>
        </xdr:cNvPr>
        <xdr:cNvSpPr txBox="1"/>
      </xdr:nvSpPr>
      <xdr:spPr>
        <a:xfrm>
          <a:off x="9467850"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61187A00-8A6E-46BC-8766-644C0611E1D7}"/>
            </a:ext>
          </a:extLst>
        </xdr:cNvPr>
        <xdr:cNvCxnSpPr/>
      </xdr:nvCxnSpPr>
      <xdr:spPr>
        <a:xfrm>
          <a:off x="9356090" y="185196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10632AF1-9C9A-47E1-B002-23FECF0EFE67}"/>
            </a:ext>
          </a:extLst>
        </xdr:cNvPr>
        <xdr:cNvSpPr txBox="1"/>
      </xdr:nvSpPr>
      <xdr:spPr>
        <a:xfrm>
          <a:off x="9467850" y="1717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AA0DBD70-EA62-4353-A342-99CE8B018AD9}"/>
            </a:ext>
          </a:extLst>
        </xdr:cNvPr>
        <xdr:cNvCxnSpPr/>
      </xdr:nvCxnSpPr>
      <xdr:spPr>
        <a:xfrm>
          <a:off x="9356090" y="174014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a:extLst>
            <a:ext uri="{FF2B5EF4-FFF2-40B4-BE49-F238E27FC236}">
              <a16:creationId xmlns:a16="http://schemas.microsoft.com/office/drawing/2014/main" id="{0FD62999-48E5-4833-A28B-02F4E4BFE257}"/>
            </a:ext>
          </a:extLst>
        </xdr:cNvPr>
        <xdr:cNvSpPr txBox="1"/>
      </xdr:nvSpPr>
      <xdr:spPr>
        <a:xfrm>
          <a:off x="9467850" y="17927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A553D1CE-53BC-4F5A-A912-8B89F318D3B3}"/>
            </a:ext>
          </a:extLst>
        </xdr:cNvPr>
        <xdr:cNvSpPr/>
      </xdr:nvSpPr>
      <xdr:spPr>
        <a:xfrm>
          <a:off x="9394190" y="1808022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a:extLst>
            <a:ext uri="{FF2B5EF4-FFF2-40B4-BE49-F238E27FC236}">
              <a16:creationId xmlns:a16="http://schemas.microsoft.com/office/drawing/2014/main" id="{BB059725-2E6C-4FF8-9D8F-E8DB5E5D9D48}"/>
            </a:ext>
          </a:extLst>
        </xdr:cNvPr>
        <xdr:cNvSpPr/>
      </xdr:nvSpPr>
      <xdr:spPr>
        <a:xfrm>
          <a:off x="8632190" y="1806117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a:extLst>
            <a:ext uri="{FF2B5EF4-FFF2-40B4-BE49-F238E27FC236}">
              <a16:creationId xmlns:a16="http://schemas.microsoft.com/office/drawing/2014/main" id="{4A7574EF-9866-472E-A0CA-AB222CB17D00}"/>
            </a:ext>
          </a:extLst>
        </xdr:cNvPr>
        <xdr:cNvSpPr/>
      </xdr:nvSpPr>
      <xdr:spPr>
        <a:xfrm>
          <a:off x="7846060" y="180436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a:extLst>
            <a:ext uri="{FF2B5EF4-FFF2-40B4-BE49-F238E27FC236}">
              <a16:creationId xmlns:a16="http://schemas.microsoft.com/office/drawing/2014/main" id="{7540CB47-4913-436E-9D75-3DD86FC3C60B}"/>
            </a:ext>
          </a:extLst>
        </xdr:cNvPr>
        <xdr:cNvSpPr/>
      </xdr:nvSpPr>
      <xdr:spPr>
        <a:xfrm>
          <a:off x="7029450" y="1804365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a:extLst>
            <a:ext uri="{FF2B5EF4-FFF2-40B4-BE49-F238E27FC236}">
              <a16:creationId xmlns:a16="http://schemas.microsoft.com/office/drawing/2014/main" id="{300DE34B-BBCD-45A0-935A-B3A93B3443A2}"/>
            </a:ext>
          </a:extLst>
        </xdr:cNvPr>
        <xdr:cNvSpPr/>
      </xdr:nvSpPr>
      <xdr:spPr>
        <a:xfrm>
          <a:off x="6231890" y="1804365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FFFB4E1-AB80-41D3-B4D3-8F4AF80104FF}"/>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F044B55-F219-4331-8A5F-AEACB88B618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9E59795-780F-4E6E-AB6B-8A29767F4A12}"/>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D8B9255-B5C2-4CE4-A60A-D36B7175DBC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F71AB59-A9CD-4D59-B482-4A6FDFFB83F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8" name="楕円 477">
          <a:extLst>
            <a:ext uri="{FF2B5EF4-FFF2-40B4-BE49-F238E27FC236}">
              <a16:creationId xmlns:a16="http://schemas.microsoft.com/office/drawing/2014/main" id="{09D38E1F-1CF6-4DDD-B5FE-F426E51434DA}"/>
            </a:ext>
          </a:extLst>
        </xdr:cNvPr>
        <xdr:cNvSpPr/>
      </xdr:nvSpPr>
      <xdr:spPr>
        <a:xfrm>
          <a:off x="9394190" y="1830959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9" name="【市民会館】&#10;一人当たり面積該当値テキスト">
          <a:extLst>
            <a:ext uri="{FF2B5EF4-FFF2-40B4-BE49-F238E27FC236}">
              <a16:creationId xmlns:a16="http://schemas.microsoft.com/office/drawing/2014/main" id="{8A0F0221-0BCD-4A35-AA3B-C67C4DE09017}"/>
            </a:ext>
          </a:extLst>
        </xdr:cNvPr>
        <xdr:cNvSpPr txBox="1"/>
      </xdr:nvSpPr>
      <xdr:spPr>
        <a:xfrm>
          <a:off x="9467850"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80" name="楕円 479">
          <a:extLst>
            <a:ext uri="{FF2B5EF4-FFF2-40B4-BE49-F238E27FC236}">
              <a16:creationId xmlns:a16="http://schemas.microsoft.com/office/drawing/2014/main" id="{C783311C-076E-4275-9006-6297239313B2}"/>
            </a:ext>
          </a:extLst>
        </xdr:cNvPr>
        <xdr:cNvSpPr/>
      </xdr:nvSpPr>
      <xdr:spPr>
        <a:xfrm>
          <a:off x="8632190" y="1830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81" name="直線コネクタ 480">
          <a:extLst>
            <a:ext uri="{FF2B5EF4-FFF2-40B4-BE49-F238E27FC236}">
              <a16:creationId xmlns:a16="http://schemas.microsoft.com/office/drawing/2014/main" id="{09A13372-67A2-47D5-875E-966DA25A78C9}"/>
            </a:ext>
          </a:extLst>
        </xdr:cNvPr>
        <xdr:cNvCxnSpPr/>
      </xdr:nvCxnSpPr>
      <xdr:spPr>
        <a:xfrm>
          <a:off x="8686800" y="183603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82" name="楕円 481">
          <a:extLst>
            <a:ext uri="{FF2B5EF4-FFF2-40B4-BE49-F238E27FC236}">
              <a16:creationId xmlns:a16="http://schemas.microsoft.com/office/drawing/2014/main" id="{BD6CB917-7C1B-4FC5-AF98-2F5BEDEB90B1}"/>
            </a:ext>
          </a:extLst>
        </xdr:cNvPr>
        <xdr:cNvSpPr/>
      </xdr:nvSpPr>
      <xdr:spPr>
        <a:xfrm>
          <a:off x="7846060" y="18309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83" name="直線コネクタ 482">
          <a:extLst>
            <a:ext uri="{FF2B5EF4-FFF2-40B4-BE49-F238E27FC236}">
              <a16:creationId xmlns:a16="http://schemas.microsoft.com/office/drawing/2014/main" id="{EA67D5F9-3615-4FEB-8E5F-A6A1EF5E22E4}"/>
            </a:ext>
          </a:extLst>
        </xdr:cNvPr>
        <xdr:cNvCxnSpPr/>
      </xdr:nvCxnSpPr>
      <xdr:spPr>
        <a:xfrm>
          <a:off x="7889240" y="183603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84" name="楕円 483">
          <a:extLst>
            <a:ext uri="{FF2B5EF4-FFF2-40B4-BE49-F238E27FC236}">
              <a16:creationId xmlns:a16="http://schemas.microsoft.com/office/drawing/2014/main" id="{CEF3FEED-DF94-4550-B203-C6C3FF19F471}"/>
            </a:ext>
          </a:extLst>
        </xdr:cNvPr>
        <xdr:cNvSpPr/>
      </xdr:nvSpPr>
      <xdr:spPr>
        <a:xfrm>
          <a:off x="7029450" y="1830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19050</xdr:rowOff>
    </xdr:to>
    <xdr:cxnSp macro="">
      <xdr:nvCxnSpPr>
        <xdr:cNvPr id="485" name="直線コネクタ 484">
          <a:extLst>
            <a:ext uri="{FF2B5EF4-FFF2-40B4-BE49-F238E27FC236}">
              <a16:creationId xmlns:a16="http://schemas.microsoft.com/office/drawing/2014/main" id="{A34B941B-19A2-4A63-BF95-2E658053252A}"/>
            </a:ext>
          </a:extLst>
        </xdr:cNvPr>
        <xdr:cNvCxnSpPr/>
      </xdr:nvCxnSpPr>
      <xdr:spPr>
        <a:xfrm>
          <a:off x="7084060" y="183603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486" name="楕円 485">
          <a:extLst>
            <a:ext uri="{FF2B5EF4-FFF2-40B4-BE49-F238E27FC236}">
              <a16:creationId xmlns:a16="http://schemas.microsoft.com/office/drawing/2014/main" id="{95A4AB08-8833-4625-A517-63FF1E978DEE}"/>
            </a:ext>
          </a:extLst>
        </xdr:cNvPr>
        <xdr:cNvSpPr/>
      </xdr:nvSpPr>
      <xdr:spPr>
        <a:xfrm>
          <a:off x="6231890" y="1830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19050</xdr:rowOff>
    </xdr:to>
    <xdr:cxnSp macro="">
      <xdr:nvCxnSpPr>
        <xdr:cNvPr id="487" name="直線コネクタ 486">
          <a:extLst>
            <a:ext uri="{FF2B5EF4-FFF2-40B4-BE49-F238E27FC236}">
              <a16:creationId xmlns:a16="http://schemas.microsoft.com/office/drawing/2014/main" id="{1EBDB859-F1F5-4962-90FA-10D95EF8A8E9}"/>
            </a:ext>
          </a:extLst>
        </xdr:cNvPr>
        <xdr:cNvCxnSpPr/>
      </xdr:nvCxnSpPr>
      <xdr:spPr>
        <a:xfrm>
          <a:off x="6286500" y="183603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a:extLst>
            <a:ext uri="{FF2B5EF4-FFF2-40B4-BE49-F238E27FC236}">
              <a16:creationId xmlns:a16="http://schemas.microsoft.com/office/drawing/2014/main" id="{1A5A77A6-A88B-4452-9133-588FA57421E4}"/>
            </a:ext>
          </a:extLst>
        </xdr:cNvPr>
        <xdr:cNvSpPr txBox="1"/>
      </xdr:nvSpPr>
      <xdr:spPr>
        <a:xfrm>
          <a:off x="845446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a:extLst>
            <a:ext uri="{FF2B5EF4-FFF2-40B4-BE49-F238E27FC236}">
              <a16:creationId xmlns:a16="http://schemas.microsoft.com/office/drawing/2014/main" id="{F7544E4E-EAD8-4CD1-92D5-5F75C654BF8B}"/>
            </a:ext>
          </a:extLst>
        </xdr:cNvPr>
        <xdr:cNvSpPr txBox="1"/>
      </xdr:nvSpPr>
      <xdr:spPr>
        <a:xfrm>
          <a:off x="7673417" y="178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a:extLst>
            <a:ext uri="{FF2B5EF4-FFF2-40B4-BE49-F238E27FC236}">
              <a16:creationId xmlns:a16="http://schemas.microsoft.com/office/drawing/2014/main" id="{B91638D4-BFF8-40E8-A029-CFF90870AD58}"/>
            </a:ext>
          </a:extLst>
        </xdr:cNvPr>
        <xdr:cNvSpPr txBox="1"/>
      </xdr:nvSpPr>
      <xdr:spPr>
        <a:xfrm>
          <a:off x="6866332" y="178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a:extLst>
            <a:ext uri="{FF2B5EF4-FFF2-40B4-BE49-F238E27FC236}">
              <a16:creationId xmlns:a16="http://schemas.microsoft.com/office/drawing/2014/main" id="{0907743C-9344-41AB-B992-F55B3FC20380}"/>
            </a:ext>
          </a:extLst>
        </xdr:cNvPr>
        <xdr:cNvSpPr txBox="1"/>
      </xdr:nvSpPr>
      <xdr:spPr>
        <a:xfrm>
          <a:off x="6068772" y="178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92" name="n_1mainValue【市民会館】&#10;一人当たり面積">
          <a:extLst>
            <a:ext uri="{FF2B5EF4-FFF2-40B4-BE49-F238E27FC236}">
              <a16:creationId xmlns:a16="http://schemas.microsoft.com/office/drawing/2014/main" id="{B707A9E6-1EB2-4D1D-97E5-8BDFA1618A8A}"/>
            </a:ext>
          </a:extLst>
        </xdr:cNvPr>
        <xdr:cNvSpPr txBox="1"/>
      </xdr:nvSpPr>
      <xdr:spPr>
        <a:xfrm>
          <a:off x="8454467"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93" name="n_2mainValue【市民会館】&#10;一人当たり面積">
          <a:extLst>
            <a:ext uri="{FF2B5EF4-FFF2-40B4-BE49-F238E27FC236}">
              <a16:creationId xmlns:a16="http://schemas.microsoft.com/office/drawing/2014/main" id="{6BA7A9E3-34D8-47B8-BF5D-86103F39B79A}"/>
            </a:ext>
          </a:extLst>
        </xdr:cNvPr>
        <xdr:cNvSpPr txBox="1"/>
      </xdr:nvSpPr>
      <xdr:spPr>
        <a:xfrm>
          <a:off x="7673417"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94" name="n_3mainValue【市民会館】&#10;一人当たり面積">
          <a:extLst>
            <a:ext uri="{FF2B5EF4-FFF2-40B4-BE49-F238E27FC236}">
              <a16:creationId xmlns:a16="http://schemas.microsoft.com/office/drawing/2014/main" id="{E0FDB93A-98CF-4BC1-9B97-5D95A9B7093F}"/>
            </a:ext>
          </a:extLst>
        </xdr:cNvPr>
        <xdr:cNvSpPr txBox="1"/>
      </xdr:nvSpPr>
      <xdr:spPr>
        <a:xfrm>
          <a:off x="6866332"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495" name="n_4mainValue【市民会館】&#10;一人当たり面積">
          <a:extLst>
            <a:ext uri="{FF2B5EF4-FFF2-40B4-BE49-F238E27FC236}">
              <a16:creationId xmlns:a16="http://schemas.microsoft.com/office/drawing/2014/main" id="{EC248400-BFD5-4246-BD32-E942130B13C5}"/>
            </a:ext>
          </a:extLst>
        </xdr:cNvPr>
        <xdr:cNvSpPr txBox="1"/>
      </xdr:nvSpPr>
      <xdr:spPr>
        <a:xfrm>
          <a:off x="6068772"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A9EB6A02-F71F-4262-A24F-441241F12DA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617BA05A-E1D8-4417-8D40-90C51F50D717}"/>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F536030B-34A2-4049-AD8E-0E70540A6AAB}"/>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29C57523-4001-42CB-B839-22D390D1BDD9}"/>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68E3918-8B32-49F2-B8D9-2DF70A1914E4}"/>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AAECAF9D-F401-4E5A-90B6-4A2FFD4D0C5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E3543247-1630-45FA-AE70-834F65A1EC6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C67980A7-D8C8-4CC2-A926-E195ED16ED1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31F31162-3D21-4C3F-8310-997B43151591}"/>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32CF5B78-36DF-46F0-90E3-A8285320FD7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3494C94E-1A65-481B-9A75-89537FC1E397}"/>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C3488AFB-FEE8-40F0-B57D-8BEDB1822488}"/>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2CE56751-5F52-4AAC-9704-0994C0D6FA45}"/>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1BD9ACE5-397A-4355-B270-476148FA496D}"/>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23A324B3-7E21-41E5-8FD4-D41F5E9D0DCB}"/>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6E4036CB-BD74-4A20-9173-87B7202B63DC}"/>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2255D5D8-C97F-403A-9D98-E0770AD94043}"/>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5CC0B81A-8959-4FB2-8C5F-8A3E88D8694E}"/>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9D8A8BFD-6E32-4EF9-9C02-2D0E8C34ED62}"/>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70CC5FF7-3EC4-4027-BF29-ACF2B90C639C}"/>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D4FDAE42-018D-46CA-85A4-3B8A124D003A}"/>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AA144E66-C553-4298-B62D-1CFD8E69E6AB}"/>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22D0F2B3-0F96-415C-A4BE-CDCC810DF86F}"/>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17096E17-7E46-4D2F-8FD1-FABA0CB1C7F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7D01082C-63E7-4DAC-B8A9-CD1345C1E9C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1ECDE420-FC8C-49FF-879A-764F7CEEDCA5}"/>
            </a:ext>
          </a:extLst>
        </xdr:cNvPr>
        <xdr:cNvCxnSpPr/>
      </xdr:nvCxnSpPr>
      <xdr:spPr>
        <a:xfrm flipV="1">
          <a:off x="14703424" y="5800725"/>
          <a:ext cx="0" cy="147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6D5D8A8C-B62B-4B34-917D-4CA7DC331C85}"/>
            </a:ext>
          </a:extLst>
        </xdr:cNvPr>
        <xdr:cNvSpPr txBox="1"/>
      </xdr:nvSpPr>
      <xdr:spPr>
        <a:xfrm>
          <a:off x="1474216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9B5CE258-4D8A-44F2-B680-404279C75F0A}"/>
            </a:ext>
          </a:extLst>
        </xdr:cNvPr>
        <xdr:cNvCxnSpPr/>
      </xdr:nvCxnSpPr>
      <xdr:spPr>
        <a:xfrm>
          <a:off x="14611350" y="7273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9C0F53-4739-4EB9-86AE-08B5B6646C85}"/>
            </a:ext>
          </a:extLst>
        </xdr:cNvPr>
        <xdr:cNvSpPr txBox="1"/>
      </xdr:nvSpPr>
      <xdr:spPr>
        <a:xfrm>
          <a:off x="14742160" y="558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6F5B989A-1B67-4CD8-B50B-D3C41A7FA7F8}"/>
            </a:ext>
          </a:extLst>
        </xdr:cNvPr>
        <xdr:cNvCxnSpPr/>
      </xdr:nvCxnSpPr>
      <xdr:spPr>
        <a:xfrm>
          <a:off x="1461135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28D52DE9-9649-4521-9950-B9BAB41E30B4}"/>
            </a:ext>
          </a:extLst>
        </xdr:cNvPr>
        <xdr:cNvSpPr txBox="1"/>
      </xdr:nvSpPr>
      <xdr:spPr>
        <a:xfrm>
          <a:off x="1474216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CE5DAE14-8278-44A7-B18D-1D3FCACDCB34}"/>
            </a:ext>
          </a:extLst>
        </xdr:cNvPr>
        <xdr:cNvSpPr/>
      </xdr:nvSpPr>
      <xdr:spPr>
        <a:xfrm>
          <a:off x="14649450" y="665044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a:extLst>
            <a:ext uri="{FF2B5EF4-FFF2-40B4-BE49-F238E27FC236}">
              <a16:creationId xmlns:a16="http://schemas.microsoft.com/office/drawing/2014/main" id="{1EFB3AFA-E9AB-49AB-B0E4-23F7B68C93BD}"/>
            </a:ext>
          </a:extLst>
        </xdr:cNvPr>
        <xdr:cNvSpPr/>
      </xdr:nvSpPr>
      <xdr:spPr>
        <a:xfrm>
          <a:off x="13887450" y="6647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a:extLst>
            <a:ext uri="{FF2B5EF4-FFF2-40B4-BE49-F238E27FC236}">
              <a16:creationId xmlns:a16="http://schemas.microsoft.com/office/drawing/2014/main" id="{57D195B9-A445-4C47-8DF0-B1B853FC59BD}"/>
            </a:ext>
          </a:extLst>
        </xdr:cNvPr>
        <xdr:cNvSpPr/>
      </xdr:nvSpPr>
      <xdr:spPr>
        <a:xfrm>
          <a:off x="13089890" y="66594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a:extLst>
            <a:ext uri="{FF2B5EF4-FFF2-40B4-BE49-F238E27FC236}">
              <a16:creationId xmlns:a16="http://schemas.microsoft.com/office/drawing/2014/main" id="{BE206C26-8A01-4C0C-8060-AFBFF2B1D2DF}"/>
            </a:ext>
          </a:extLst>
        </xdr:cNvPr>
        <xdr:cNvSpPr/>
      </xdr:nvSpPr>
      <xdr:spPr>
        <a:xfrm>
          <a:off x="12303760" y="66779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a:extLst>
            <a:ext uri="{FF2B5EF4-FFF2-40B4-BE49-F238E27FC236}">
              <a16:creationId xmlns:a16="http://schemas.microsoft.com/office/drawing/2014/main" id="{98A997B8-1600-4085-B299-B738BF6F0D73}"/>
            </a:ext>
          </a:extLst>
        </xdr:cNvPr>
        <xdr:cNvSpPr/>
      </xdr:nvSpPr>
      <xdr:spPr>
        <a:xfrm>
          <a:off x="11487150" y="67609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06F046A-FFEA-42CB-A16B-C51D33C757AE}"/>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5CBFFC4-FF27-45F4-ABCE-346DF20F254F}"/>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B04B9DF-FF51-4C7C-828E-88232D10085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8B0A0A8-2C74-454B-9D0D-FA2CC109C81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F35355B-D22D-4C65-AD36-30EFC31B4CE3}"/>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93980</xdr:rowOff>
    </xdr:from>
    <xdr:to>
      <xdr:col>85</xdr:col>
      <xdr:colOff>177800</xdr:colOff>
      <xdr:row>42</xdr:row>
      <xdr:rowOff>24130</xdr:rowOff>
    </xdr:to>
    <xdr:sp macro="" textlink="">
      <xdr:nvSpPr>
        <xdr:cNvPr id="537" name="楕円 536">
          <a:extLst>
            <a:ext uri="{FF2B5EF4-FFF2-40B4-BE49-F238E27FC236}">
              <a16:creationId xmlns:a16="http://schemas.microsoft.com/office/drawing/2014/main" id="{9ADD167C-B238-4ADA-8EBA-9966CCAD0F7B}"/>
            </a:ext>
          </a:extLst>
        </xdr:cNvPr>
        <xdr:cNvSpPr/>
      </xdr:nvSpPr>
      <xdr:spPr>
        <a:xfrm>
          <a:off x="14649450" y="71272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8907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75069B42-D022-44B7-9ED8-FBCFDFB3BA32}"/>
            </a:ext>
          </a:extLst>
        </xdr:cNvPr>
        <xdr:cNvSpPr txBox="1"/>
      </xdr:nvSpPr>
      <xdr:spPr>
        <a:xfrm>
          <a:off x="14742160" y="704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539" name="楕円 538">
          <a:extLst>
            <a:ext uri="{FF2B5EF4-FFF2-40B4-BE49-F238E27FC236}">
              <a16:creationId xmlns:a16="http://schemas.microsoft.com/office/drawing/2014/main" id="{83EF6D42-AFED-437E-BC9D-35E83E1478AA}"/>
            </a:ext>
          </a:extLst>
        </xdr:cNvPr>
        <xdr:cNvSpPr/>
      </xdr:nvSpPr>
      <xdr:spPr>
        <a:xfrm>
          <a:off x="13887450" y="71139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41</xdr:row>
      <xdr:rowOff>144780</xdr:rowOff>
    </xdr:to>
    <xdr:cxnSp macro="">
      <xdr:nvCxnSpPr>
        <xdr:cNvPr id="540" name="直線コネクタ 539">
          <a:extLst>
            <a:ext uri="{FF2B5EF4-FFF2-40B4-BE49-F238E27FC236}">
              <a16:creationId xmlns:a16="http://schemas.microsoft.com/office/drawing/2014/main" id="{7157F298-71AE-4F1A-B5A7-472D4EFA3D18}"/>
            </a:ext>
          </a:extLst>
        </xdr:cNvPr>
        <xdr:cNvCxnSpPr/>
      </xdr:nvCxnSpPr>
      <xdr:spPr>
        <a:xfrm>
          <a:off x="13942060" y="7158990"/>
          <a:ext cx="762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69487</xdr:rowOff>
    </xdr:from>
    <xdr:to>
      <xdr:col>76</xdr:col>
      <xdr:colOff>165100</xdr:colOff>
      <xdr:row>41</xdr:row>
      <xdr:rowOff>171087</xdr:rowOff>
    </xdr:to>
    <xdr:sp macro="" textlink="">
      <xdr:nvSpPr>
        <xdr:cNvPr id="541" name="楕円 540">
          <a:extLst>
            <a:ext uri="{FF2B5EF4-FFF2-40B4-BE49-F238E27FC236}">
              <a16:creationId xmlns:a16="http://schemas.microsoft.com/office/drawing/2014/main" id="{D28A5A03-6AF6-4136-9D86-3D63CE6D1883}"/>
            </a:ext>
          </a:extLst>
        </xdr:cNvPr>
        <xdr:cNvSpPr/>
      </xdr:nvSpPr>
      <xdr:spPr>
        <a:xfrm>
          <a:off x="13089890" y="709703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120287</xdr:rowOff>
    </xdr:from>
    <xdr:to>
      <xdr:col>81</xdr:col>
      <xdr:colOff>50800</xdr:colOff>
      <xdr:row>41</xdr:row>
      <xdr:rowOff>133350</xdr:rowOff>
    </xdr:to>
    <xdr:cxnSp macro="">
      <xdr:nvCxnSpPr>
        <xdr:cNvPr id="542" name="直線コネクタ 541">
          <a:extLst>
            <a:ext uri="{FF2B5EF4-FFF2-40B4-BE49-F238E27FC236}">
              <a16:creationId xmlns:a16="http://schemas.microsoft.com/office/drawing/2014/main" id="{09866587-81CB-4B69-9F7C-0E7E1D923374}"/>
            </a:ext>
          </a:extLst>
        </xdr:cNvPr>
        <xdr:cNvCxnSpPr/>
      </xdr:nvCxnSpPr>
      <xdr:spPr>
        <a:xfrm>
          <a:off x="13144500" y="7151642"/>
          <a:ext cx="79756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58057</xdr:rowOff>
    </xdr:from>
    <xdr:to>
      <xdr:col>72</xdr:col>
      <xdr:colOff>38100</xdr:colOff>
      <xdr:row>41</xdr:row>
      <xdr:rowOff>159657</xdr:rowOff>
    </xdr:to>
    <xdr:sp macro="" textlink="">
      <xdr:nvSpPr>
        <xdr:cNvPr id="543" name="楕円 542">
          <a:extLst>
            <a:ext uri="{FF2B5EF4-FFF2-40B4-BE49-F238E27FC236}">
              <a16:creationId xmlns:a16="http://schemas.microsoft.com/office/drawing/2014/main" id="{7D569ACB-AEFB-4FA1-8438-0E6424A28598}"/>
            </a:ext>
          </a:extLst>
        </xdr:cNvPr>
        <xdr:cNvSpPr/>
      </xdr:nvSpPr>
      <xdr:spPr>
        <a:xfrm>
          <a:off x="12303760" y="708369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108857</xdr:rowOff>
    </xdr:from>
    <xdr:to>
      <xdr:col>76</xdr:col>
      <xdr:colOff>114300</xdr:colOff>
      <xdr:row>41</xdr:row>
      <xdr:rowOff>120287</xdr:rowOff>
    </xdr:to>
    <xdr:cxnSp macro="">
      <xdr:nvCxnSpPr>
        <xdr:cNvPr id="544" name="直線コネクタ 543">
          <a:extLst>
            <a:ext uri="{FF2B5EF4-FFF2-40B4-BE49-F238E27FC236}">
              <a16:creationId xmlns:a16="http://schemas.microsoft.com/office/drawing/2014/main" id="{5466E3D0-5BDE-475C-8352-DACAF6AD7081}"/>
            </a:ext>
          </a:extLst>
        </xdr:cNvPr>
        <xdr:cNvCxnSpPr/>
      </xdr:nvCxnSpPr>
      <xdr:spPr>
        <a:xfrm>
          <a:off x="12346940" y="7136402"/>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41728</xdr:rowOff>
    </xdr:from>
    <xdr:to>
      <xdr:col>67</xdr:col>
      <xdr:colOff>101600</xdr:colOff>
      <xdr:row>41</xdr:row>
      <xdr:rowOff>143328</xdr:rowOff>
    </xdr:to>
    <xdr:sp macro="" textlink="">
      <xdr:nvSpPr>
        <xdr:cNvPr id="545" name="楕円 544">
          <a:extLst>
            <a:ext uri="{FF2B5EF4-FFF2-40B4-BE49-F238E27FC236}">
              <a16:creationId xmlns:a16="http://schemas.microsoft.com/office/drawing/2014/main" id="{ADA353C8-287E-4FBA-8BE0-5DBF05C328FA}"/>
            </a:ext>
          </a:extLst>
        </xdr:cNvPr>
        <xdr:cNvSpPr/>
      </xdr:nvSpPr>
      <xdr:spPr>
        <a:xfrm>
          <a:off x="11487150" y="707117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92528</xdr:rowOff>
    </xdr:from>
    <xdr:to>
      <xdr:col>71</xdr:col>
      <xdr:colOff>177800</xdr:colOff>
      <xdr:row>41</xdr:row>
      <xdr:rowOff>108857</xdr:rowOff>
    </xdr:to>
    <xdr:cxnSp macro="">
      <xdr:nvCxnSpPr>
        <xdr:cNvPr id="546" name="直線コネクタ 545">
          <a:extLst>
            <a:ext uri="{FF2B5EF4-FFF2-40B4-BE49-F238E27FC236}">
              <a16:creationId xmlns:a16="http://schemas.microsoft.com/office/drawing/2014/main" id="{2535D236-39E5-4B98-8700-745824E382A9}"/>
            </a:ext>
          </a:extLst>
        </xdr:cNvPr>
        <xdr:cNvCxnSpPr/>
      </xdr:nvCxnSpPr>
      <xdr:spPr>
        <a:xfrm>
          <a:off x="11541760" y="7125788"/>
          <a:ext cx="80518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24604C23-C17E-4E51-9556-A99CBB34C425}"/>
            </a:ext>
          </a:extLst>
        </xdr:cNvPr>
        <xdr:cNvSpPr txBox="1"/>
      </xdr:nvSpPr>
      <xdr:spPr>
        <a:xfrm>
          <a:off x="1373823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7F3B4ECE-AD33-4749-B8FD-C26FAA35EAA0}"/>
            </a:ext>
          </a:extLst>
        </xdr:cNvPr>
        <xdr:cNvSpPr txBox="1"/>
      </xdr:nvSpPr>
      <xdr:spPr>
        <a:xfrm>
          <a:off x="12957184" y="644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BA8AB381-7075-4B55-A710-2CC508202BBD}"/>
            </a:ext>
          </a:extLst>
        </xdr:cNvPr>
        <xdr:cNvSpPr txBox="1"/>
      </xdr:nvSpPr>
      <xdr:spPr>
        <a:xfrm>
          <a:off x="12171054" y="644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352B9BB8-ADC5-4E5F-B511-46C0A4C864F1}"/>
            </a:ext>
          </a:extLst>
        </xdr:cNvPr>
        <xdr:cNvSpPr txBox="1"/>
      </xdr:nvSpPr>
      <xdr:spPr>
        <a:xfrm>
          <a:off x="11354444" y="653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FAB4CDED-A0E4-47D0-B6B4-8390E9E74326}"/>
            </a:ext>
          </a:extLst>
        </xdr:cNvPr>
        <xdr:cNvSpPr txBox="1"/>
      </xdr:nvSpPr>
      <xdr:spPr>
        <a:xfrm>
          <a:off x="1373823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162214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370B4375-959B-42A1-9BE0-37290E73BB61}"/>
            </a:ext>
          </a:extLst>
        </xdr:cNvPr>
        <xdr:cNvSpPr txBox="1"/>
      </xdr:nvSpPr>
      <xdr:spPr>
        <a:xfrm>
          <a:off x="12957184" y="71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150784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5E4A4285-423E-47CD-93FE-D17A424076D6}"/>
            </a:ext>
          </a:extLst>
        </xdr:cNvPr>
        <xdr:cNvSpPr txBox="1"/>
      </xdr:nvSpPr>
      <xdr:spPr>
        <a:xfrm>
          <a:off x="1217105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134455</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F82FCF09-0157-4D6D-9247-C39E0C5EBAA6}"/>
            </a:ext>
          </a:extLst>
        </xdr:cNvPr>
        <xdr:cNvSpPr txBox="1"/>
      </xdr:nvSpPr>
      <xdr:spPr>
        <a:xfrm>
          <a:off x="11354444" y="716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74FCAE-65DF-4B5B-82CC-A6B1202B7CF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6D0CF236-C0E5-49BA-AD76-A2062A69F7A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B1182EA4-2E87-48C0-BC54-F73CB47E550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4C5CB3B6-99CA-4B3F-91B8-BA09514D0E44}"/>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D1609A9-E5D0-46B2-8B6B-01492496AD2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A44AEE9F-B6C3-41FF-AE19-62B06605F1B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42F7B19E-707D-4181-A13E-5D28AC0F050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6BB45505-5A92-47F9-9F8C-491CEC9EBD9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1352F626-AF5E-495F-B91A-B7289E7ED4A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C5746187-C362-4AC7-B326-F8FE30515E8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8E52F04C-8F09-41D8-9519-0C41F4163254}"/>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61F704A4-6B5E-427F-B826-9EFC9B25E86A}"/>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C732D7CB-0366-4FE9-96C3-9A350E8C3D04}"/>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DD30ADBD-791B-49D5-9368-E8008934C1E0}"/>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E5BAB559-102D-4668-8EB3-E31D5C6581DB}"/>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ADE3696-A4FE-4F9E-BE68-9C6B5C99C65F}"/>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376645E1-5248-4F1F-91F0-7DD9FA4A7E1C}"/>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E0ABEE82-2CEF-4B3F-B645-3E3BE76B4B4B}"/>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3515E7E5-65E2-4764-A800-A2834DEE70D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B007E785-D70C-4FA7-960E-CAE409FEF13C}"/>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3DA0D7DA-396C-4781-91D0-5C9301D2557E}"/>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A095FA39-387E-44A7-8C01-3D5A259D422A}"/>
            </a:ext>
          </a:extLst>
        </xdr:cNvPr>
        <xdr:cNvCxnSpPr/>
      </xdr:nvCxnSpPr>
      <xdr:spPr>
        <a:xfrm flipV="1">
          <a:off x="19947254" y="5819860"/>
          <a:ext cx="0" cy="131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C91E0DD5-46D9-4547-BC9A-01C3746E2A65}"/>
            </a:ext>
          </a:extLst>
        </xdr:cNvPr>
        <xdr:cNvSpPr txBox="1"/>
      </xdr:nvSpPr>
      <xdr:spPr>
        <a:xfrm>
          <a:off x="19985990" y="713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8ECE3EC2-3F20-494D-B680-C11CBA207DDC}"/>
            </a:ext>
          </a:extLst>
        </xdr:cNvPr>
        <xdr:cNvCxnSpPr/>
      </xdr:nvCxnSpPr>
      <xdr:spPr>
        <a:xfrm>
          <a:off x="19885660" y="7131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3BF0586-ECCC-433D-A2D2-023D2DE564D6}"/>
            </a:ext>
          </a:extLst>
        </xdr:cNvPr>
        <xdr:cNvSpPr txBox="1"/>
      </xdr:nvSpPr>
      <xdr:spPr>
        <a:xfrm>
          <a:off x="19985990" y="559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3301F921-062F-4638-95A6-9843E7596DF1}"/>
            </a:ext>
          </a:extLst>
        </xdr:cNvPr>
        <xdr:cNvCxnSpPr/>
      </xdr:nvCxnSpPr>
      <xdr:spPr>
        <a:xfrm>
          <a:off x="19885660" y="5819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BBF80A3F-39C6-4D7C-8F1B-BBD8F3C623F8}"/>
            </a:ext>
          </a:extLst>
        </xdr:cNvPr>
        <xdr:cNvSpPr txBox="1"/>
      </xdr:nvSpPr>
      <xdr:spPr>
        <a:xfrm>
          <a:off x="19985990" y="658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7DE1C5DF-19D9-4C04-89DE-C68E4A2F18AB}"/>
            </a:ext>
          </a:extLst>
        </xdr:cNvPr>
        <xdr:cNvSpPr/>
      </xdr:nvSpPr>
      <xdr:spPr>
        <a:xfrm>
          <a:off x="19904710" y="67343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a:extLst>
            <a:ext uri="{FF2B5EF4-FFF2-40B4-BE49-F238E27FC236}">
              <a16:creationId xmlns:a16="http://schemas.microsoft.com/office/drawing/2014/main" id="{C7B22223-F68B-4664-A511-46C68A2DC9E4}"/>
            </a:ext>
          </a:extLst>
        </xdr:cNvPr>
        <xdr:cNvSpPr/>
      </xdr:nvSpPr>
      <xdr:spPr>
        <a:xfrm>
          <a:off x="19161760" y="67234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a:extLst>
            <a:ext uri="{FF2B5EF4-FFF2-40B4-BE49-F238E27FC236}">
              <a16:creationId xmlns:a16="http://schemas.microsoft.com/office/drawing/2014/main" id="{6DD25B6B-095B-40BC-BA6B-91AF33CE6BAA}"/>
            </a:ext>
          </a:extLst>
        </xdr:cNvPr>
        <xdr:cNvSpPr/>
      </xdr:nvSpPr>
      <xdr:spPr>
        <a:xfrm>
          <a:off x="18345150" y="67232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a:extLst>
            <a:ext uri="{FF2B5EF4-FFF2-40B4-BE49-F238E27FC236}">
              <a16:creationId xmlns:a16="http://schemas.microsoft.com/office/drawing/2014/main" id="{17B233C8-EE2B-4E1C-AC1A-2E57700DCBED}"/>
            </a:ext>
          </a:extLst>
        </xdr:cNvPr>
        <xdr:cNvSpPr/>
      </xdr:nvSpPr>
      <xdr:spPr>
        <a:xfrm>
          <a:off x="17547590" y="6736523"/>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a:extLst>
            <a:ext uri="{FF2B5EF4-FFF2-40B4-BE49-F238E27FC236}">
              <a16:creationId xmlns:a16="http://schemas.microsoft.com/office/drawing/2014/main" id="{AF8EFDF9-5D71-4672-BD34-258F35CAC057}"/>
            </a:ext>
          </a:extLst>
        </xdr:cNvPr>
        <xdr:cNvSpPr/>
      </xdr:nvSpPr>
      <xdr:spPr>
        <a:xfrm>
          <a:off x="16761460" y="67641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7E362D8-ED37-4D71-B9AE-2597E3D4364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F895BF3-960F-469F-AA48-A925B60E659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336C694-EF34-4889-A867-CD05905B2E14}"/>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DA17F88-1942-416C-9EC6-3B2AC2F67B9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7C9EF2F6-A4E7-4C1D-8FAC-20A494C047B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1553</xdr:rowOff>
    </xdr:from>
    <xdr:to>
      <xdr:col>116</xdr:col>
      <xdr:colOff>114300</xdr:colOff>
      <xdr:row>41</xdr:row>
      <xdr:rowOff>103153</xdr:rowOff>
    </xdr:to>
    <xdr:sp macro="" textlink="">
      <xdr:nvSpPr>
        <xdr:cNvPr id="592" name="楕円 591">
          <a:extLst>
            <a:ext uri="{FF2B5EF4-FFF2-40B4-BE49-F238E27FC236}">
              <a16:creationId xmlns:a16="http://schemas.microsoft.com/office/drawing/2014/main" id="{E80256A8-2C9B-4D10-BA1D-3C758E50006A}"/>
            </a:ext>
          </a:extLst>
        </xdr:cNvPr>
        <xdr:cNvSpPr/>
      </xdr:nvSpPr>
      <xdr:spPr>
        <a:xfrm>
          <a:off x="19904710" y="703100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87930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7969A836-A4FF-4E77-9730-DE775C3D04C7}"/>
            </a:ext>
          </a:extLst>
        </xdr:cNvPr>
        <xdr:cNvSpPr txBox="1"/>
      </xdr:nvSpPr>
      <xdr:spPr>
        <a:xfrm>
          <a:off x="19985990" y="694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1278</xdr:rowOff>
    </xdr:from>
    <xdr:to>
      <xdr:col>112</xdr:col>
      <xdr:colOff>38100</xdr:colOff>
      <xdr:row>41</xdr:row>
      <xdr:rowOff>102878</xdr:rowOff>
    </xdr:to>
    <xdr:sp macro="" textlink="">
      <xdr:nvSpPr>
        <xdr:cNvPr id="594" name="楕円 593">
          <a:extLst>
            <a:ext uri="{FF2B5EF4-FFF2-40B4-BE49-F238E27FC236}">
              <a16:creationId xmlns:a16="http://schemas.microsoft.com/office/drawing/2014/main" id="{BBCB9401-2830-4CBF-AC84-E687990BAA24}"/>
            </a:ext>
          </a:extLst>
        </xdr:cNvPr>
        <xdr:cNvSpPr/>
      </xdr:nvSpPr>
      <xdr:spPr>
        <a:xfrm>
          <a:off x="19161760" y="703072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52078</xdr:rowOff>
    </xdr:from>
    <xdr:to>
      <xdr:col>116</xdr:col>
      <xdr:colOff>63500</xdr:colOff>
      <xdr:row>41</xdr:row>
      <xdr:rowOff>52353</xdr:rowOff>
    </xdr:to>
    <xdr:cxnSp macro="">
      <xdr:nvCxnSpPr>
        <xdr:cNvPr id="595" name="直線コネクタ 594">
          <a:extLst>
            <a:ext uri="{FF2B5EF4-FFF2-40B4-BE49-F238E27FC236}">
              <a16:creationId xmlns:a16="http://schemas.microsoft.com/office/drawing/2014/main" id="{8940D83B-7E14-484A-BFD2-1ACA19F13B02}"/>
            </a:ext>
          </a:extLst>
        </xdr:cNvPr>
        <xdr:cNvCxnSpPr/>
      </xdr:nvCxnSpPr>
      <xdr:spPr>
        <a:xfrm>
          <a:off x="19204940" y="7085338"/>
          <a:ext cx="74295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1031</xdr:rowOff>
    </xdr:from>
    <xdr:to>
      <xdr:col>107</xdr:col>
      <xdr:colOff>101600</xdr:colOff>
      <xdr:row>41</xdr:row>
      <xdr:rowOff>102631</xdr:rowOff>
    </xdr:to>
    <xdr:sp macro="" textlink="">
      <xdr:nvSpPr>
        <xdr:cNvPr id="596" name="楕円 595">
          <a:extLst>
            <a:ext uri="{FF2B5EF4-FFF2-40B4-BE49-F238E27FC236}">
              <a16:creationId xmlns:a16="http://schemas.microsoft.com/office/drawing/2014/main" id="{D9126307-7B0E-42B5-9E0E-5D0D4EB3B83A}"/>
            </a:ext>
          </a:extLst>
        </xdr:cNvPr>
        <xdr:cNvSpPr/>
      </xdr:nvSpPr>
      <xdr:spPr>
        <a:xfrm>
          <a:off x="18345150" y="70304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51831</xdr:rowOff>
    </xdr:from>
    <xdr:to>
      <xdr:col>111</xdr:col>
      <xdr:colOff>177800</xdr:colOff>
      <xdr:row>41</xdr:row>
      <xdr:rowOff>52078</xdr:rowOff>
    </xdr:to>
    <xdr:cxnSp macro="">
      <xdr:nvCxnSpPr>
        <xdr:cNvPr id="597" name="直線コネクタ 596">
          <a:extLst>
            <a:ext uri="{FF2B5EF4-FFF2-40B4-BE49-F238E27FC236}">
              <a16:creationId xmlns:a16="http://schemas.microsoft.com/office/drawing/2014/main" id="{08AA8DB8-42E6-43DF-B94E-53D63CC8DAD0}"/>
            </a:ext>
          </a:extLst>
        </xdr:cNvPr>
        <xdr:cNvCxnSpPr/>
      </xdr:nvCxnSpPr>
      <xdr:spPr>
        <a:xfrm>
          <a:off x="18399760" y="7085091"/>
          <a:ext cx="80518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848</xdr:rowOff>
    </xdr:from>
    <xdr:to>
      <xdr:col>102</xdr:col>
      <xdr:colOff>165100</xdr:colOff>
      <xdr:row>41</xdr:row>
      <xdr:rowOff>102448</xdr:rowOff>
    </xdr:to>
    <xdr:sp macro="" textlink="">
      <xdr:nvSpPr>
        <xdr:cNvPr id="598" name="楕円 597">
          <a:extLst>
            <a:ext uri="{FF2B5EF4-FFF2-40B4-BE49-F238E27FC236}">
              <a16:creationId xmlns:a16="http://schemas.microsoft.com/office/drawing/2014/main" id="{172BB4B9-B663-4AE0-8F55-EE30943D8C8D}"/>
            </a:ext>
          </a:extLst>
        </xdr:cNvPr>
        <xdr:cNvSpPr/>
      </xdr:nvSpPr>
      <xdr:spPr>
        <a:xfrm>
          <a:off x="17547590" y="703029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51648</xdr:rowOff>
    </xdr:from>
    <xdr:to>
      <xdr:col>107</xdr:col>
      <xdr:colOff>50800</xdr:colOff>
      <xdr:row>41</xdr:row>
      <xdr:rowOff>51831</xdr:rowOff>
    </xdr:to>
    <xdr:cxnSp macro="">
      <xdr:nvCxnSpPr>
        <xdr:cNvPr id="599" name="直線コネクタ 598">
          <a:extLst>
            <a:ext uri="{FF2B5EF4-FFF2-40B4-BE49-F238E27FC236}">
              <a16:creationId xmlns:a16="http://schemas.microsoft.com/office/drawing/2014/main" id="{00E6E0C2-ED74-4AD7-AC18-466ED0E48C7B}"/>
            </a:ext>
          </a:extLst>
        </xdr:cNvPr>
        <xdr:cNvCxnSpPr/>
      </xdr:nvCxnSpPr>
      <xdr:spPr>
        <a:xfrm>
          <a:off x="17602200" y="7084908"/>
          <a:ext cx="79756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1004</xdr:rowOff>
    </xdr:from>
    <xdr:to>
      <xdr:col>98</xdr:col>
      <xdr:colOff>38100</xdr:colOff>
      <xdr:row>41</xdr:row>
      <xdr:rowOff>102604</xdr:rowOff>
    </xdr:to>
    <xdr:sp macro="" textlink="">
      <xdr:nvSpPr>
        <xdr:cNvPr id="600" name="楕円 599">
          <a:extLst>
            <a:ext uri="{FF2B5EF4-FFF2-40B4-BE49-F238E27FC236}">
              <a16:creationId xmlns:a16="http://schemas.microsoft.com/office/drawing/2014/main" id="{2F987A36-FEA0-4191-A62B-B2018B5F71F5}"/>
            </a:ext>
          </a:extLst>
        </xdr:cNvPr>
        <xdr:cNvSpPr/>
      </xdr:nvSpPr>
      <xdr:spPr>
        <a:xfrm>
          <a:off x="16761460" y="7030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51648</xdr:rowOff>
    </xdr:from>
    <xdr:to>
      <xdr:col>102</xdr:col>
      <xdr:colOff>114300</xdr:colOff>
      <xdr:row>41</xdr:row>
      <xdr:rowOff>51804</xdr:rowOff>
    </xdr:to>
    <xdr:cxnSp macro="">
      <xdr:nvCxnSpPr>
        <xdr:cNvPr id="601" name="直線コネクタ 600">
          <a:extLst>
            <a:ext uri="{FF2B5EF4-FFF2-40B4-BE49-F238E27FC236}">
              <a16:creationId xmlns:a16="http://schemas.microsoft.com/office/drawing/2014/main" id="{40E2CD9D-69E1-4369-8DC8-03B16DEA4D23}"/>
            </a:ext>
          </a:extLst>
        </xdr:cNvPr>
        <xdr:cNvCxnSpPr/>
      </xdr:nvCxnSpPr>
      <xdr:spPr>
        <a:xfrm flipV="1">
          <a:off x="16804640" y="7084908"/>
          <a:ext cx="79756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22EA5425-F770-43AF-A860-D44E04B31268}"/>
            </a:ext>
          </a:extLst>
        </xdr:cNvPr>
        <xdr:cNvSpPr txBox="1"/>
      </xdr:nvSpPr>
      <xdr:spPr>
        <a:xfrm>
          <a:off x="1895172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C08BAEA9-B41C-4481-8866-400017CC72F1}"/>
            </a:ext>
          </a:extLst>
        </xdr:cNvPr>
        <xdr:cNvSpPr txBox="1"/>
      </xdr:nvSpPr>
      <xdr:spPr>
        <a:xfrm>
          <a:off x="1817067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DAB84118-A6D4-4B39-8EC7-E076D83ED51B}"/>
            </a:ext>
          </a:extLst>
        </xdr:cNvPr>
        <xdr:cNvSpPr txBox="1"/>
      </xdr:nvSpPr>
      <xdr:spPr>
        <a:xfrm>
          <a:off x="17354061" y="65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C86643DB-9BCD-4DE4-8389-EB2EDE2D9CFA}"/>
            </a:ext>
          </a:extLst>
        </xdr:cNvPr>
        <xdr:cNvSpPr txBox="1"/>
      </xdr:nvSpPr>
      <xdr:spPr>
        <a:xfrm>
          <a:off x="16556501" y="65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94005</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62D25833-0D59-4DCA-BF73-B686E852D406}"/>
            </a:ext>
          </a:extLst>
        </xdr:cNvPr>
        <xdr:cNvSpPr txBox="1"/>
      </xdr:nvSpPr>
      <xdr:spPr>
        <a:xfrm>
          <a:off x="18951721" y="71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93758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32C771BD-55CE-40DA-B205-FB33175BAEA0}"/>
            </a:ext>
          </a:extLst>
        </xdr:cNvPr>
        <xdr:cNvSpPr txBox="1"/>
      </xdr:nvSpPr>
      <xdr:spPr>
        <a:xfrm>
          <a:off x="18170671" y="71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93575</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12DB7A2C-3726-4AE9-9089-1F2C9F9F0C89}"/>
            </a:ext>
          </a:extLst>
        </xdr:cNvPr>
        <xdr:cNvSpPr txBox="1"/>
      </xdr:nvSpPr>
      <xdr:spPr>
        <a:xfrm>
          <a:off x="17354061" y="71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93731</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E363CFA-A3AF-438C-BA52-18F8978677F4}"/>
            </a:ext>
          </a:extLst>
        </xdr:cNvPr>
        <xdr:cNvSpPr txBox="1"/>
      </xdr:nvSpPr>
      <xdr:spPr>
        <a:xfrm>
          <a:off x="16556501" y="712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CE86CF0F-D534-4CD5-9FF3-422A98411C0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4E9938CB-C62B-4D8E-A359-4544E2D7B22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E3AA4908-36E4-41E7-9870-790A23009A1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7ABE6065-4F90-4BF0-AA66-9E7E0151912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5A4DF43A-2574-4A2F-9B4B-327DBB0A2C2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DF03FA90-2A5B-4327-9AEE-51DBCF78925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2FC267B0-6FDC-45BB-B310-2DA5F7725AC5}"/>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B20D90FD-AAE3-432D-A126-8771E8F4EB26}"/>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a:extLst>
            <a:ext uri="{FF2B5EF4-FFF2-40B4-BE49-F238E27FC236}">
              <a16:creationId xmlns:a16="http://schemas.microsoft.com/office/drawing/2014/main" id="{D1A08DA3-BBAB-46B3-BD10-453F9CFADC87}"/>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a:extLst>
            <a:ext uri="{FF2B5EF4-FFF2-40B4-BE49-F238E27FC236}">
              <a16:creationId xmlns:a16="http://schemas.microsoft.com/office/drawing/2014/main" id="{B78A3A87-68E9-439D-A6EF-F3254849E11F}"/>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a:extLst>
            <a:ext uri="{FF2B5EF4-FFF2-40B4-BE49-F238E27FC236}">
              <a16:creationId xmlns:a16="http://schemas.microsoft.com/office/drawing/2014/main" id="{1426D18B-31A5-4AD8-90EA-754BA1CFC3E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a:extLst>
            <a:ext uri="{FF2B5EF4-FFF2-40B4-BE49-F238E27FC236}">
              <a16:creationId xmlns:a16="http://schemas.microsoft.com/office/drawing/2014/main" id="{37599DB8-39E5-4871-B15D-426998C1CF0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a:extLst>
            <a:ext uri="{FF2B5EF4-FFF2-40B4-BE49-F238E27FC236}">
              <a16:creationId xmlns:a16="http://schemas.microsoft.com/office/drawing/2014/main" id="{6A843174-B034-484C-891C-CF785667D68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a:extLst>
            <a:ext uri="{FF2B5EF4-FFF2-40B4-BE49-F238E27FC236}">
              <a16:creationId xmlns:a16="http://schemas.microsoft.com/office/drawing/2014/main" id="{28600A60-8B92-4942-9A12-B131E21031E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a:extLst>
            <a:ext uri="{FF2B5EF4-FFF2-40B4-BE49-F238E27FC236}">
              <a16:creationId xmlns:a16="http://schemas.microsoft.com/office/drawing/2014/main" id="{4DACF142-AC93-4908-9BA5-14986B97E34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a:extLst>
            <a:ext uri="{FF2B5EF4-FFF2-40B4-BE49-F238E27FC236}">
              <a16:creationId xmlns:a16="http://schemas.microsoft.com/office/drawing/2014/main" id="{388D3170-FF27-4A72-A82B-52D1F4689DB0}"/>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EC8EDC1-0C2A-4A84-9CA8-22C20C87FE9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8A047354-8943-405B-A701-86DB2F6F394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9C308830-70C9-4776-A68F-CE30F0E7351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29746EF8-C4BC-4CF5-A8B5-854D8C91EBD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2CA86AC4-DC3E-47C7-ABD4-8D8834EF7D1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9F91C90-4AAF-44DE-B3DA-96A0F4F3969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4F3A7FC4-8D6A-4FC8-9E28-D19AD4A3D46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E0D2264-6B52-4760-BF63-B09FD5384D1E}"/>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5C12BB82-8AA5-4DF4-8E3E-5DD02A4E0FB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3EEC3E14-A1DE-4D05-AD8A-9EC0C407655C}"/>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D4E61A41-08BE-4DBF-9866-7312E38A839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B20E436D-7ABE-4B7A-B40B-64669B20F9F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81287ECE-AFE4-4EBD-9725-AD8AA752EAD0}"/>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1CF1932A-3FE4-428E-BD96-9E37C7A9804F}"/>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AFF10554-D2B9-4983-97D9-7AF395B9B206}"/>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2321C262-BCC6-4B5A-B1D1-27EA5E04F4FB}"/>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C0BA36D7-3171-4D12-9BA1-9CE6A5E680FD}"/>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BF13390B-CA96-4406-B197-2FD6EDEFC2AD}"/>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A3B522B0-0C1D-4A8E-86AA-53CF1D3FB4D1}"/>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F21CBD15-D1F3-4C53-B6FB-38DED25C0967}"/>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DA64E6ED-11D3-4306-977B-B133497B9640}"/>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C31ACADF-D0BC-441E-8216-75D809FAC58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3261ED5E-58EA-4E11-88C5-EB11914F86C8}"/>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9C9D427A-98D6-4918-9588-04CB854BA78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50" name="直線コネクタ 649">
          <a:extLst>
            <a:ext uri="{FF2B5EF4-FFF2-40B4-BE49-F238E27FC236}">
              <a16:creationId xmlns:a16="http://schemas.microsoft.com/office/drawing/2014/main" id="{79F396DF-5ACF-4790-B7F2-083FAF2FD68B}"/>
            </a:ext>
          </a:extLst>
        </xdr:cNvPr>
        <xdr:cNvCxnSpPr/>
      </xdr:nvCxnSpPr>
      <xdr:spPr>
        <a:xfrm flipV="1">
          <a:off x="14703424" y="13241655"/>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A146B3B3-FAC3-4959-9B8F-B6E517F8DCEE}"/>
            </a:ext>
          </a:extLst>
        </xdr:cNvPr>
        <xdr:cNvSpPr txBox="1"/>
      </xdr:nvSpPr>
      <xdr:spPr>
        <a:xfrm>
          <a:off x="14742160" y="14754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2" name="直線コネクタ 651">
          <a:extLst>
            <a:ext uri="{FF2B5EF4-FFF2-40B4-BE49-F238E27FC236}">
              <a16:creationId xmlns:a16="http://schemas.microsoft.com/office/drawing/2014/main" id="{8751D003-3A93-463C-A94C-156C1EEC9FEE}"/>
            </a:ext>
          </a:extLst>
        </xdr:cNvPr>
        <xdr:cNvCxnSpPr/>
      </xdr:nvCxnSpPr>
      <xdr:spPr>
        <a:xfrm>
          <a:off x="14611350" y="14750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45EF0EF4-F111-48ED-877B-1FEFBAA64183}"/>
            </a:ext>
          </a:extLst>
        </xdr:cNvPr>
        <xdr:cNvSpPr txBox="1"/>
      </xdr:nvSpPr>
      <xdr:spPr>
        <a:xfrm>
          <a:off x="14742160" y="1301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54" name="直線コネクタ 653">
          <a:extLst>
            <a:ext uri="{FF2B5EF4-FFF2-40B4-BE49-F238E27FC236}">
              <a16:creationId xmlns:a16="http://schemas.microsoft.com/office/drawing/2014/main" id="{7F70376A-A33C-4147-84AD-5ABA7CAE0001}"/>
            </a:ext>
          </a:extLst>
        </xdr:cNvPr>
        <xdr:cNvCxnSpPr/>
      </xdr:nvCxnSpPr>
      <xdr:spPr>
        <a:xfrm>
          <a:off x="14611350" y="1324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25B46230-EB4F-4A08-9B1E-2CF7C32309EB}"/>
            </a:ext>
          </a:extLst>
        </xdr:cNvPr>
        <xdr:cNvSpPr txBox="1"/>
      </xdr:nvSpPr>
      <xdr:spPr>
        <a:xfrm>
          <a:off x="14742160" y="13990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56" name="フローチャート: 判断 655">
          <a:extLst>
            <a:ext uri="{FF2B5EF4-FFF2-40B4-BE49-F238E27FC236}">
              <a16:creationId xmlns:a16="http://schemas.microsoft.com/office/drawing/2014/main" id="{07DF2AF7-9F6E-4EB6-ABCB-D108109B0551}"/>
            </a:ext>
          </a:extLst>
        </xdr:cNvPr>
        <xdr:cNvSpPr/>
      </xdr:nvSpPr>
      <xdr:spPr>
        <a:xfrm>
          <a:off x="14649450" y="1401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7" name="フローチャート: 判断 656">
          <a:extLst>
            <a:ext uri="{FF2B5EF4-FFF2-40B4-BE49-F238E27FC236}">
              <a16:creationId xmlns:a16="http://schemas.microsoft.com/office/drawing/2014/main" id="{F320957A-B922-4502-BB3A-82C60590EC72}"/>
            </a:ext>
          </a:extLst>
        </xdr:cNvPr>
        <xdr:cNvSpPr/>
      </xdr:nvSpPr>
      <xdr:spPr>
        <a:xfrm>
          <a:off x="13887450" y="139833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58" name="フローチャート: 判断 657">
          <a:extLst>
            <a:ext uri="{FF2B5EF4-FFF2-40B4-BE49-F238E27FC236}">
              <a16:creationId xmlns:a16="http://schemas.microsoft.com/office/drawing/2014/main" id="{6EA487FD-0EC4-4F96-973B-D01AF063CD12}"/>
            </a:ext>
          </a:extLst>
        </xdr:cNvPr>
        <xdr:cNvSpPr/>
      </xdr:nvSpPr>
      <xdr:spPr>
        <a:xfrm>
          <a:off x="13089890" y="139433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9" name="フローチャート: 判断 658">
          <a:extLst>
            <a:ext uri="{FF2B5EF4-FFF2-40B4-BE49-F238E27FC236}">
              <a16:creationId xmlns:a16="http://schemas.microsoft.com/office/drawing/2014/main" id="{DAA6683C-C90C-45FF-9673-03392F4E4510}"/>
            </a:ext>
          </a:extLst>
        </xdr:cNvPr>
        <xdr:cNvSpPr/>
      </xdr:nvSpPr>
      <xdr:spPr>
        <a:xfrm>
          <a:off x="12303760" y="1394142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660" name="フローチャート: 判断 659">
          <a:extLst>
            <a:ext uri="{FF2B5EF4-FFF2-40B4-BE49-F238E27FC236}">
              <a16:creationId xmlns:a16="http://schemas.microsoft.com/office/drawing/2014/main" id="{21828833-B71E-46D6-9D7A-EAB08233B3BD}"/>
            </a:ext>
          </a:extLst>
        </xdr:cNvPr>
        <xdr:cNvSpPr/>
      </xdr:nvSpPr>
      <xdr:spPr>
        <a:xfrm>
          <a:off x="11487150" y="139052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A4CA8CD-655C-4388-8DF6-3AEAA956DD84}"/>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F6CDE01-DF25-41CA-AAC6-EF093D9B44B0}"/>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9B4B47F-B0CE-433D-8937-603BFE67755C}"/>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EAC4836-8A20-45D6-93D0-9FEC9B6989C4}"/>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A13AD1C-5515-4EF3-A7FF-8DFCFDE7657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149225</xdr:rowOff>
    </xdr:from>
    <xdr:to>
      <xdr:col>85</xdr:col>
      <xdr:colOff>177800</xdr:colOff>
      <xdr:row>81</xdr:row>
      <xdr:rowOff>79375</xdr:rowOff>
    </xdr:to>
    <xdr:sp macro="" textlink="">
      <xdr:nvSpPr>
        <xdr:cNvPr id="666" name="楕円 665">
          <a:extLst>
            <a:ext uri="{FF2B5EF4-FFF2-40B4-BE49-F238E27FC236}">
              <a16:creationId xmlns:a16="http://schemas.microsoft.com/office/drawing/2014/main" id="{1B16DF3E-337D-45FC-9FEF-9FE98BEFD03C}"/>
            </a:ext>
          </a:extLst>
        </xdr:cNvPr>
        <xdr:cNvSpPr/>
      </xdr:nvSpPr>
      <xdr:spPr>
        <a:xfrm>
          <a:off x="14649450" y="138652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652</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D440C99C-A97F-4B95-9497-D36D4E55AA69}"/>
            </a:ext>
          </a:extLst>
        </xdr:cNvPr>
        <xdr:cNvSpPr txBox="1"/>
      </xdr:nvSpPr>
      <xdr:spPr>
        <a:xfrm>
          <a:off x="14742160"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97789</xdr:rowOff>
    </xdr:from>
    <xdr:to>
      <xdr:col>81</xdr:col>
      <xdr:colOff>101600</xdr:colOff>
      <xdr:row>81</xdr:row>
      <xdr:rowOff>27939</xdr:rowOff>
    </xdr:to>
    <xdr:sp macro="" textlink="">
      <xdr:nvSpPr>
        <xdr:cNvPr id="668" name="楕円 667">
          <a:extLst>
            <a:ext uri="{FF2B5EF4-FFF2-40B4-BE49-F238E27FC236}">
              <a16:creationId xmlns:a16="http://schemas.microsoft.com/office/drawing/2014/main" id="{4580FE3B-BAD4-402E-B03D-188A5EA13AAF}"/>
            </a:ext>
          </a:extLst>
        </xdr:cNvPr>
        <xdr:cNvSpPr/>
      </xdr:nvSpPr>
      <xdr:spPr>
        <a:xfrm>
          <a:off x="13887450" y="138099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148589</xdr:rowOff>
    </xdr:from>
    <xdr:to>
      <xdr:col>85</xdr:col>
      <xdr:colOff>127000</xdr:colOff>
      <xdr:row>81</xdr:row>
      <xdr:rowOff>28575</xdr:rowOff>
    </xdr:to>
    <xdr:cxnSp macro="">
      <xdr:nvCxnSpPr>
        <xdr:cNvPr id="669" name="直線コネクタ 668">
          <a:extLst>
            <a:ext uri="{FF2B5EF4-FFF2-40B4-BE49-F238E27FC236}">
              <a16:creationId xmlns:a16="http://schemas.microsoft.com/office/drawing/2014/main" id="{AE78ED2E-EF2E-4E75-B7AD-450D5D2BF4B9}"/>
            </a:ext>
          </a:extLst>
        </xdr:cNvPr>
        <xdr:cNvCxnSpPr/>
      </xdr:nvCxnSpPr>
      <xdr:spPr>
        <a:xfrm>
          <a:off x="13942060" y="13862684"/>
          <a:ext cx="762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670" name="楕円 669">
          <a:extLst>
            <a:ext uri="{FF2B5EF4-FFF2-40B4-BE49-F238E27FC236}">
              <a16:creationId xmlns:a16="http://schemas.microsoft.com/office/drawing/2014/main" id="{31C02572-73E8-461D-ACED-B52A23F6E472}"/>
            </a:ext>
          </a:extLst>
        </xdr:cNvPr>
        <xdr:cNvSpPr/>
      </xdr:nvSpPr>
      <xdr:spPr>
        <a:xfrm>
          <a:off x="13089890" y="1376426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148589</xdr:rowOff>
    </xdr:to>
    <xdr:cxnSp macro="">
      <xdr:nvCxnSpPr>
        <xdr:cNvPr id="671" name="直線コネクタ 670">
          <a:extLst>
            <a:ext uri="{FF2B5EF4-FFF2-40B4-BE49-F238E27FC236}">
              <a16:creationId xmlns:a16="http://schemas.microsoft.com/office/drawing/2014/main" id="{5B6248E4-3C07-4922-A43B-00888998CBC7}"/>
            </a:ext>
          </a:extLst>
        </xdr:cNvPr>
        <xdr:cNvCxnSpPr/>
      </xdr:nvCxnSpPr>
      <xdr:spPr>
        <a:xfrm>
          <a:off x="13144500" y="13809345"/>
          <a:ext cx="79756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69214</xdr:rowOff>
    </xdr:from>
    <xdr:to>
      <xdr:col>72</xdr:col>
      <xdr:colOff>38100</xdr:colOff>
      <xdr:row>84</xdr:row>
      <xdr:rowOff>170814</xdr:rowOff>
    </xdr:to>
    <xdr:sp macro="" textlink="">
      <xdr:nvSpPr>
        <xdr:cNvPr id="672" name="楕円 671">
          <a:extLst>
            <a:ext uri="{FF2B5EF4-FFF2-40B4-BE49-F238E27FC236}">
              <a16:creationId xmlns:a16="http://schemas.microsoft.com/office/drawing/2014/main" id="{BA990A7A-5740-4115-B789-FEF188A52C7E}"/>
            </a:ext>
          </a:extLst>
        </xdr:cNvPr>
        <xdr:cNvSpPr/>
      </xdr:nvSpPr>
      <xdr:spPr>
        <a:xfrm>
          <a:off x="12303760" y="1446910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97155</xdr:rowOff>
    </xdr:from>
    <xdr:to>
      <xdr:col>76</xdr:col>
      <xdr:colOff>114300</xdr:colOff>
      <xdr:row>84</xdr:row>
      <xdr:rowOff>120014</xdr:rowOff>
    </xdr:to>
    <xdr:cxnSp macro="">
      <xdr:nvCxnSpPr>
        <xdr:cNvPr id="673" name="直線コネクタ 672">
          <a:extLst>
            <a:ext uri="{FF2B5EF4-FFF2-40B4-BE49-F238E27FC236}">
              <a16:creationId xmlns:a16="http://schemas.microsoft.com/office/drawing/2014/main" id="{FFD28E37-6C65-4C6A-B38E-05755669F54A}"/>
            </a:ext>
          </a:extLst>
        </xdr:cNvPr>
        <xdr:cNvCxnSpPr/>
      </xdr:nvCxnSpPr>
      <xdr:spPr>
        <a:xfrm flipV="1">
          <a:off x="12346940" y="13809345"/>
          <a:ext cx="797560" cy="7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34925</xdr:rowOff>
    </xdr:from>
    <xdr:to>
      <xdr:col>67</xdr:col>
      <xdr:colOff>101600</xdr:colOff>
      <xdr:row>84</xdr:row>
      <xdr:rowOff>136525</xdr:rowOff>
    </xdr:to>
    <xdr:sp macro="" textlink="">
      <xdr:nvSpPr>
        <xdr:cNvPr id="674" name="楕円 673">
          <a:extLst>
            <a:ext uri="{FF2B5EF4-FFF2-40B4-BE49-F238E27FC236}">
              <a16:creationId xmlns:a16="http://schemas.microsoft.com/office/drawing/2014/main" id="{C0C9C486-91D2-4728-AF8D-D459CD2B8C4C}"/>
            </a:ext>
          </a:extLst>
        </xdr:cNvPr>
        <xdr:cNvSpPr/>
      </xdr:nvSpPr>
      <xdr:spPr>
        <a:xfrm>
          <a:off x="11487150" y="144367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85725</xdr:rowOff>
    </xdr:from>
    <xdr:to>
      <xdr:col>71</xdr:col>
      <xdr:colOff>177800</xdr:colOff>
      <xdr:row>84</xdr:row>
      <xdr:rowOff>120014</xdr:rowOff>
    </xdr:to>
    <xdr:cxnSp macro="">
      <xdr:nvCxnSpPr>
        <xdr:cNvPr id="675" name="直線コネクタ 674">
          <a:extLst>
            <a:ext uri="{FF2B5EF4-FFF2-40B4-BE49-F238E27FC236}">
              <a16:creationId xmlns:a16="http://schemas.microsoft.com/office/drawing/2014/main" id="{EBE8A0D7-323D-468A-A202-EDEBFF919EE4}"/>
            </a:ext>
          </a:extLst>
        </xdr:cNvPr>
        <xdr:cNvCxnSpPr/>
      </xdr:nvCxnSpPr>
      <xdr:spPr>
        <a:xfrm>
          <a:off x="11541760" y="14489430"/>
          <a:ext cx="80518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676" name="n_1aveValue【消防施設】&#10;有形固定資産減価償却率">
          <a:extLst>
            <a:ext uri="{FF2B5EF4-FFF2-40B4-BE49-F238E27FC236}">
              <a16:creationId xmlns:a16="http://schemas.microsoft.com/office/drawing/2014/main" id="{DD651B9E-B0FA-4504-B0CD-102019058CFB}"/>
            </a:ext>
          </a:extLst>
        </xdr:cNvPr>
        <xdr:cNvSpPr txBox="1"/>
      </xdr:nvSpPr>
      <xdr:spPr>
        <a:xfrm>
          <a:off x="13738234" y="1407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677" name="n_2aveValue【消防施設】&#10;有形固定資産減価償却率">
          <a:extLst>
            <a:ext uri="{FF2B5EF4-FFF2-40B4-BE49-F238E27FC236}">
              <a16:creationId xmlns:a16="http://schemas.microsoft.com/office/drawing/2014/main" id="{BFA06C3F-DAEE-41B3-8217-65FC84D0DA93}"/>
            </a:ext>
          </a:extLst>
        </xdr:cNvPr>
        <xdr:cNvSpPr txBox="1"/>
      </xdr:nvSpPr>
      <xdr:spPr>
        <a:xfrm>
          <a:off x="12957184"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78" name="n_3aveValue【消防施設】&#10;有形固定資産減価償却率">
          <a:extLst>
            <a:ext uri="{FF2B5EF4-FFF2-40B4-BE49-F238E27FC236}">
              <a16:creationId xmlns:a16="http://schemas.microsoft.com/office/drawing/2014/main" id="{31E18190-799A-4A04-85E2-505098A38D98}"/>
            </a:ext>
          </a:extLst>
        </xdr:cNvPr>
        <xdr:cNvSpPr txBox="1"/>
      </xdr:nvSpPr>
      <xdr:spPr>
        <a:xfrm>
          <a:off x="12171054" y="1372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679" name="n_4aveValue【消防施設】&#10;有形固定資産減価償却率">
          <a:extLst>
            <a:ext uri="{FF2B5EF4-FFF2-40B4-BE49-F238E27FC236}">
              <a16:creationId xmlns:a16="http://schemas.microsoft.com/office/drawing/2014/main" id="{B9BC84FE-802B-4363-A7C9-AF4F559D170B}"/>
            </a:ext>
          </a:extLst>
        </xdr:cNvPr>
        <xdr:cNvSpPr txBox="1"/>
      </xdr:nvSpPr>
      <xdr:spPr>
        <a:xfrm>
          <a:off x="11354444" y="13680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680" name="n_1mainValue【消防施設】&#10;有形固定資産減価償却率">
          <a:extLst>
            <a:ext uri="{FF2B5EF4-FFF2-40B4-BE49-F238E27FC236}">
              <a16:creationId xmlns:a16="http://schemas.microsoft.com/office/drawing/2014/main" id="{0364C6D6-6159-4615-A40D-4F9AD9806921}"/>
            </a:ext>
          </a:extLst>
        </xdr:cNvPr>
        <xdr:cNvSpPr txBox="1"/>
      </xdr:nvSpPr>
      <xdr:spPr>
        <a:xfrm>
          <a:off x="13738234" y="135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681" name="n_2mainValue【消防施設】&#10;有形固定資産減価償却率">
          <a:extLst>
            <a:ext uri="{FF2B5EF4-FFF2-40B4-BE49-F238E27FC236}">
              <a16:creationId xmlns:a16="http://schemas.microsoft.com/office/drawing/2014/main" id="{6D967869-6DFC-4160-90F3-68450853F393}"/>
            </a:ext>
          </a:extLst>
        </xdr:cNvPr>
        <xdr:cNvSpPr txBox="1"/>
      </xdr:nvSpPr>
      <xdr:spPr>
        <a:xfrm>
          <a:off x="12957184" y="135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161941</xdr:rowOff>
    </xdr:from>
    <xdr:ext cx="405111" cy="259045"/>
    <xdr:sp macro="" textlink="">
      <xdr:nvSpPr>
        <xdr:cNvPr id="682" name="n_3mainValue【消防施設】&#10;有形固定資産減価償却率">
          <a:extLst>
            <a:ext uri="{FF2B5EF4-FFF2-40B4-BE49-F238E27FC236}">
              <a16:creationId xmlns:a16="http://schemas.microsoft.com/office/drawing/2014/main" id="{CE80C4E6-CA84-47CE-B9EF-0E8C5A201C0C}"/>
            </a:ext>
          </a:extLst>
        </xdr:cNvPr>
        <xdr:cNvSpPr txBox="1"/>
      </xdr:nvSpPr>
      <xdr:spPr>
        <a:xfrm>
          <a:off x="12171054" y="1456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127652</xdr:rowOff>
    </xdr:from>
    <xdr:ext cx="405111" cy="259045"/>
    <xdr:sp macro="" textlink="">
      <xdr:nvSpPr>
        <xdr:cNvPr id="683" name="n_4mainValue【消防施設】&#10;有形固定資産減価償却率">
          <a:extLst>
            <a:ext uri="{FF2B5EF4-FFF2-40B4-BE49-F238E27FC236}">
              <a16:creationId xmlns:a16="http://schemas.microsoft.com/office/drawing/2014/main" id="{0F86BCA6-0915-43CA-81E2-4D28B7603D61}"/>
            </a:ext>
          </a:extLst>
        </xdr:cNvPr>
        <xdr:cNvSpPr txBox="1"/>
      </xdr:nvSpPr>
      <xdr:spPr>
        <a:xfrm>
          <a:off x="11354444" y="1453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A80E776A-BB5A-4834-A262-F7136CFFA53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81F1B4BF-EE26-432A-8572-4B4C356C4C1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71448B19-54F7-414D-BD98-6E0499B3EB3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BFE5443C-7494-4B9B-B62B-ACEC4A5FB0E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D61712D7-B4E7-4D7D-844B-906927918CC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80433FB-D7BB-4E92-A251-956788C86BBD}"/>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E4098FF3-A95F-43C6-8E65-29C9EDFD34F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33E8F1EA-C283-4B5C-914A-36A00246D14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4AC5F3AE-42E4-4F68-B905-B4BE1B104C0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11E791D8-B915-4DE8-A69D-AC8D133D945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F4D8C8CD-5D66-4D83-B01A-42280E2A6DAE}"/>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F8D91771-63D8-4842-97EF-A6D3FDC6D57C}"/>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6C7CA630-F5B1-4B97-84BB-239CF6692F1A}"/>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7299A963-D072-4D69-A849-6BC08D4A2B24}"/>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9A357D0C-BBAA-4E7E-B177-C54829D5E05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1D7C2345-379A-4C71-A609-2E11F4C00846}"/>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A8C9A6EC-44B0-407A-96DA-22D315A8FFBF}"/>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3298A7C0-1ED4-46A5-91F8-62E6572BFCB1}"/>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F396D2D9-CC63-417E-8F61-5A04CC2FFCDA}"/>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C2E45C2F-3006-480C-95A7-20963CD0C8EA}"/>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FD8CEE1F-0552-4F7A-9923-D237EF31F17F}"/>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714AC343-6641-474F-8B23-36AF97543770}"/>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44AE7E1A-C136-4624-9035-85CC45591BF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07" name="直線コネクタ 706">
          <a:extLst>
            <a:ext uri="{FF2B5EF4-FFF2-40B4-BE49-F238E27FC236}">
              <a16:creationId xmlns:a16="http://schemas.microsoft.com/office/drawing/2014/main" id="{0CF1F7CA-7FC4-49A7-AB77-61C8B9D160D6}"/>
            </a:ext>
          </a:extLst>
        </xdr:cNvPr>
        <xdr:cNvCxnSpPr/>
      </xdr:nvCxnSpPr>
      <xdr:spPr>
        <a:xfrm flipV="1">
          <a:off x="19947254" y="1329309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8" name="【消防施設】&#10;一人当たり面積最小値テキスト">
          <a:extLst>
            <a:ext uri="{FF2B5EF4-FFF2-40B4-BE49-F238E27FC236}">
              <a16:creationId xmlns:a16="http://schemas.microsoft.com/office/drawing/2014/main" id="{16A008E9-0C4F-44EB-9868-460C32934A20}"/>
            </a:ext>
          </a:extLst>
        </xdr:cNvPr>
        <xdr:cNvSpPr txBox="1"/>
      </xdr:nvSpPr>
      <xdr:spPr>
        <a:xfrm>
          <a:off x="19985990" y="148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9" name="直線コネクタ 708">
          <a:extLst>
            <a:ext uri="{FF2B5EF4-FFF2-40B4-BE49-F238E27FC236}">
              <a16:creationId xmlns:a16="http://schemas.microsoft.com/office/drawing/2014/main" id="{1574A57E-D5A6-4B01-ABD3-20D21D99937E}"/>
            </a:ext>
          </a:extLst>
        </xdr:cNvPr>
        <xdr:cNvCxnSpPr/>
      </xdr:nvCxnSpPr>
      <xdr:spPr>
        <a:xfrm>
          <a:off x="19885660" y="1484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10" name="【消防施設】&#10;一人当たり面積最大値テキスト">
          <a:extLst>
            <a:ext uri="{FF2B5EF4-FFF2-40B4-BE49-F238E27FC236}">
              <a16:creationId xmlns:a16="http://schemas.microsoft.com/office/drawing/2014/main" id="{7F77B920-B738-4E48-BD10-DC6D0891EC69}"/>
            </a:ext>
          </a:extLst>
        </xdr:cNvPr>
        <xdr:cNvSpPr txBox="1"/>
      </xdr:nvSpPr>
      <xdr:spPr>
        <a:xfrm>
          <a:off x="1998599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1" name="直線コネクタ 710">
          <a:extLst>
            <a:ext uri="{FF2B5EF4-FFF2-40B4-BE49-F238E27FC236}">
              <a16:creationId xmlns:a16="http://schemas.microsoft.com/office/drawing/2014/main" id="{483C130D-4864-4BBA-B423-1DF4362C2886}"/>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2" name="【消防施設】&#10;一人当たり面積平均値テキスト">
          <a:extLst>
            <a:ext uri="{FF2B5EF4-FFF2-40B4-BE49-F238E27FC236}">
              <a16:creationId xmlns:a16="http://schemas.microsoft.com/office/drawing/2014/main" id="{BAC96994-5D3A-4717-B31F-B01A0D558846}"/>
            </a:ext>
          </a:extLst>
        </xdr:cNvPr>
        <xdr:cNvSpPr txBox="1"/>
      </xdr:nvSpPr>
      <xdr:spPr>
        <a:xfrm>
          <a:off x="19985990" y="14400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3" name="フローチャート: 判断 712">
          <a:extLst>
            <a:ext uri="{FF2B5EF4-FFF2-40B4-BE49-F238E27FC236}">
              <a16:creationId xmlns:a16="http://schemas.microsoft.com/office/drawing/2014/main" id="{389F38DF-81D5-45C5-A149-74818F3F33F3}"/>
            </a:ext>
          </a:extLst>
        </xdr:cNvPr>
        <xdr:cNvSpPr/>
      </xdr:nvSpPr>
      <xdr:spPr>
        <a:xfrm>
          <a:off x="19904710" y="145434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4" name="フローチャート: 判断 713">
          <a:extLst>
            <a:ext uri="{FF2B5EF4-FFF2-40B4-BE49-F238E27FC236}">
              <a16:creationId xmlns:a16="http://schemas.microsoft.com/office/drawing/2014/main" id="{04153A96-8867-4595-A01C-BF0C620A3F92}"/>
            </a:ext>
          </a:extLst>
        </xdr:cNvPr>
        <xdr:cNvSpPr/>
      </xdr:nvSpPr>
      <xdr:spPr>
        <a:xfrm>
          <a:off x="19161760" y="145624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5" name="フローチャート: 判断 714">
          <a:extLst>
            <a:ext uri="{FF2B5EF4-FFF2-40B4-BE49-F238E27FC236}">
              <a16:creationId xmlns:a16="http://schemas.microsoft.com/office/drawing/2014/main" id="{A09C70DF-8ECF-4CB9-B645-EFC24532AC48}"/>
            </a:ext>
          </a:extLst>
        </xdr:cNvPr>
        <xdr:cNvSpPr/>
      </xdr:nvSpPr>
      <xdr:spPr>
        <a:xfrm>
          <a:off x="18345150" y="145853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16" name="フローチャート: 判断 715">
          <a:extLst>
            <a:ext uri="{FF2B5EF4-FFF2-40B4-BE49-F238E27FC236}">
              <a16:creationId xmlns:a16="http://schemas.microsoft.com/office/drawing/2014/main" id="{5EC17B30-FEB9-4CDA-81F0-963CD46161FC}"/>
            </a:ext>
          </a:extLst>
        </xdr:cNvPr>
        <xdr:cNvSpPr/>
      </xdr:nvSpPr>
      <xdr:spPr>
        <a:xfrm>
          <a:off x="17547590" y="14591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17" name="フローチャート: 判断 716">
          <a:extLst>
            <a:ext uri="{FF2B5EF4-FFF2-40B4-BE49-F238E27FC236}">
              <a16:creationId xmlns:a16="http://schemas.microsoft.com/office/drawing/2014/main" id="{D1697EDE-C9CE-43B0-AB4C-F67FD90673BC}"/>
            </a:ext>
          </a:extLst>
        </xdr:cNvPr>
        <xdr:cNvSpPr/>
      </xdr:nvSpPr>
      <xdr:spPr>
        <a:xfrm>
          <a:off x="16761460" y="14591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6544AF6-8F23-40BE-BFB9-EDABED262885}"/>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E6734FB-23D8-4238-8125-4C73D545E72D}"/>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4544C9F-3E05-476D-9FB9-6F8ED7B546B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CB10774-5885-4D47-AB7E-D371A8CDCAB5}"/>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C7C96CC-EC66-44A9-98F0-AEBACB71071B}"/>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23" name="楕円 722">
          <a:extLst>
            <a:ext uri="{FF2B5EF4-FFF2-40B4-BE49-F238E27FC236}">
              <a16:creationId xmlns:a16="http://schemas.microsoft.com/office/drawing/2014/main" id="{915835B4-5E85-43F4-964C-BF2F6D0F2C10}"/>
            </a:ext>
          </a:extLst>
        </xdr:cNvPr>
        <xdr:cNvSpPr/>
      </xdr:nvSpPr>
      <xdr:spPr>
        <a:xfrm>
          <a:off x="19904710" y="145719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144797</xdr:rowOff>
    </xdr:from>
    <xdr:ext cx="469744" cy="259045"/>
    <xdr:sp macro="" textlink="">
      <xdr:nvSpPr>
        <xdr:cNvPr id="724" name="【消防施設】&#10;一人当たり面積該当値テキスト">
          <a:extLst>
            <a:ext uri="{FF2B5EF4-FFF2-40B4-BE49-F238E27FC236}">
              <a16:creationId xmlns:a16="http://schemas.microsoft.com/office/drawing/2014/main" id="{02C315A0-A537-49CC-8CF6-E050F09745B4}"/>
            </a:ext>
          </a:extLst>
        </xdr:cNvPr>
        <xdr:cNvSpPr txBox="1"/>
      </xdr:nvSpPr>
      <xdr:spPr>
        <a:xfrm>
          <a:off x="19985990" y="1454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166370</xdr:rowOff>
    </xdr:from>
    <xdr:to>
      <xdr:col>112</xdr:col>
      <xdr:colOff>38100</xdr:colOff>
      <xdr:row>85</xdr:row>
      <xdr:rowOff>96520</xdr:rowOff>
    </xdr:to>
    <xdr:sp macro="" textlink="">
      <xdr:nvSpPr>
        <xdr:cNvPr id="725" name="楕円 724">
          <a:extLst>
            <a:ext uri="{FF2B5EF4-FFF2-40B4-BE49-F238E27FC236}">
              <a16:creationId xmlns:a16="http://schemas.microsoft.com/office/drawing/2014/main" id="{92F34E1E-FD27-4B95-AA5F-A9E7732BCACA}"/>
            </a:ext>
          </a:extLst>
        </xdr:cNvPr>
        <xdr:cNvSpPr/>
      </xdr:nvSpPr>
      <xdr:spPr>
        <a:xfrm>
          <a:off x="19161760" y="145719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45720</xdr:rowOff>
    </xdr:from>
    <xdr:to>
      <xdr:col>116</xdr:col>
      <xdr:colOff>63500</xdr:colOff>
      <xdr:row>85</xdr:row>
      <xdr:rowOff>45720</xdr:rowOff>
    </xdr:to>
    <xdr:cxnSp macro="">
      <xdr:nvCxnSpPr>
        <xdr:cNvPr id="726" name="直線コネクタ 725">
          <a:extLst>
            <a:ext uri="{FF2B5EF4-FFF2-40B4-BE49-F238E27FC236}">
              <a16:creationId xmlns:a16="http://schemas.microsoft.com/office/drawing/2014/main" id="{DBA394F0-AD40-40B5-92A9-38D9C21C3569}"/>
            </a:ext>
          </a:extLst>
        </xdr:cNvPr>
        <xdr:cNvCxnSpPr/>
      </xdr:nvCxnSpPr>
      <xdr:spPr>
        <a:xfrm>
          <a:off x="19204940" y="146208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727" name="楕円 726">
          <a:extLst>
            <a:ext uri="{FF2B5EF4-FFF2-40B4-BE49-F238E27FC236}">
              <a16:creationId xmlns:a16="http://schemas.microsoft.com/office/drawing/2014/main" id="{616BBBDD-7DC1-4711-A9B0-9F1F74F08EA6}"/>
            </a:ext>
          </a:extLst>
        </xdr:cNvPr>
        <xdr:cNvSpPr/>
      </xdr:nvSpPr>
      <xdr:spPr>
        <a:xfrm>
          <a:off x="18345150" y="145662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41911</xdr:rowOff>
    </xdr:from>
    <xdr:to>
      <xdr:col>111</xdr:col>
      <xdr:colOff>177800</xdr:colOff>
      <xdr:row>85</xdr:row>
      <xdr:rowOff>45720</xdr:rowOff>
    </xdr:to>
    <xdr:cxnSp macro="">
      <xdr:nvCxnSpPr>
        <xdr:cNvPr id="728" name="直線コネクタ 727">
          <a:extLst>
            <a:ext uri="{FF2B5EF4-FFF2-40B4-BE49-F238E27FC236}">
              <a16:creationId xmlns:a16="http://schemas.microsoft.com/office/drawing/2014/main" id="{0302E4C2-6DF6-4E5E-A054-F3F74984CE4D}"/>
            </a:ext>
          </a:extLst>
        </xdr:cNvPr>
        <xdr:cNvCxnSpPr/>
      </xdr:nvCxnSpPr>
      <xdr:spPr>
        <a:xfrm>
          <a:off x="18399760" y="14617066"/>
          <a:ext cx="80518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78739</xdr:rowOff>
    </xdr:from>
    <xdr:to>
      <xdr:col>102</xdr:col>
      <xdr:colOff>165100</xdr:colOff>
      <xdr:row>86</xdr:row>
      <xdr:rowOff>8889</xdr:rowOff>
    </xdr:to>
    <xdr:sp macro="" textlink="">
      <xdr:nvSpPr>
        <xdr:cNvPr id="729" name="楕円 728">
          <a:extLst>
            <a:ext uri="{FF2B5EF4-FFF2-40B4-BE49-F238E27FC236}">
              <a16:creationId xmlns:a16="http://schemas.microsoft.com/office/drawing/2014/main" id="{5167DEFD-5B4F-4AB6-91D7-93AAF9B8F936}"/>
            </a:ext>
          </a:extLst>
        </xdr:cNvPr>
        <xdr:cNvSpPr/>
      </xdr:nvSpPr>
      <xdr:spPr>
        <a:xfrm>
          <a:off x="17547590" y="146519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129539</xdr:rowOff>
    </xdr:to>
    <xdr:cxnSp macro="">
      <xdr:nvCxnSpPr>
        <xdr:cNvPr id="730" name="直線コネクタ 729">
          <a:extLst>
            <a:ext uri="{FF2B5EF4-FFF2-40B4-BE49-F238E27FC236}">
              <a16:creationId xmlns:a16="http://schemas.microsoft.com/office/drawing/2014/main" id="{7ADD7704-E87D-4B6C-B56D-2C4B38F2CDCC}"/>
            </a:ext>
          </a:extLst>
        </xdr:cNvPr>
        <xdr:cNvCxnSpPr/>
      </xdr:nvCxnSpPr>
      <xdr:spPr>
        <a:xfrm flipV="1">
          <a:off x="17602200" y="14617066"/>
          <a:ext cx="797560" cy="8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74930</xdr:rowOff>
    </xdr:from>
    <xdr:to>
      <xdr:col>98</xdr:col>
      <xdr:colOff>38100</xdr:colOff>
      <xdr:row>86</xdr:row>
      <xdr:rowOff>5080</xdr:rowOff>
    </xdr:to>
    <xdr:sp macro="" textlink="">
      <xdr:nvSpPr>
        <xdr:cNvPr id="731" name="楕円 730">
          <a:extLst>
            <a:ext uri="{FF2B5EF4-FFF2-40B4-BE49-F238E27FC236}">
              <a16:creationId xmlns:a16="http://schemas.microsoft.com/office/drawing/2014/main" id="{461F79AB-0AC4-4A3D-B75D-2DB3366C9C2C}"/>
            </a:ext>
          </a:extLst>
        </xdr:cNvPr>
        <xdr:cNvSpPr/>
      </xdr:nvSpPr>
      <xdr:spPr>
        <a:xfrm>
          <a:off x="16761460" y="14648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125730</xdr:rowOff>
    </xdr:from>
    <xdr:to>
      <xdr:col>102</xdr:col>
      <xdr:colOff>114300</xdr:colOff>
      <xdr:row>85</xdr:row>
      <xdr:rowOff>129539</xdr:rowOff>
    </xdr:to>
    <xdr:cxnSp macro="">
      <xdr:nvCxnSpPr>
        <xdr:cNvPr id="732" name="直線コネクタ 731">
          <a:extLst>
            <a:ext uri="{FF2B5EF4-FFF2-40B4-BE49-F238E27FC236}">
              <a16:creationId xmlns:a16="http://schemas.microsoft.com/office/drawing/2014/main" id="{C6796A3E-733C-41B1-AD5D-FE376029D90A}"/>
            </a:ext>
          </a:extLst>
        </xdr:cNvPr>
        <xdr:cNvCxnSpPr/>
      </xdr:nvCxnSpPr>
      <xdr:spPr>
        <a:xfrm>
          <a:off x="16804640" y="14702790"/>
          <a:ext cx="7975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3" name="n_1aveValue【消防施設】&#10;一人当たり面積">
          <a:extLst>
            <a:ext uri="{FF2B5EF4-FFF2-40B4-BE49-F238E27FC236}">
              <a16:creationId xmlns:a16="http://schemas.microsoft.com/office/drawing/2014/main" id="{49A52E4A-3EDD-4969-BBDB-E80B37F3D07F}"/>
            </a:ext>
          </a:extLst>
        </xdr:cNvPr>
        <xdr:cNvSpPr txBox="1"/>
      </xdr:nvSpPr>
      <xdr:spPr>
        <a:xfrm>
          <a:off x="18982132" y="143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734" name="n_2aveValue【消防施設】&#10;一人当たり面積">
          <a:extLst>
            <a:ext uri="{FF2B5EF4-FFF2-40B4-BE49-F238E27FC236}">
              <a16:creationId xmlns:a16="http://schemas.microsoft.com/office/drawing/2014/main" id="{80495B7D-3978-4947-917A-F5EC52001DE2}"/>
            </a:ext>
          </a:extLst>
        </xdr:cNvPr>
        <xdr:cNvSpPr txBox="1"/>
      </xdr:nvSpPr>
      <xdr:spPr>
        <a:xfrm>
          <a:off x="18182032" y="146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35" name="n_3aveValue【消防施設】&#10;一人当たり面積">
          <a:extLst>
            <a:ext uri="{FF2B5EF4-FFF2-40B4-BE49-F238E27FC236}">
              <a16:creationId xmlns:a16="http://schemas.microsoft.com/office/drawing/2014/main" id="{63CB4064-04B9-4D3B-8A32-17B7A2540F63}"/>
            </a:ext>
          </a:extLst>
        </xdr:cNvPr>
        <xdr:cNvSpPr txBox="1"/>
      </xdr:nvSpPr>
      <xdr:spPr>
        <a:xfrm>
          <a:off x="17384472"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736" name="n_4aveValue【消防施設】&#10;一人当たり面積">
          <a:extLst>
            <a:ext uri="{FF2B5EF4-FFF2-40B4-BE49-F238E27FC236}">
              <a16:creationId xmlns:a16="http://schemas.microsoft.com/office/drawing/2014/main" id="{90B3B175-5DCA-4EE5-A668-D6AE7263EA46}"/>
            </a:ext>
          </a:extLst>
        </xdr:cNvPr>
        <xdr:cNvSpPr txBox="1"/>
      </xdr:nvSpPr>
      <xdr:spPr>
        <a:xfrm>
          <a:off x="1658881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87647</xdr:rowOff>
    </xdr:from>
    <xdr:ext cx="469744" cy="259045"/>
    <xdr:sp macro="" textlink="">
      <xdr:nvSpPr>
        <xdr:cNvPr id="737" name="n_1mainValue【消防施設】&#10;一人当たり面積">
          <a:extLst>
            <a:ext uri="{FF2B5EF4-FFF2-40B4-BE49-F238E27FC236}">
              <a16:creationId xmlns:a16="http://schemas.microsoft.com/office/drawing/2014/main" id="{66792185-E34E-4538-9730-AFE05D9464CE}"/>
            </a:ext>
          </a:extLst>
        </xdr:cNvPr>
        <xdr:cNvSpPr txBox="1"/>
      </xdr:nvSpPr>
      <xdr:spPr>
        <a:xfrm>
          <a:off x="18982132"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109238</xdr:rowOff>
    </xdr:from>
    <xdr:ext cx="469744" cy="259045"/>
    <xdr:sp macro="" textlink="">
      <xdr:nvSpPr>
        <xdr:cNvPr id="738" name="n_2mainValue【消防施設】&#10;一人当たり面積">
          <a:extLst>
            <a:ext uri="{FF2B5EF4-FFF2-40B4-BE49-F238E27FC236}">
              <a16:creationId xmlns:a16="http://schemas.microsoft.com/office/drawing/2014/main" id="{05040764-2260-431B-8EB7-9B6F408209CC}"/>
            </a:ext>
          </a:extLst>
        </xdr:cNvPr>
        <xdr:cNvSpPr txBox="1"/>
      </xdr:nvSpPr>
      <xdr:spPr>
        <a:xfrm>
          <a:off x="18182032" y="1433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xdr:rowOff>
    </xdr:from>
    <xdr:ext cx="469744" cy="259045"/>
    <xdr:sp macro="" textlink="">
      <xdr:nvSpPr>
        <xdr:cNvPr id="739" name="n_3mainValue【消防施設】&#10;一人当たり面積">
          <a:extLst>
            <a:ext uri="{FF2B5EF4-FFF2-40B4-BE49-F238E27FC236}">
              <a16:creationId xmlns:a16="http://schemas.microsoft.com/office/drawing/2014/main" id="{8E8420D8-DA36-4055-80F9-1918617BF674}"/>
            </a:ext>
          </a:extLst>
        </xdr:cNvPr>
        <xdr:cNvSpPr txBox="1"/>
      </xdr:nvSpPr>
      <xdr:spPr>
        <a:xfrm>
          <a:off x="17384472"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167657</xdr:rowOff>
    </xdr:from>
    <xdr:ext cx="469744" cy="259045"/>
    <xdr:sp macro="" textlink="">
      <xdr:nvSpPr>
        <xdr:cNvPr id="740" name="n_4mainValue【消防施設】&#10;一人当たり面積">
          <a:extLst>
            <a:ext uri="{FF2B5EF4-FFF2-40B4-BE49-F238E27FC236}">
              <a16:creationId xmlns:a16="http://schemas.microsoft.com/office/drawing/2014/main" id="{12C39C95-DFA7-434C-BA22-A258E37504AA}"/>
            </a:ext>
          </a:extLst>
        </xdr:cNvPr>
        <xdr:cNvSpPr txBox="1"/>
      </xdr:nvSpPr>
      <xdr:spPr>
        <a:xfrm>
          <a:off x="16588817" y="147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F589E4A9-9AAE-408B-8A92-1AD1BA7C2AE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BF7C4729-B5CA-417E-AD38-2A5EAFDB3798}"/>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8BEC3D64-537F-408D-AC45-A4C70050E8C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94066A12-995E-4FD7-86DC-B9E7374601AA}"/>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6092526C-336F-4E0E-8179-EA02FC933DF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470222A2-969D-41D4-9D29-1D8EAAD7C5DB}"/>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C06AFFE-9D72-47AD-B84A-BCAA1E0829E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90E61F28-744C-45D9-AAD9-46772DC241F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3C3E1A4C-F759-4734-A768-1D15BA971E8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85DF5C46-7FB8-4E68-945D-7E4BCFB6CCF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408A5748-13A3-4D18-AB36-4D14C12CCE04}"/>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266EE375-5859-49C2-9746-6281EC155BCD}"/>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FDAA50E-4A1E-4751-AEB5-1120AE58B9E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B2DCD001-4E11-4976-B30D-6EADE8975BFE}"/>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E455D4FB-B4C0-4B2B-8367-5D8A5893A0F5}"/>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3C0F1A06-FB3F-41A7-967B-F94C55F74FE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34E55C35-CE01-4567-9D65-7DDF2CB9C0DD}"/>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68E6C245-8B21-43DC-9881-912ABB97B45F}"/>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5D34B856-6B2A-4274-A01A-86AA96486301}"/>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E7F54611-4402-42FE-8AEC-304CBB89FA9B}"/>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D7355721-8977-4E50-9901-8824D51621EC}"/>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EF146350-C850-42A8-B605-11BE4D670435}"/>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63744441-2C59-4B2A-B58B-BA4430FB24C0}"/>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195C959D-44B4-45F8-A521-AB15B37B7C4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1EF0E846-D7D0-46C2-88E0-9BDAD242C1F5}"/>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0933F804-C393-4741-BC89-2711B089244B}"/>
            </a:ext>
          </a:extLst>
        </xdr:cNvPr>
        <xdr:cNvCxnSpPr/>
      </xdr:nvCxnSpPr>
      <xdr:spPr>
        <a:xfrm flipV="1">
          <a:off x="1470342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B8882F6F-2B87-4B2D-9D18-596E92E249D0}"/>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A42668B0-CF9A-490A-ACE0-C4BE1842A9B7}"/>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9" name="【庁舎】&#10;有形固定資産減価償却率最大値テキスト">
          <a:extLst>
            <a:ext uri="{FF2B5EF4-FFF2-40B4-BE49-F238E27FC236}">
              <a16:creationId xmlns:a16="http://schemas.microsoft.com/office/drawing/2014/main" id="{6C483341-9E51-4041-85F0-09D725D89217}"/>
            </a:ext>
          </a:extLst>
        </xdr:cNvPr>
        <xdr:cNvSpPr txBox="1"/>
      </xdr:nvSpPr>
      <xdr:spPr>
        <a:xfrm>
          <a:off x="14742160" y="16962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0" name="直線コネクタ 769">
          <a:extLst>
            <a:ext uri="{FF2B5EF4-FFF2-40B4-BE49-F238E27FC236}">
              <a16:creationId xmlns:a16="http://schemas.microsoft.com/office/drawing/2014/main" id="{45CF810A-B640-4466-B9DB-FAD187FBEB45}"/>
            </a:ext>
          </a:extLst>
        </xdr:cNvPr>
        <xdr:cNvCxnSpPr/>
      </xdr:nvCxnSpPr>
      <xdr:spPr>
        <a:xfrm>
          <a:off x="14611350" y="17185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1" name="【庁舎】&#10;有形固定資産減価償却率平均値テキスト">
          <a:extLst>
            <a:ext uri="{FF2B5EF4-FFF2-40B4-BE49-F238E27FC236}">
              <a16:creationId xmlns:a16="http://schemas.microsoft.com/office/drawing/2014/main" id="{DB1E3B39-5DF3-4A3A-A567-0434EE3D9DB8}"/>
            </a:ext>
          </a:extLst>
        </xdr:cNvPr>
        <xdr:cNvSpPr txBox="1"/>
      </xdr:nvSpPr>
      <xdr:spPr>
        <a:xfrm>
          <a:off x="1474216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2" name="フローチャート: 判断 771">
          <a:extLst>
            <a:ext uri="{FF2B5EF4-FFF2-40B4-BE49-F238E27FC236}">
              <a16:creationId xmlns:a16="http://schemas.microsoft.com/office/drawing/2014/main" id="{CEC6307B-93AD-46A4-8DB6-5496843D9818}"/>
            </a:ext>
          </a:extLst>
        </xdr:cNvPr>
        <xdr:cNvSpPr/>
      </xdr:nvSpPr>
      <xdr:spPr>
        <a:xfrm>
          <a:off x="146494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773" name="フローチャート: 判断 772">
          <a:extLst>
            <a:ext uri="{FF2B5EF4-FFF2-40B4-BE49-F238E27FC236}">
              <a16:creationId xmlns:a16="http://schemas.microsoft.com/office/drawing/2014/main" id="{EB33DAC3-765C-4BC6-AF8D-E219C54286DB}"/>
            </a:ext>
          </a:extLst>
        </xdr:cNvPr>
        <xdr:cNvSpPr/>
      </xdr:nvSpPr>
      <xdr:spPr>
        <a:xfrm>
          <a:off x="13887450" y="1785756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774" name="フローチャート: 判断 773">
          <a:extLst>
            <a:ext uri="{FF2B5EF4-FFF2-40B4-BE49-F238E27FC236}">
              <a16:creationId xmlns:a16="http://schemas.microsoft.com/office/drawing/2014/main" id="{EBD9D19C-C3C4-4AA1-BD8B-776A99B9467A}"/>
            </a:ext>
          </a:extLst>
        </xdr:cNvPr>
        <xdr:cNvSpPr/>
      </xdr:nvSpPr>
      <xdr:spPr>
        <a:xfrm>
          <a:off x="13089890" y="1783687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775" name="フローチャート: 判断 774">
          <a:extLst>
            <a:ext uri="{FF2B5EF4-FFF2-40B4-BE49-F238E27FC236}">
              <a16:creationId xmlns:a16="http://schemas.microsoft.com/office/drawing/2014/main" id="{DAC00C72-A5C8-4CF1-B631-9A522D848480}"/>
            </a:ext>
          </a:extLst>
        </xdr:cNvPr>
        <xdr:cNvSpPr/>
      </xdr:nvSpPr>
      <xdr:spPr>
        <a:xfrm>
          <a:off x="12303760" y="177903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776" name="フローチャート: 判断 775">
          <a:extLst>
            <a:ext uri="{FF2B5EF4-FFF2-40B4-BE49-F238E27FC236}">
              <a16:creationId xmlns:a16="http://schemas.microsoft.com/office/drawing/2014/main" id="{0BCA25FA-A830-47CF-B42F-6A0038E1C27C}"/>
            </a:ext>
          </a:extLst>
        </xdr:cNvPr>
        <xdr:cNvSpPr/>
      </xdr:nvSpPr>
      <xdr:spPr>
        <a:xfrm>
          <a:off x="11487150" y="1781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6A172F3-4ACC-420E-833A-EFE52B37AC5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442A593-643A-46D8-A72A-45A17DBA891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E932CE5-3BEF-483B-A4B8-C84475C7064E}"/>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FA6897F-63E8-4F75-A50D-99F0AA57C3DC}"/>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DE35221-DAEC-4AF2-A59B-08F4950A4EDD}"/>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33564</xdr:rowOff>
    </xdr:from>
    <xdr:to>
      <xdr:col>85</xdr:col>
      <xdr:colOff>177800</xdr:colOff>
      <xdr:row>108</xdr:row>
      <xdr:rowOff>135164</xdr:rowOff>
    </xdr:to>
    <xdr:sp macro="" textlink="">
      <xdr:nvSpPr>
        <xdr:cNvPr id="782" name="楕円 781">
          <a:extLst>
            <a:ext uri="{FF2B5EF4-FFF2-40B4-BE49-F238E27FC236}">
              <a16:creationId xmlns:a16="http://schemas.microsoft.com/office/drawing/2014/main" id="{80008B29-EBF2-4AE2-B02D-E4E2DCF4A54C}"/>
            </a:ext>
          </a:extLst>
        </xdr:cNvPr>
        <xdr:cNvSpPr/>
      </xdr:nvSpPr>
      <xdr:spPr>
        <a:xfrm>
          <a:off x="14649450" y="1854825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119941</xdr:rowOff>
    </xdr:from>
    <xdr:ext cx="405111" cy="259045"/>
    <xdr:sp macro="" textlink="">
      <xdr:nvSpPr>
        <xdr:cNvPr id="783" name="【庁舎】&#10;有形固定資産減価償却率該当値テキスト">
          <a:extLst>
            <a:ext uri="{FF2B5EF4-FFF2-40B4-BE49-F238E27FC236}">
              <a16:creationId xmlns:a16="http://schemas.microsoft.com/office/drawing/2014/main" id="{A297EED0-6D48-4FC2-BFD9-37CC5D958BCB}"/>
            </a:ext>
          </a:extLst>
        </xdr:cNvPr>
        <xdr:cNvSpPr txBox="1"/>
      </xdr:nvSpPr>
      <xdr:spPr>
        <a:xfrm>
          <a:off x="14742160" y="18466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xdr:rowOff>
    </xdr:from>
    <xdr:to>
      <xdr:col>81</xdr:col>
      <xdr:colOff>101600</xdr:colOff>
      <xdr:row>108</xdr:row>
      <xdr:rowOff>115570</xdr:rowOff>
    </xdr:to>
    <xdr:sp macro="" textlink="">
      <xdr:nvSpPr>
        <xdr:cNvPr id="784" name="楕円 783">
          <a:extLst>
            <a:ext uri="{FF2B5EF4-FFF2-40B4-BE49-F238E27FC236}">
              <a16:creationId xmlns:a16="http://schemas.microsoft.com/office/drawing/2014/main" id="{EB23E596-EFA2-4815-9CD0-CB03288C9198}"/>
            </a:ext>
          </a:extLst>
        </xdr:cNvPr>
        <xdr:cNvSpPr/>
      </xdr:nvSpPr>
      <xdr:spPr>
        <a:xfrm>
          <a:off x="13887450" y="185343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64770</xdr:rowOff>
    </xdr:from>
    <xdr:to>
      <xdr:col>85</xdr:col>
      <xdr:colOff>127000</xdr:colOff>
      <xdr:row>108</xdr:row>
      <xdr:rowOff>84364</xdr:rowOff>
    </xdr:to>
    <xdr:cxnSp macro="">
      <xdr:nvCxnSpPr>
        <xdr:cNvPr id="785" name="直線コネクタ 784">
          <a:extLst>
            <a:ext uri="{FF2B5EF4-FFF2-40B4-BE49-F238E27FC236}">
              <a16:creationId xmlns:a16="http://schemas.microsoft.com/office/drawing/2014/main" id="{6BBE2331-76F4-48C6-B5E9-B17EF6E747C4}"/>
            </a:ext>
          </a:extLst>
        </xdr:cNvPr>
        <xdr:cNvCxnSpPr/>
      </xdr:nvCxnSpPr>
      <xdr:spPr>
        <a:xfrm>
          <a:off x="13942060" y="18579465"/>
          <a:ext cx="762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53158</xdr:rowOff>
    </xdr:from>
    <xdr:to>
      <xdr:col>76</xdr:col>
      <xdr:colOff>165100</xdr:colOff>
      <xdr:row>108</xdr:row>
      <xdr:rowOff>154758</xdr:rowOff>
    </xdr:to>
    <xdr:sp macro="" textlink="">
      <xdr:nvSpPr>
        <xdr:cNvPr id="786" name="楕円 785">
          <a:extLst>
            <a:ext uri="{FF2B5EF4-FFF2-40B4-BE49-F238E27FC236}">
              <a16:creationId xmlns:a16="http://schemas.microsoft.com/office/drawing/2014/main" id="{625F40FA-0FEA-4C2C-8869-FE32E12B2366}"/>
            </a:ext>
          </a:extLst>
        </xdr:cNvPr>
        <xdr:cNvSpPr/>
      </xdr:nvSpPr>
      <xdr:spPr>
        <a:xfrm>
          <a:off x="13089890" y="1857356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64770</xdr:rowOff>
    </xdr:from>
    <xdr:to>
      <xdr:col>81</xdr:col>
      <xdr:colOff>50800</xdr:colOff>
      <xdr:row>108</xdr:row>
      <xdr:rowOff>103958</xdr:rowOff>
    </xdr:to>
    <xdr:cxnSp macro="">
      <xdr:nvCxnSpPr>
        <xdr:cNvPr id="787" name="直線コネクタ 786">
          <a:extLst>
            <a:ext uri="{FF2B5EF4-FFF2-40B4-BE49-F238E27FC236}">
              <a16:creationId xmlns:a16="http://schemas.microsoft.com/office/drawing/2014/main" id="{31866E2E-E5F5-4929-B9C5-65AC99440025}"/>
            </a:ext>
          </a:extLst>
        </xdr:cNvPr>
        <xdr:cNvCxnSpPr/>
      </xdr:nvCxnSpPr>
      <xdr:spPr>
        <a:xfrm flipV="1">
          <a:off x="13144500" y="18579465"/>
          <a:ext cx="7975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20501</xdr:rowOff>
    </xdr:from>
    <xdr:to>
      <xdr:col>72</xdr:col>
      <xdr:colOff>38100</xdr:colOff>
      <xdr:row>108</xdr:row>
      <xdr:rowOff>122101</xdr:rowOff>
    </xdr:to>
    <xdr:sp macro="" textlink="">
      <xdr:nvSpPr>
        <xdr:cNvPr id="788" name="楕円 787">
          <a:extLst>
            <a:ext uri="{FF2B5EF4-FFF2-40B4-BE49-F238E27FC236}">
              <a16:creationId xmlns:a16="http://schemas.microsoft.com/office/drawing/2014/main" id="{70001E88-8933-4636-8725-949AD946435B}"/>
            </a:ext>
          </a:extLst>
        </xdr:cNvPr>
        <xdr:cNvSpPr/>
      </xdr:nvSpPr>
      <xdr:spPr>
        <a:xfrm>
          <a:off x="12303760" y="1853329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71301</xdr:rowOff>
    </xdr:from>
    <xdr:to>
      <xdr:col>76</xdr:col>
      <xdr:colOff>114300</xdr:colOff>
      <xdr:row>108</xdr:row>
      <xdr:rowOff>103958</xdr:rowOff>
    </xdr:to>
    <xdr:cxnSp macro="">
      <xdr:nvCxnSpPr>
        <xdr:cNvPr id="789" name="直線コネクタ 788">
          <a:extLst>
            <a:ext uri="{FF2B5EF4-FFF2-40B4-BE49-F238E27FC236}">
              <a16:creationId xmlns:a16="http://schemas.microsoft.com/office/drawing/2014/main" id="{36855405-D899-4914-8E9D-F94E0975AD6D}"/>
            </a:ext>
          </a:extLst>
        </xdr:cNvPr>
        <xdr:cNvCxnSpPr/>
      </xdr:nvCxnSpPr>
      <xdr:spPr>
        <a:xfrm>
          <a:off x="12346940" y="18585996"/>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165826</xdr:rowOff>
    </xdr:from>
    <xdr:to>
      <xdr:col>67</xdr:col>
      <xdr:colOff>101600</xdr:colOff>
      <xdr:row>108</xdr:row>
      <xdr:rowOff>95976</xdr:rowOff>
    </xdr:to>
    <xdr:sp macro="" textlink="">
      <xdr:nvSpPr>
        <xdr:cNvPr id="790" name="楕円 789">
          <a:extLst>
            <a:ext uri="{FF2B5EF4-FFF2-40B4-BE49-F238E27FC236}">
              <a16:creationId xmlns:a16="http://schemas.microsoft.com/office/drawing/2014/main" id="{007BEB52-9043-4CEE-833D-9571106030E7}"/>
            </a:ext>
          </a:extLst>
        </xdr:cNvPr>
        <xdr:cNvSpPr/>
      </xdr:nvSpPr>
      <xdr:spPr>
        <a:xfrm>
          <a:off x="11487150" y="1851478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45176</xdr:rowOff>
    </xdr:from>
    <xdr:to>
      <xdr:col>71</xdr:col>
      <xdr:colOff>177800</xdr:colOff>
      <xdr:row>108</xdr:row>
      <xdr:rowOff>71301</xdr:rowOff>
    </xdr:to>
    <xdr:cxnSp macro="">
      <xdr:nvCxnSpPr>
        <xdr:cNvPr id="791" name="直線コネクタ 790">
          <a:extLst>
            <a:ext uri="{FF2B5EF4-FFF2-40B4-BE49-F238E27FC236}">
              <a16:creationId xmlns:a16="http://schemas.microsoft.com/office/drawing/2014/main" id="{727F2584-71DA-4807-BD99-2A4DBF45CD99}"/>
            </a:ext>
          </a:extLst>
        </xdr:cNvPr>
        <xdr:cNvCxnSpPr/>
      </xdr:nvCxnSpPr>
      <xdr:spPr>
        <a:xfrm>
          <a:off x="11541760" y="18563681"/>
          <a:ext cx="80518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792" name="n_1aveValue【庁舎】&#10;有形固定資産減価償却率">
          <a:extLst>
            <a:ext uri="{FF2B5EF4-FFF2-40B4-BE49-F238E27FC236}">
              <a16:creationId xmlns:a16="http://schemas.microsoft.com/office/drawing/2014/main" id="{8C6B0A21-4565-4AF5-9692-86902D396D94}"/>
            </a:ext>
          </a:extLst>
        </xdr:cNvPr>
        <xdr:cNvSpPr txBox="1"/>
      </xdr:nvSpPr>
      <xdr:spPr>
        <a:xfrm>
          <a:off x="13738234" y="1763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793" name="n_2aveValue【庁舎】&#10;有形固定資産減価償却率">
          <a:extLst>
            <a:ext uri="{FF2B5EF4-FFF2-40B4-BE49-F238E27FC236}">
              <a16:creationId xmlns:a16="http://schemas.microsoft.com/office/drawing/2014/main" id="{30C884E3-5292-4CA6-B8C4-82DA0771A0BC}"/>
            </a:ext>
          </a:extLst>
        </xdr:cNvPr>
        <xdr:cNvSpPr txBox="1"/>
      </xdr:nvSpPr>
      <xdr:spPr>
        <a:xfrm>
          <a:off x="12957184" y="1761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794" name="n_3aveValue【庁舎】&#10;有形固定資産減価償却率">
          <a:extLst>
            <a:ext uri="{FF2B5EF4-FFF2-40B4-BE49-F238E27FC236}">
              <a16:creationId xmlns:a16="http://schemas.microsoft.com/office/drawing/2014/main" id="{CDDE5F95-29FF-4114-8987-03A70322A5EA}"/>
            </a:ext>
          </a:extLst>
        </xdr:cNvPr>
        <xdr:cNvSpPr txBox="1"/>
      </xdr:nvSpPr>
      <xdr:spPr>
        <a:xfrm>
          <a:off x="12171054" y="175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95" name="n_4aveValue【庁舎】&#10;有形固定資産減価償却率">
          <a:extLst>
            <a:ext uri="{FF2B5EF4-FFF2-40B4-BE49-F238E27FC236}">
              <a16:creationId xmlns:a16="http://schemas.microsoft.com/office/drawing/2014/main" id="{7781FD37-663C-42CA-981A-12F55FCD4358}"/>
            </a:ext>
          </a:extLst>
        </xdr:cNvPr>
        <xdr:cNvSpPr txBox="1"/>
      </xdr:nvSpPr>
      <xdr:spPr>
        <a:xfrm>
          <a:off x="113544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106697</xdr:rowOff>
    </xdr:from>
    <xdr:ext cx="405111" cy="259045"/>
    <xdr:sp macro="" textlink="">
      <xdr:nvSpPr>
        <xdr:cNvPr id="796" name="n_1mainValue【庁舎】&#10;有形固定資産減価償却率">
          <a:extLst>
            <a:ext uri="{FF2B5EF4-FFF2-40B4-BE49-F238E27FC236}">
              <a16:creationId xmlns:a16="http://schemas.microsoft.com/office/drawing/2014/main" id="{DAFCD1D5-DFC5-46C2-807F-B2E6E69D6E67}"/>
            </a:ext>
          </a:extLst>
        </xdr:cNvPr>
        <xdr:cNvSpPr txBox="1"/>
      </xdr:nvSpPr>
      <xdr:spPr>
        <a:xfrm>
          <a:off x="13738234" y="186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145885</xdr:rowOff>
    </xdr:from>
    <xdr:ext cx="405111" cy="259045"/>
    <xdr:sp macro="" textlink="">
      <xdr:nvSpPr>
        <xdr:cNvPr id="797" name="n_2mainValue【庁舎】&#10;有形固定資産減価償却率">
          <a:extLst>
            <a:ext uri="{FF2B5EF4-FFF2-40B4-BE49-F238E27FC236}">
              <a16:creationId xmlns:a16="http://schemas.microsoft.com/office/drawing/2014/main" id="{303124D6-3491-4558-A066-D7ED27C37FFE}"/>
            </a:ext>
          </a:extLst>
        </xdr:cNvPr>
        <xdr:cNvSpPr txBox="1"/>
      </xdr:nvSpPr>
      <xdr:spPr>
        <a:xfrm>
          <a:off x="12957184" y="1866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113228</xdr:rowOff>
    </xdr:from>
    <xdr:ext cx="405111" cy="259045"/>
    <xdr:sp macro="" textlink="">
      <xdr:nvSpPr>
        <xdr:cNvPr id="798" name="n_3mainValue【庁舎】&#10;有形固定資産減価償却率">
          <a:extLst>
            <a:ext uri="{FF2B5EF4-FFF2-40B4-BE49-F238E27FC236}">
              <a16:creationId xmlns:a16="http://schemas.microsoft.com/office/drawing/2014/main" id="{B712F41C-E8B2-4F48-B510-6C534EA3A81E}"/>
            </a:ext>
          </a:extLst>
        </xdr:cNvPr>
        <xdr:cNvSpPr txBox="1"/>
      </xdr:nvSpPr>
      <xdr:spPr>
        <a:xfrm>
          <a:off x="1217105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87103</xdr:rowOff>
    </xdr:from>
    <xdr:ext cx="405111" cy="259045"/>
    <xdr:sp macro="" textlink="">
      <xdr:nvSpPr>
        <xdr:cNvPr id="799" name="n_4mainValue【庁舎】&#10;有形固定資産減価償却率">
          <a:extLst>
            <a:ext uri="{FF2B5EF4-FFF2-40B4-BE49-F238E27FC236}">
              <a16:creationId xmlns:a16="http://schemas.microsoft.com/office/drawing/2014/main" id="{D9272133-D848-4354-A10E-D456B4278197}"/>
            </a:ext>
          </a:extLst>
        </xdr:cNvPr>
        <xdr:cNvSpPr txBox="1"/>
      </xdr:nvSpPr>
      <xdr:spPr>
        <a:xfrm>
          <a:off x="11354444" y="1860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BF495B0C-3C35-4291-98A9-15D7712FF6D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4E632FA-2380-4143-A052-658DC2BF192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A49047D2-4490-4BCC-BEF1-018427A358A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6E4C945C-38B1-4F18-8A1E-CA1E36BEDB1D}"/>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74CA4FBB-C902-42D1-8518-F70B1F08296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2C0D6847-27CF-4B80-9FBE-DE8A65D7A147}"/>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40FB3A82-EFC4-403F-9B7C-279A07C34FB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529CED36-E484-4175-AD07-DBE360A268D2}"/>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960D471A-78B1-4AB5-A761-E4BC7104E37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3A8D3143-AC32-4632-BCFF-50FE10A7182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2851A62A-3A5A-43C5-AA19-254F38A401D9}"/>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D6FE05BA-3DAF-441C-8345-E61DA1A6FA3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E6B66C7D-1E35-454B-B1AB-01499F2AA515}"/>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A3B1B00E-33AD-4DB9-A277-1E0AC9510206}"/>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9D083739-A6F9-4332-987A-43716DA0A46D}"/>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4776D25D-9DF1-4ED9-9AB6-7971CBB485EE}"/>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F547FB0B-9056-411B-9989-E43E38C99C23}"/>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C2F7568E-5C70-4EFF-B268-263E086C1FB3}"/>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E4676B6E-8622-4E9C-B1F2-4E9F08A90B56}"/>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D4EB5E9D-6A5F-4E65-8DF1-42AE1894C5E0}"/>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560D0B41-9327-48D1-A80F-E4AF46F6F05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4AEEE233-2937-4D6C-B7F6-A049C42E3DEC}"/>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1BC2553F-4FBC-4746-AD84-00AEF287805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23" name="直線コネクタ 822">
          <a:extLst>
            <a:ext uri="{FF2B5EF4-FFF2-40B4-BE49-F238E27FC236}">
              <a16:creationId xmlns:a16="http://schemas.microsoft.com/office/drawing/2014/main" id="{28D7B35B-1DE5-43CE-946A-3BB081202CA9}"/>
            </a:ext>
          </a:extLst>
        </xdr:cNvPr>
        <xdr:cNvCxnSpPr/>
      </xdr:nvCxnSpPr>
      <xdr:spPr>
        <a:xfrm flipV="1">
          <a:off x="19947254" y="1722120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4" name="【庁舎】&#10;一人当たり面積最小値テキスト">
          <a:extLst>
            <a:ext uri="{FF2B5EF4-FFF2-40B4-BE49-F238E27FC236}">
              <a16:creationId xmlns:a16="http://schemas.microsoft.com/office/drawing/2014/main" id="{35843E88-D6B8-4CCC-AA70-EB9686116114}"/>
            </a:ext>
          </a:extLst>
        </xdr:cNvPr>
        <xdr:cNvSpPr txBox="1"/>
      </xdr:nvSpPr>
      <xdr:spPr>
        <a:xfrm>
          <a:off x="1998599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5" name="直線コネクタ 824">
          <a:extLst>
            <a:ext uri="{FF2B5EF4-FFF2-40B4-BE49-F238E27FC236}">
              <a16:creationId xmlns:a16="http://schemas.microsoft.com/office/drawing/2014/main" id="{AD6923BD-23E5-42D6-B85A-4E0E445B46FA}"/>
            </a:ext>
          </a:extLst>
        </xdr:cNvPr>
        <xdr:cNvCxnSpPr/>
      </xdr:nvCxnSpPr>
      <xdr:spPr>
        <a:xfrm>
          <a:off x="19885660" y="18663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26" name="【庁舎】&#10;一人当たり面積最大値テキスト">
          <a:extLst>
            <a:ext uri="{FF2B5EF4-FFF2-40B4-BE49-F238E27FC236}">
              <a16:creationId xmlns:a16="http://schemas.microsoft.com/office/drawing/2014/main" id="{DFBFBFAE-61C3-4016-B873-B44963749E8F}"/>
            </a:ext>
          </a:extLst>
        </xdr:cNvPr>
        <xdr:cNvSpPr txBox="1"/>
      </xdr:nvSpPr>
      <xdr:spPr>
        <a:xfrm>
          <a:off x="19985990" y="1699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7" name="直線コネクタ 826">
          <a:extLst>
            <a:ext uri="{FF2B5EF4-FFF2-40B4-BE49-F238E27FC236}">
              <a16:creationId xmlns:a16="http://schemas.microsoft.com/office/drawing/2014/main" id="{CAE5012B-7376-4899-B350-5C21B8A92057}"/>
            </a:ext>
          </a:extLst>
        </xdr:cNvPr>
        <xdr:cNvCxnSpPr/>
      </xdr:nvCxnSpPr>
      <xdr:spPr>
        <a:xfrm>
          <a:off x="19885660" y="1722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828" name="【庁舎】&#10;一人当たり面積平均値テキスト">
          <a:extLst>
            <a:ext uri="{FF2B5EF4-FFF2-40B4-BE49-F238E27FC236}">
              <a16:creationId xmlns:a16="http://schemas.microsoft.com/office/drawing/2014/main" id="{2BE3F0F5-5D13-49FC-922E-115B63879980}"/>
            </a:ext>
          </a:extLst>
        </xdr:cNvPr>
        <xdr:cNvSpPr txBox="1"/>
      </xdr:nvSpPr>
      <xdr:spPr>
        <a:xfrm>
          <a:off x="19985990" y="17848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29" name="フローチャート: 判断 828">
          <a:extLst>
            <a:ext uri="{FF2B5EF4-FFF2-40B4-BE49-F238E27FC236}">
              <a16:creationId xmlns:a16="http://schemas.microsoft.com/office/drawing/2014/main" id="{886CACA0-EFA5-40A4-B327-3793FB46CA30}"/>
            </a:ext>
          </a:extLst>
        </xdr:cNvPr>
        <xdr:cNvSpPr/>
      </xdr:nvSpPr>
      <xdr:spPr>
        <a:xfrm>
          <a:off x="19904710" y="1799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830" name="フローチャート: 判断 829">
          <a:extLst>
            <a:ext uri="{FF2B5EF4-FFF2-40B4-BE49-F238E27FC236}">
              <a16:creationId xmlns:a16="http://schemas.microsoft.com/office/drawing/2014/main" id="{77ACA447-C10C-49BA-8076-ACC038B83421}"/>
            </a:ext>
          </a:extLst>
        </xdr:cNvPr>
        <xdr:cNvSpPr/>
      </xdr:nvSpPr>
      <xdr:spPr>
        <a:xfrm>
          <a:off x="19161760" y="180143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31" name="フローチャート: 判断 830">
          <a:extLst>
            <a:ext uri="{FF2B5EF4-FFF2-40B4-BE49-F238E27FC236}">
              <a16:creationId xmlns:a16="http://schemas.microsoft.com/office/drawing/2014/main" id="{DAD7BCFE-60FB-4713-8EF2-AC9E982886F4}"/>
            </a:ext>
          </a:extLst>
        </xdr:cNvPr>
        <xdr:cNvSpPr/>
      </xdr:nvSpPr>
      <xdr:spPr>
        <a:xfrm>
          <a:off x="18345150" y="180200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32" name="フローチャート: 判断 831">
          <a:extLst>
            <a:ext uri="{FF2B5EF4-FFF2-40B4-BE49-F238E27FC236}">
              <a16:creationId xmlns:a16="http://schemas.microsoft.com/office/drawing/2014/main" id="{2FB4CCA2-E1A5-4BC3-9DBC-CC2F83A774DA}"/>
            </a:ext>
          </a:extLst>
        </xdr:cNvPr>
        <xdr:cNvSpPr/>
      </xdr:nvSpPr>
      <xdr:spPr>
        <a:xfrm>
          <a:off x="17547590" y="180200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33" name="フローチャート: 判断 832">
          <a:extLst>
            <a:ext uri="{FF2B5EF4-FFF2-40B4-BE49-F238E27FC236}">
              <a16:creationId xmlns:a16="http://schemas.microsoft.com/office/drawing/2014/main" id="{957E8D32-9BD4-4911-AA67-D875432CC86F}"/>
            </a:ext>
          </a:extLst>
        </xdr:cNvPr>
        <xdr:cNvSpPr/>
      </xdr:nvSpPr>
      <xdr:spPr>
        <a:xfrm>
          <a:off x="16761460" y="18033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9A39DF4-85DE-4B0C-AD7D-FB608471810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E318E1F-A83F-46CE-B749-2ADC8DC3D5B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A677A78-8496-446E-AEAC-D3F87AD16B3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991A4F2B-5D92-4BDD-A44B-22E7C6561F5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7EED9BD-4BFD-4633-A39E-4E649FC5868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97789</xdr:rowOff>
    </xdr:from>
    <xdr:to>
      <xdr:col>116</xdr:col>
      <xdr:colOff>114300</xdr:colOff>
      <xdr:row>109</xdr:row>
      <xdr:rowOff>27939</xdr:rowOff>
    </xdr:to>
    <xdr:sp macro="" textlink="">
      <xdr:nvSpPr>
        <xdr:cNvPr id="839" name="楕円 838">
          <a:extLst>
            <a:ext uri="{FF2B5EF4-FFF2-40B4-BE49-F238E27FC236}">
              <a16:creationId xmlns:a16="http://schemas.microsoft.com/office/drawing/2014/main" id="{A0AD445E-F07B-4CD2-A783-ED1A8368EBE6}"/>
            </a:ext>
          </a:extLst>
        </xdr:cNvPr>
        <xdr:cNvSpPr/>
      </xdr:nvSpPr>
      <xdr:spPr>
        <a:xfrm>
          <a:off x="19904710" y="186105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12716</xdr:rowOff>
    </xdr:from>
    <xdr:ext cx="469744" cy="259045"/>
    <xdr:sp macro="" textlink="">
      <xdr:nvSpPr>
        <xdr:cNvPr id="840" name="【庁舎】&#10;一人当たり面積該当値テキスト">
          <a:extLst>
            <a:ext uri="{FF2B5EF4-FFF2-40B4-BE49-F238E27FC236}">
              <a16:creationId xmlns:a16="http://schemas.microsoft.com/office/drawing/2014/main" id="{A4BF166D-702F-4DCC-A203-ADC6514AAE28}"/>
            </a:ext>
          </a:extLst>
        </xdr:cNvPr>
        <xdr:cNvSpPr txBox="1"/>
      </xdr:nvSpPr>
      <xdr:spPr>
        <a:xfrm>
          <a:off x="19985990" y="1853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97789</xdr:rowOff>
    </xdr:from>
    <xdr:to>
      <xdr:col>112</xdr:col>
      <xdr:colOff>38100</xdr:colOff>
      <xdr:row>109</xdr:row>
      <xdr:rowOff>27939</xdr:rowOff>
    </xdr:to>
    <xdr:sp macro="" textlink="">
      <xdr:nvSpPr>
        <xdr:cNvPr id="841" name="楕円 840">
          <a:extLst>
            <a:ext uri="{FF2B5EF4-FFF2-40B4-BE49-F238E27FC236}">
              <a16:creationId xmlns:a16="http://schemas.microsoft.com/office/drawing/2014/main" id="{CC032A5D-760F-4739-82BC-D13DBF15224A}"/>
            </a:ext>
          </a:extLst>
        </xdr:cNvPr>
        <xdr:cNvSpPr/>
      </xdr:nvSpPr>
      <xdr:spPr>
        <a:xfrm>
          <a:off x="19161760" y="186105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148589</xdr:rowOff>
    </xdr:from>
    <xdr:to>
      <xdr:col>116</xdr:col>
      <xdr:colOff>63500</xdr:colOff>
      <xdr:row>108</xdr:row>
      <xdr:rowOff>148589</xdr:rowOff>
    </xdr:to>
    <xdr:cxnSp macro="">
      <xdr:nvCxnSpPr>
        <xdr:cNvPr id="842" name="直線コネクタ 841">
          <a:extLst>
            <a:ext uri="{FF2B5EF4-FFF2-40B4-BE49-F238E27FC236}">
              <a16:creationId xmlns:a16="http://schemas.microsoft.com/office/drawing/2014/main" id="{B51F62A5-05D7-48DB-B0F6-8589E6FF7A15}"/>
            </a:ext>
          </a:extLst>
        </xdr:cNvPr>
        <xdr:cNvCxnSpPr/>
      </xdr:nvCxnSpPr>
      <xdr:spPr>
        <a:xfrm>
          <a:off x="19204940" y="1866328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97789</xdr:rowOff>
    </xdr:from>
    <xdr:to>
      <xdr:col>107</xdr:col>
      <xdr:colOff>101600</xdr:colOff>
      <xdr:row>109</xdr:row>
      <xdr:rowOff>27939</xdr:rowOff>
    </xdr:to>
    <xdr:sp macro="" textlink="">
      <xdr:nvSpPr>
        <xdr:cNvPr id="843" name="楕円 842">
          <a:extLst>
            <a:ext uri="{FF2B5EF4-FFF2-40B4-BE49-F238E27FC236}">
              <a16:creationId xmlns:a16="http://schemas.microsoft.com/office/drawing/2014/main" id="{00DEC043-FF61-4D29-BF31-8A0BB38F8E75}"/>
            </a:ext>
          </a:extLst>
        </xdr:cNvPr>
        <xdr:cNvSpPr/>
      </xdr:nvSpPr>
      <xdr:spPr>
        <a:xfrm>
          <a:off x="18345150" y="186105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148589</xdr:rowOff>
    </xdr:from>
    <xdr:to>
      <xdr:col>111</xdr:col>
      <xdr:colOff>177800</xdr:colOff>
      <xdr:row>108</xdr:row>
      <xdr:rowOff>148589</xdr:rowOff>
    </xdr:to>
    <xdr:cxnSp macro="">
      <xdr:nvCxnSpPr>
        <xdr:cNvPr id="844" name="直線コネクタ 843">
          <a:extLst>
            <a:ext uri="{FF2B5EF4-FFF2-40B4-BE49-F238E27FC236}">
              <a16:creationId xmlns:a16="http://schemas.microsoft.com/office/drawing/2014/main" id="{CEFE563E-0E5B-4DF5-BFB9-A7D4FAEF394D}"/>
            </a:ext>
          </a:extLst>
        </xdr:cNvPr>
        <xdr:cNvCxnSpPr/>
      </xdr:nvCxnSpPr>
      <xdr:spPr>
        <a:xfrm>
          <a:off x="18399760" y="1866328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97789</xdr:rowOff>
    </xdr:from>
    <xdr:to>
      <xdr:col>102</xdr:col>
      <xdr:colOff>165100</xdr:colOff>
      <xdr:row>109</xdr:row>
      <xdr:rowOff>27939</xdr:rowOff>
    </xdr:to>
    <xdr:sp macro="" textlink="">
      <xdr:nvSpPr>
        <xdr:cNvPr id="845" name="楕円 844">
          <a:extLst>
            <a:ext uri="{FF2B5EF4-FFF2-40B4-BE49-F238E27FC236}">
              <a16:creationId xmlns:a16="http://schemas.microsoft.com/office/drawing/2014/main" id="{30AE48B0-8DF7-442F-97B2-E00BD11F1CD0}"/>
            </a:ext>
          </a:extLst>
        </xdr:cNvPr>
        <xdr:cNvSpPr/>
      </xdr:nvSpPr>
      <xdr:spPr>
        <a:xfrm>
          <a:off x="17547590" y="186105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148589</xdr:rowOff>
    </xdr:from>
    <xdr:to>
      <xdr:col>107</xdr:col>
      <xdr:colOff>50800</xdr:colOff>
      <xdr:row>108</xdr:row>
      <xdr:rowOff>148589</xdr:rowOff>
    </xdr:to>
    <xdr:cxnSp macro="">
      <xdr:nvCxnSpPr>
        <xdr:cNvPr id="846" name="直線コネクタ 845">
          <a:extLst>
            <a:ext uri="{FF2B5EF4-FFF2-40B4-BE49-F238E27FC236}">
              <a16:creationId xmlns:a16="http://schemas.microsoft.com/office/drawing/2014/main" id="{3C0080EB-12B3-40BC-BDC4-25B0BEA22401}"/>
            </a:ext>
          </a:extLst>
        </xdr:cNvPr>
        <xdr:cNvCxnSpPr/>
      </xdr:nvCxnSpPr>
      <xdr:spPr>
        <a:xfrm>
          <a:off x="17602200" y="1866328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82550</xdr:rowOff>
    </xdr:from>
    <xdr:to>
      <xdr:col>98</xdr:col>
      <xdr:colOff>38100</xdr:colOff>
      <xdr:row>109</xdr:row>
      <xdr:rowOff>12700</xdr:rowOff>
    </xdr:to>
    <xdr:sp macro="" textlink="">
      <xdr:nvSpPr>
        <xdr:cNvPr id="847" name="楕円 846">
          <a:extLst>
            <a:ext uri="{FF2B5EF4-FFF2-40B4-BE49-F238E27FC236}">
              <a16:creationId xmlns:a16="http://schemas.microsoft.com/office/drawing/2014/main" id="{88FE6767-FA09-47C2-BFE0-08787ABC027A}"/>
            </a:ext>
          </a:extLst>
        </xdr:cNvPr>
        <xdr:cNvSpPr/>
      </xdr:nvSpPr>
      <xdr:spPr>
        <a:xfrm>
          <a:off x="16761460" y="186010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133350</xdr:rowOff>
    </xdr:from>
    <xdr:to>
      <xdr:col>102</xdr:col>
      <xdr:colOff>114300</xdr:colOff>
      <xdr:row>108</xdr:row>
      <xdr:rowOff>148589</xdr:rowOff>
    </xdr:to>
    <xdr:cxnSp macro="">
      <xdr:nvCxnSpPr>
        <xdr:cNvPr id="848" name="直線コネクタ 847">
          <a:extLst>
            <a:ext uri="{FF2B5EF4-FFF2-40B4-BE49-F238E27FC236}">
              <a16:creationId xmlns:a16="http://schemas.microsoft.com/office/drawing/2014/main" id="{BA7D0CC2-5FB9-4C68-90AA-D77DB7635CC0}"/>
            </a:ext>
          </a:extLst>
        </xdr:cNvPr>
        <xdr:cNvCxnSpPr/>
      </xdr:nvCxnSpPr>
      <xdr:spPr>
        <a:xfrm>
          <a:off x="16804640" y="18646140"/>
          <a:ext cx="79756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849" name="n_1aveValue【庁舎】&#10;一人当たり面積">
          <a:extLst>
            <a:ext uri="{FF2B5EF4-FFF2-40B4-BE49-F238E27FC236}">
              <a16:creationId xmlns:a16="http://schemas.microsoft.com/office/drawing/2014/main" id="{1AC9E487-4D31-4428-99A5-182F72709DBA}"/>
            </a:ext>
          </a:extLst>
        </xdr:cNvPr>
        <xdr:cNvSpPr txBox="1"/>
      </xdr:nvSpPr>
      <xdr:spPr>
        <a:xfrm>
          <a:off x="18982132" y="1779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50" name="n_2aveValue【庁舎】&#10;一人当たり面積">
          <a:extLst>
            <a:ext uri="{FF2B5EF4-FFF2-40B4-BE49-F238E27FC236}">
              <a16:creationId xmlns:a16="http://schemas.microsoft.com/office/drawing/2014/main" id="{A9BB20B1-5A34-46DD-82C5-55B0A0DC3BCB}"/>
            </a:ext>
          </a:extLst>
        </xdr:cNvPr>
        <xdr:cNvSpPr txBox="1"/>
      </xdr:nvSpPr>
      <xdr:spPr>
        <a:xfrm>
          <a:off x="18182032" y="177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851" name="n_3aveValue【庁舎】&#10;一人当たり面積">
          <a:extLst>
            <a:ext uri="{FF2B5EF4-FFF2-40B4-BE49-F238E27FC236}">
              <a16:creationId xmlns:a16="http://schemas.microsoft.com/office/drawing/2014/main" id="{4D7FA37D-F321-4C20-8460-926A4FFBA5BE}"/>
            </a:ext>
          </a:extLst>
        </xdr:cNvPr>
        <xdr:cNvSpPr txBox="1"/>
      </xdr:nvSpPr>
      <xdr:spPr>
        <a:xfrm>
          <a:off x="17384472" y="177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852" name="n_4aveValue【庁舎】&#10;一人当たり面積">
          <a:extLst>
            <a:ext uri="{FF2B5EF4-FFF2-40B4-BE49-F238E27FC236}">
              <a16:creationId xmlns:a16="http://schemas.microsoft.com/office/drawing/2014/main" id="{DA06E40C-B33B-4241-A1C9-BB680913A33D}"/>
            </a:ext>
          </a:extLst>
        </xdr:cNvPr>
        <xdr:cNvSpPr txBox="1"/>
      </xdr:nvSpPr>
      <xdr:spPr>
        <a:xfrm>
          <a:off x="1658881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19066</xdr:rowOff>
    </xdr:from>
    <xdr:ext cx="469744" cy="259045"/>
    <xdr:sp macro="" textlink="">
      <xdr:nvSpPr>
        <xdr:cNvPr id="853" name="n_1mainValue【庁舎】&#10;一人当たり面積">
          <a:extLst>
            <a:ext uri="{FF2B5EF4-FFF2-40B4-BE49-F238E27FC236}">
              <a16:creationId xmlns:a16="http://schemas.microsoft.com/office/drawing/2014/main" id="{4C67750A-2B58-4149-AE11-908E629A1D57}"/>
            </a:ext>
          </a:extLst>
        </xdr:cNvPr>
        <xdr:cNvSpPr txBox="1"/>
      </xdr:nvSpPr>
      <xdr:spPr>
        <a:xfrm>
          <a:off x="18982132" y="1870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19066</xdr:rowOff>
    </xdr:from>
    <xdr:ext cx="469744" cy="259045"/>
    <xdr:sp macro="" textlink="">
      <xdr:nvSpPr>
        <xdr:cNvPr id="854" name="n_2mainValue【庁舎】&#10;一人当たり面積">
          <a:extLst>
            <a:ext uri="{FF2B5EF4-FFF2-40B4-BE49-F238E27FC236}">
              <a16:creationId xmlns:a16="http://schemas.microsoft.com/office/drawing/2014/main" id="{36CD3873-D723-4020-90AF-EAE233C936A4}"/>
            </a:ext>
          </a:extLst>
        </xdr:cNvPr>
        <xdr:cNvSpPr txBox="1"/>
      </xdr:nvSpPr>
      <xdr:spPr>
        <a:xfrm>
          <a:off x="18182032" y="1870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19066</xdr:rowOff>
    </xdr:from>
    <xdr:ext cx="469744" cy="259045"/>
    <xdr:sp macro="" textlink="">
      <xdr:nvSpPr>
        <xdr:cNvPr id="855" name="n_3mainValue【庁舎】&#10;一人当たり面積">
          <a:extLst>
            <a:ext uri="{FF2B5EF4-FFF2-40B4-BE49-F238E27FC236}">
              <a16:creationId xmlns:a16="http://schemas.microsoft.com/office/drawing/2014/main" id="{56C7A399-63E9-4B2F-B07B-D09BB0CDBDBA}"/>
            </a:ext>
          </a:extLst>
        </xdr:cNvPr>
        <xdr:cNvSpPr txBox="1"/>
      </xdr:nvSpPr>
      <xdr:spPr>
        <a:xfrm>
          <a:off x="17384472" y="1870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3827</xdr:rowOff>
    </xdr:from>
    <xdr:ext cx="469744" cy="259045"/>
    <xdr:sp macro="" textlink="">
      <xdr:nvSpPr>
        <xdr:cNvPr id="856" name="n_4mainValue【庁舎】&#10;一人当たり面積">
          <a:extLst>
            <a:ext uri="{FF2B5EF4-FFF2-40B4-BE49-F238E27FC236}">
              <a16:creationId xmlns:a16="http://schemas.microsoft.com/office/drawing/2014/main" id="{866B1916-BF9B-4C91-90DC-7A19C75900FA}"/>
            </a:ext>
          </a:extLst>
        </xdr:cNvPr>
        <xdr:cNvSpPr txBox="1"/>
      </xdr:nvSpPr>
      <xdr:spPr>
        <a:xfrm>
          <a:off x="1658881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4DA79A87-5333-49EC-B3DD-94B5065DB57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2C37C550-47F0-4ECF-B921-1989605BE0C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FC02BBCE-E92E-4307-92D0-0745591EFD4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や市民会館においては、有形固定資産減価償却率が増加し、類似団体平均を大きく上回っている。図書館については、築後４０年以上を経過しており、老朽化が進行しているため、今後については、施設の設置場所についての検討をし、近隣市との共同建設についても調査研究をしていく。市民会館については、耐震性能が不足している大ホールについては利用を停止し、使用中の中ホールについても築後３０年以上を経過しており老朽化対策が必要な状況である。今後については、中ホールは中規模程度の固定席のある中ホールの建設について検討し、大ホールは近隣市と共同建設することの調査・検討を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136,047
133,426
138.90
52,770,820
50,279,879
1,635,338
28,419,702
32,327,985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年度の財政力指数においては、類似団体平均値を０．０９ポイント上回る０．８</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、前年度と比較して０．０</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要因については、</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法人税率引き下げなどによる基準財政収入額の減少に</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加え、</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臨時経済対策費及び臨時財政対策債償還基金費の新たな費目が創設されたことなどによる基準財政需要額</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が増加したことによるものである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年度の経常収支比率は、類似団体平均値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を０．２ポイント上回る８９．８となっており、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。減少した要因としては、分子である経常経費充当一般財源において公債費や物件費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の増により２．４ポイント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増加しているものの、　分母となる経常一般財源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において地方交付税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や地方消費税交付金の増により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の増加額を上回ったことによるものである。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今後についても、更なる市税等の徴収強化により歳入増加に努めるとともに、歳出において人件費の抑制と物件費等についても更なる精査を図るなど適正な経常収支比率を保てるように努める。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64</xdr:row>
      <xdr:rowOff>79587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78913"/>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523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64</xdr:row>
      <xdr:rowOff>160020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6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168063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684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140564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7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国の基準を超えていた地域手当を５％から３％の基準値に引き下げた。このことにより地域手当の支給額の削減のみならず</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地域手当を支給算定の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基礎額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に含んでいる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期末勤勉手当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の削減にも繋がった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給与制度の見直し、適切な定員管理により人件費の適正化を図っていく。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45700</xdr:rowOff>
    </xdr:from>
    <xdr:to>
      <xdr:col>23</xdr:col>
      <xdr:colOff>133350</xdr:colOff>
      <xdr:row>84</xdr:row>
      <xdr:rowOff>76966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447500"/>
          <a:ext cx="838200" cy="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144261</xdr:rowOff>
    </xdr:from>
    <xdr:to>
      <xdr:col>19</xdr:col>
      <xdr:colOff>133350</xdr:colOff>
      <xdr:row>84</xdr:row>
      <xdr:rowOff>76966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74611"/>
          <a:ext cx="889000" cy="10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48154</xdr:rowOff>
    </xdr:from>
    <xdr:to>
      <xdr:col>15</xdr:col>
      <xdr:colOff>82550</xdr:colOff>
      <xdr:row>83</xdr:row>
      <xdr:rowOff>144261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78504"/>
          <a:ext cx="889000" cy="9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946</xdr:rowOff>
    </xdr:from>
    <xdr:to>
      <xdr:col>11</xdr:col>
      <xdr:colOff>31750</xdr:colOff>
      <xdr:row>83</xdr:row>
      <xdr:rowOff>48154</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31296"/>
          <a:ext cx="889000" cy="4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166350</xdr:rowOff>
    </xdr:from>
    <xdr:to>
      <xdr:col>23</xdr:col>
      <xdr:colOff>184150</xdr:colOff>
      <xdr:row>84</xdr:row>
      <xdr:rowOff>96500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9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11427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4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26166</xdr:rowOff>
    </xdr:from>
    <xdr:to>
      <xdr:col>19</xdr:col>
      <xdr:colOff>184150</xdr:colOff>
      <xdr:row>84</xdr:row>
      <xdr:rowOff>127766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4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112543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51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93461</xdr:rowOff>
    </xdr:from>
    <xdr:to>
      <xdr:col>15</xdr:col>
      <xdr:colOff>133350</xdr:colOff>
      <xdr:row>84</xdr:row>
      <xdr:rowOff>23611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8388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1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168804</xdr:rowOff>
    </xdr:from>
    <xdr:to>
      <xdr:col>11</xdr:col>
      <xdr:colOff>82550</xdr:colOff>
      <xdr:row>83</xdr:row>
      <xdr:rowOff>98954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2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83731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31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121596</xdr:rowOff>
    </xdr:from>
    <xdr:to>
      <xdr:col>7</xdr:col>
      <xdr:colOff>31750</xdr:colOff>
      <xdr:row>83</xdr:row>
      <xdr:rowOff>51746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61923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9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ラスパイレス指数は類似団体平均を上回っている状況であり、これは国と比較して、初任給基準が高いこと、高齢層職員の給与水準が高いこと、独自給料表を使用していること等が挙げられる。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令和４年度から独自給料表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是正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し、国と同一の給料表に見直しを行ったことから今後ラスパイレス指数は下がっていくと見込まれ、引き続き、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国の制度や基準に合わせ適正な水準を目指していく。　</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86179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50703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155121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69850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本市</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人口の増加</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住民ニーズの高度化・多様化に伴う行政需要の増加を見込み、企画立案の強化や子育て支援の充実を図るため、また、消防体制について火災や大規模自然災害等に迅速かつ的確に対応するため、</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定員管理計画（計画期間：平成</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年度）では、職員を増加</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ることとし、人口</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人当たりの職員数は、令和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年度においても類似団体の平均値を上回っている。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今後についても、</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全国的な課題である人口減少を本市においても想定する必要があり、引き続き、事務事業の見直しや組織・機構の見直しに取組み、適正な定員管理に努める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13229</xdr:rowOff>
    </xdr:from>
    <xdr:to>
      <xdr:col>81</xdr:col>
      <xdr:colOff>44450</xdr:colOff>
      <xdr:row>64</xdr:row>
      <xdr:rowOff>13229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986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13229</xdr:rowOff>
    </xdr:from>
    <xdr:to>
      <xdr:col>77</xdr:col>
      <xdr:colOff>44450</xdr:colOff>
      <xdr:row>64</xdr:row>
      <xdr:rowOff>19262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98602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19262</xdr:rowOff>
    </xdr:from>
    <xdr:to>
      <xdr:col>72</xdr:col>
      <xdr:colOff>203200</xdr:colOff>
      <xdr:row>64</xdr:row>
      <xdr:rowOff>19262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992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160549</xdr:rowOff>
    </xdr:from>
    <xdr:to>
      <xdr:col>68</xdr:col>
      <xdr:colOff>152400</xdr:colOff>
      <xdr:row>64</xdr:row>
      <xdr:rowOff>19262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96189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133879</xdr:rowOff>
    </xdr:from>
    <xdr:to>
      <xdr:col>81</xdr:col>
      <xdr:colOff>95250</xdr:colOff>
      <xdr:row>64</xdr:row>
      <xdr:rowOff>64029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105956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90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133879</xdr:rowOff>
    </xdr:from>
    <xdr:to>
      <xdr:col>77</xdr:col>
      <xdr:colOff>95250</xdr:colOff>
      <xdr:row>64</xdr:row>
      <xdr:rowOff>64029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48806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02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139912</xdr:rowOff>
    </xdr:from>
    <xdr:to>
      <xdr:col>73</xdr:col>
      <xdr:colOff>44450</xdr:colOff>
      <xdr:row>64</xdr:row>
      <xdr:rowOff>70062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54839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139912</xdr:rowOff>
    </xdr:from>
    <xdr:to>
      <xdr:col>68</xdr:col>
      <xdr:colOff>203200</xdr:colOff>
      <xdr:row>64</xdr:row>
      <xdr:rowOff>70062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54839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109749</xdr:rowOff>
    </xdr:from>
    <xdr:to>
      <xdr:col>64</xdr:col>
      <xdr:colOff>152400</xdr:colOff>
      <xdr:row>64</xdr:row>
      <xdr:rowOff>39899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24676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年度の実質公債費比率は、類似団体平均値を０．７ポイント下回る３．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比較して０．３ポイント増加している。要因としては、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本指標は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当該年度を含めた過去３か年の平均で算定しており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単年度で見た実質公債費比率が平成３０年度と令和３年度を比べ、元利償還金の増により増加したことによるものである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、持続可能な財政運営を念頭に、中期財政計画に基づいて市債発行の抑制に努め、地方債に大きく依存することのない健全な財政運営に努める。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5821</xdr:rowOff>
    </xdr:from>
    <xdr:to>
      <xdr:col>81</xdr:col>
      <xdr:colOff>44450</xdr:colOff>
      <xdr:row>41</xdr:row>
      <xdr:rowOff>35983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035271"/>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5821</xdr:rowOff>
    </xdr:from>
    <xdr:to>
      <xdr:col>77</xdr:col>
      <xdr:colOff>44450</xdr:colOff>
      <xdr:row>41</xdr:row>
      <xdr:rowOff>5821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3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157163</xdr:rowOff>
    </xdr:from>
    <xdr:to>
      <xdr:col>72</xdr:col>
      <xdr:colOff>203200</xdr:colOff>
      <xdr:row>41</xdr:row>
      <xdr:rowOff>5821</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151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116946</xdr:rowOff>
    </xdr:from>
    <xdr:to>
      <xdr:col>68</xdr:col>
      <xdr:colOff>152400</xdr:colOff>
      <xdr:row>40</xdr:row>
      <xdr:rowOff>157163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974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126471</xdr:rowOff>
    </xdr:from>
    <xdr:to>
      <xdr:col>77</xdr:col>
      <xdr:colOff>95250</xdr:colOff>
      <xdr:row>41</xdr:row>
      <xdr:rowOff>56621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66798</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5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126471</xdr:rowOff>
    </xdr:from>
    <xdr:to>
      <xdr:col>73</xdr:col>
      <xdr:colOff>44450</xdr:colOff>
      <xdr:row>41</xdr:row>
      <xdr:rowOff>56621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66798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106363</xdr:rowOff>
    </xdr:from>
    <xdr:to>
      <xdr:col>68</xdr:col>
      <xdr:colOff>203200</xdr:colOff>
      <xdr:row>41</xdr:row>
      <xdr:rowOff>36513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46690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66146</xdr:rowOff>
    </xdr:from>
    <xdr:to>
      <xdr:col>64</xdr:col>
      <xdr:colOff>152400</xdr:colOff>
      <xdr:row>40</xdr:row>
      <xdr:rowOff>167746</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6473</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年度の将来負担比率は、類似団体平均値を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当該年度の歳入で歳出を賄えたことにより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、臨時財政対策債の借り入れ額を抑制したことで、地方債現在高が減少したことに加え、一般会計財政調整基金からの取り崩しをせず、充当可能基金が増加したことによるものである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、将来への負担を極力減らすため交付税措置のある地方債を有効的に活用し、特定目的基金の計画的な運用や、財政調整基金の残高確保に努める。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89535</xdr:rowOff>
    </xdr:from>
    <xdr:to>
      <xdr:col>81</xdr:col>
      <xdr:colOff>44450</xdr:colOff>
      <xdr:row>14</xdr:row>
      <xdr:rowOff>111125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318385"/>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99060</xdr:rowOff>
    </xdr:from>
    <xdr:to>
      <xdr:col>77</xdr:col>
      <xdr:colOff>44450</xdr:colOff>
      <xdr:row>14</xdr:row>
      <xdr:rowOff>111125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24993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61141</xdr:rowOff>
    </xdr:from>
    <xdr:to>
      <xdr:col>72</xdr:col>
      <xdr:colOff>203200</xdr:colOff>
      <xdr:row>14</xdr:row>
      <xdr:rowOff>99060</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24614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61141</xdr:rowOff>
    </xdr:from>
    <xdr:to>
      <xdr:col>68</xdr:col>
      <xdr:colOff>152400</xdr:colOff>
      <xdr:row>15</xdr:row>
      <xdr:rowOff>70666</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24614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38735</xdr:rowOff>
    </xdr:from>
    <xdr:to>
      <xdr:col>81</xdr:col>
      <xdr:colOff>95250</xdr:colOff>
      <xdr:row>13</xdr:row>
      <xdr:rowOff>140335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2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10812</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146702</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54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48260</xdr:rowOff>
    </xdr:from>
    <xdr:to>
      <xdr:col>73</xdr:col>
      <xdr:colOff>44450</xdr:colOff>
      <xdr:row>14</xdr:row>
      <xdr:rowOff>149860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134637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xdr:rowOff>
    </xdr:from>
    <xdr:to>
      <xdr:col>68</xdr:col>
      <xdr:colOff>203200</xdr:colOff>
      <xdr:row>14</xdr:row>
      <xdr:rowOff>111941</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96718</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49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19866</xdr:rowOff>
    </xdr:from>
    <xdr:to>
      <xdr:col>64</xdr:col>
      <xdr:colOff>152400</xdr:colOff>
      <xdr:row>15</xdr:row>
      <xdr:rowOff>121466</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5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106243</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67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136,047
133,426
138.90
52,770,820
50,279,879
1,635,338
28,419,702
32,327,985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類似団体平均値と比較すると上回っている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国の基準を超えていた地域手当を５％から３％の基準値に引き下げたことにより、地域手当の支給額の削減のみならず</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地域手当を支給算定の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基礎額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に含んでいる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期末勤勉手当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の削減にも繋がった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ことが主な要因であると考えられる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今後についても、</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給与制度の見直し、適切な定員管理により人件費の適正化を図っていく。</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83566</xdr:rowOff>
    </xdr:from>
    <xdr:to>
      <xdr:col>24</xdr:col>
      <xdr:colOff>25400</xdr:colOff>
      <xdr:row>40</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7011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76708</xdr:rowOff>
    </xdr:from>
    <xdr:to>
      <xdr:col>19</xdr:col>
      <xdr:colOff>187325</xdr:colOff>
      <xdr:row>40</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34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85852</xdr:rowOff>
    </xdr:from>
    <xdr:to>
      <xdr:col>15</xdr:col>
      <xdr:colOff>98425</xdr:colOff>
      <xdr:row>40</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943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122428</xdr:rowOff>
    </xdr:from>
    <xdr:to>
      <xdr:col>11</xdr:col>
      <xdr:colOff>9525</xdr:colOff>
      <xdr:row>41</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804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25908</xdr:rowOff>
    </xdr:from>
    <xdr:to>
      <xdr:col>20</xdr:col>
      <xdr:colOff>38100</xdr:colOff>
      <xdr:row>40</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112285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7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35052</xdr:rowOff>
    </xdr:from>
    <xdr:to>
      <xdr:col>15</xdr:col>
      <xdr:colOff>149225</xdr:colOff>
      <xdr:row>40</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121429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71628</xdr:rowOff>
    </xdr:from>
    <xdr:to>
      <xdr:col>11</xdr:col>
      <xdr:colOff>60325</xdr:colOff>
      <xdr:row>41</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144780</xdr:rowOff>
    </xdr:from>
    <xdr:to>
      <xdr:col>6</xdr:col>
      <xdr:colOff>171450</xdr:colOff>
      <xdr:row>41</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物件費に係る経常収支比率は、前年度と比較して０．９ポイント減少しているものの、類似団体平均値を上回る数値で推移している状況である。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これは一部事務組合等により共同で行う業務が少なく、直営や委託で行う業務が多いため物件費が高くなる要因となっている。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今後については、民間活力の導入やＩＣＴの利活用により業務の効率化を図り、行政改革を推進していくことで経常的経費の削減を図るよう努める。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19</xdr:row>
      <xdr:rowOff>140607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00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19</xdr:row>
      <xdr:rowOff>140607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43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86178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89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78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89807</xdr:rowOff>
    </xdr:from>
    <xdr:to>
      <xdr:col>78</xdr:col>
      <xdr:colOff>120650</xdr:colOff>
      <xdr:row>20</xdr:row>
      <xdr:rowOff>19957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4734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3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扶助費に係る経常収支比率は類似団体平均値を下回っており、前年度と比較して０．１ポイント減少した。これは生活保護費や障害者自立支援給付費等の増により扶助費は増加しているものの、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地方交付税や地方消費税交付金の増により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分母となる経常一般財源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の増加額を上回ったこと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主な要因であると考えられる。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今後についても、人口増加の続く本市においては、子育て支援や介護に係る扶助費の増加が見込まれる。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多種多様な財政需要に対応するため、市全体として事務の効率化を図り、経費の削減により一層努める。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66040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59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43180</xdr:rowOff>
    </xdr:from>
    <xdr:to>
      <xdr:col>15</xdr:col>
      <xdr:colOff>98425</xdr:colOff>
      <xdr:row>56</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43180</xdr:rowOff>
    </xdr:from>
    <xdr:to>
      <xdr:col>11</xdr:col>
      <xdr:colOff>9525</xdr:colOff>
      <xdr:row>56</xdr:row>
      <xdr:rowOff>43180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xdr:rowOff>
    </xdr:from>
    <xdr:to>
      <xdr:col>20</xdr:col>
      <xdr:colOff>38100</xdr:colOff>
      <xdr:row>56</xdr:row>
      <xdr:rowOff>116840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127017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163830</xdr:rowOff>
    </xdr:from>
    <xdr:to>
      <xdr:col>11</xdr:col>
      <xdr:colOff>60325</xdr:colOff>
      <xdr:row>56</xdr:row>
      <xdr:rowOff>93980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104157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分類される歳出に係る経常収支比率は、前年度と比較して０．３％減少しているものの、類似団体平均値を上回っている。これは後期高齢者医療特別会計などに対しての繰出金が増加したことが要因である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今後についても、繰出先となる各特別会計の一層の健全な運営を推進し、比率改善に努める。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37193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59</xdr:row>
      <xdr:rowOff>129722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09843"/>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59</xdr:row>
      <xdr:rowOff>129722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34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118835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23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78922</xdr:rowOff>
    </xdr:from>
    <xdr:to>
      <xdr:col>74</xdr:col>
      <xdr:colOff>31750</xdr:colOff>
      <xdr:row>60</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と同数値で、類似団体平均値と比較すると低水準を維持している。これは一部事務組合等により共同で行う業務が少ないことにより、負担金額が低いためであると考え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今後については、「補助金・負担金等の見直しに係る報告書」における補助金等交付基準に基づき、補助の必要性や効果などを再検証し、廃止・統合を含めた見直しを図ることで、低水準の維持に努める。</a:t>
          </a:r>
        </a:p>
        <a:p>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6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159004</xdr:rowOff>
    </xdr:from>
    <xdr:to>
      <xdr:col>78</xdr:col>
      <xdr:colOff>69850</xdr:colOff>
      <xdr:row>34</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64540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159004</xdr:rowOff>
    </xdr:from>
    <xdr:to>
      <xdr:col>73</xdr:col>
      <xdr:colOff>180975</xdr:colOff>
      <xdr:row>33</xdr:row>
      <xdr:rowOff>5842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6454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5842</xdr:rowOff>
    </xdr:from>
    <xdr:to>
      <xdr:col>69</xdr:col>
      <xdr:colOff>92075</xdr:colOff>
      <xdr:row>33</xdr:row>
      <xdr:rowOff>14986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663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108204</xdr:rowOff>
    </xdr:from>
    <xdr:to>
      <xdr:col>74</xdr:col>
      <xdr:colOff>31750</xdr:colOff>
      <xdr:row>33</xdr:row>
      <xdr:rowOff>38354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48531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126492</xdr:rowOff>
    </xdr:from>
    <xdr:to>
      <xdr:col>69</xdr:col>
      <xdr:colOff>142875</xdr:colOff>
      <xdr:row>33</xdr:row>
      <xdr:rowOff>56642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66819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135636</xdr:rowOff>
    </xdr:from>
    <xdr:to>
      <xdr:col>65</xdr:col>
      <xdr:colOff>53975</xdr:colOff>
      <xdr:row>33</xdr:row>
      <xdr:rowOff>65786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75963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毎年見直しを行っている中期財政計画において、４年間の市債発行額を特殊要因を除き年平均２８億円とした上で、交付税算入率の高い地方債を活用すること、安易に長期の借入れを行わないことで利子の支払いを最小限に留めることなど、計画的な運営に努めてき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公共施設の耐震改修・建替えなどに地方債を活用してきたことにより、公債費の増加が見込まれているため、引き続き中期財政計画に基づき、徹底した市債管理を行うことで、持続可能な財政運営を行えるように努め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42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12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75</xdr:row>
      <xdr:rowOff>153670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1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75</xdr:row>
      <xdr:rowOff>168911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公債費以外の経常収支比率は、人件費の減少などに伴い、前年度と比較して３．１％減少しているが、類似団体平均値を上回る数値で推移している状況である。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も、各経費の動向に注視しながら、ＩＣＴ等の導入など事務の効率化などにより人件費の抑制を図るとともに、物件費等についても更なる精査を行うことにより、経常経費が増加しないよう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168148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99515"/>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74422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412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74422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82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82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60668</xdr:rowOff>
    </xdr:from>
    <xdr:to>
      <xdr:col>29</xdr:col>
      <xdr:colOff>127000</xdr:colOff>
      <xdr:row>17</xdr:row>
      <xdr:rowOff>116218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22943"/>
          <a:ext cx="6477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116218</xdr:rowOff>
    </xdr:from>
    <xdr:to>
      <xdr:col>26</xdr:col>
      <xdr:colOff>50800</xdr:colOff>
      <xdr:row>17</xdr:row>
      <xdr:rowOff>146650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78493"/>
          <a:ext cx="698500" cy="3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146650</xdr:rowOff>
    </xdr:from>
    <xdr:to>
      <xdr:col>22</xdr:col>
      <xdr:colOff>114300</xdr:colOff>
      <xdr:row>17</xdr:row>
      <xdr:rowOff>162281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8925"/>
          <a:ext cx="698500" cy="1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141992</xdr:rowOff>
    </xdr:from>
    <xdr:to>
      <xdr:col>18</xdr:col>
      <xdr:colOff>177800</xdr:colOff>
      <xdr:row>17</xdr:row>
      <xdr:rowOff>162281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04267"/>
          <a:ext cx="698500" cy="2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7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153395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4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65418</xdr:rowOff>
    </xdr:from>
    <xdr:to>
      <xdr:col>26</xdr:col>
      <xdr:colOff>101600</xdr:colOff>
      <xdr:row>17</xdr:row>
      <xdr:rowOff>167018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27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151795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1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95850</xdr:rowOff>
    </xdr:from>
    <xdr:to>
      <xdr:col>22</xdr:col>
      <xdr:colOff>165100</xdr:colOff>
      <xdr:row>18</xdr:row>
      <xdr:rowOff>26000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5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4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111481</xdr:rowOff>
    </xdr:from>
    <xdr:to>
      <xdr:col>19</xdr:col>
      <xdr:colOff>38100</xdr:colOff>
      <xdr:row>18</xdr:row>
      <xdr:rowOff>41631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7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26408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6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91192</xdr:rowOff>
    </xdr:from>
    <xdr:to>
      <xdr:col>15</xdr:col>
      <xdr:colOff>101600</xdr:colOff>
      <xdr:row>18</xdr:row>
      <xdr:rowOff>21342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5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279286</xdr:rowOff>
    </xdr:from>
    <xdr:to>
      <xdr:col>29</xdr:col>
      <xdr:colOff>127000</xdr:colOff>
      <xdr:row>35</xdr:row>
      <xdr:rowOff>281991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89636"/>
          <a:ext cx="6477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279286</xdr:rowOff>
    </xdr:from>
    <xdr:to>
      <xdr:col>26</xdr:col>
      <xdr:colOff>50800</xdr:colOff>
      <xdr:row>36</xdr:row>
      <xdr:rowOff>7138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89636"/>
          <a:ext cx="698500" cy="7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7138</xdr:rowOff>
    </xdr:from>
    <xdr:to>
      <xdr:col>22</xdr:col>
      <xdr:colOff>114300</xdr:colOff>
      <xdr:row>36</xdr:row>
      <xdr:rowOff>31788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60388"/>
          <a:ext cx="698500" cy="2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292812</xdr:rowOff>
    </xdr:from>
    <xdr:to>
      <xdr:col>18</xdr:col>
      <xdr:colOff>177800</xdr:colOff>
      <xdr:row>36</xdr:row>
      <xdr:rowOff>31788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03162"/>
          <a:ext cx="698500" cy="81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231191</xdr:rowOff>
    </xdr:from>
    <xdr:to>
      <xdr:col>29</xdr:col>
      <xdr:colOff>177800</xdr:colOff>
      <xdr:row>35</xdr:row>
      <xdr:rowOff>332791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4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203268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228486</xdr:rowOff>
    </xdr:from>
    <xdr:to>
      <xdr:col>26</xdr:col>
      <xdr:colOff>101600</xdr:colOff>
      <xdr:row>35</xdr:row>
      <xdr:rowOff>330086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38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314863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2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299238</xdr:rowOff>
    </xdr:from>
    <xdr:to>
      <xdr:col>22</xdr:col>
      <xdr:colOff>165100</xdr:colOff>
      <xdr:row>36</xdr:row>
      <xdr:rowOff>57938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0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42715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323888</xdr:rowOff>
    </xdr:from>
    <xdr:to>
      <xdr:col>19</xdr:col>
      <xdr:colOff>38100</xdr:colOff>
      <xdr:row>36</xdr:row>
      <xdr:rowOff>82588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67365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2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242012</xdr:rowOff>
    </xdr:from>
    <xdr:to>
      <xdr:col>15</xdr:col>
      <xdr:colOff>101600</xdr:colOff>
      <xdr:row>36</xdr:row>
      <xdr:rowOff>712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5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328389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3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136,047
133,426
138.90
52,770,820
50,279,879
1,635,338
28,419,702
32,327,985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166149</xdr:rowOff>
    </xdr:from>
    <xdr:to>
      <xdr:col>24</xdr:col>
      <xdr:colOff>63500</xdr:colOff>
      <xdr:row>35</xdr:row>
      <xdr:rowOff>169121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16689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166149</xdr:rowOff>
    </xdr:from>
    <xdr:to>
      <xdr:col>19</xdr:col>
      <xdr:colOff>177800</xdr:colOff>
      <xdr:row>36</xdr:row>
      <xdr:rowOff>32852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66899"/>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32852</xdr:rowOff>
    </xdr:from>
    <xdr:to>
      <xdr:col>15</xdr:col>
      <xdr:colOff>50800</xdr:colOff>
      <xdr:row>36</xdr:row>
      <xdr:rowOff>45494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05052"/>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41973</xdr:rowOff>
    </xdr:from>
    <xdr:to>
      <xdr:col>10</xdr:col>
      <xdr:colOff>114300</xdr:colOff>
      <xdr:row>36</xdr:row>
      <xdr:rowOff>45494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14173"/>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118321</xdr:rowOff>
    </xdr:from>
    <xdr:to>
      <xdr:col>24</xdr:col>
      <xdr:colOff>114300</xdr:colOff>
      <xdr:row>36</xdr:row>
      <xdr:rowOff>48471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96748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115349</xdr:rowOff>
    </xdr:from>
    <xdr:to>
      <xdr:col>20</xdr:col>
      <xdr:colOff>38100</xdr:colOff>
      <xdr:row>36</xdr:row>
      <xdr:rowOff>45499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62026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153502</xdr:rowOff>
    </xdr:from>
    <xdr:to>
      <xdr:col>15</xdr:col>
      <xdr:colOff>101600</xdr:colOff>
      <xdr:row>36</xdr:row>
      <xdr:rowOff>83652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100179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166144</xdr:rowOff>
    </xdr:from>
    <xdr:to>
      <xdr:col>10</xdr:col>
      <xdr:colOff>165100</xdr:colOff>
      <xdr:row>36</xdr:row>
      <xdr:rowOff>96294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112821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4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162623</xdr:rowOff>
    </xdr:from>
    <xdr:to>
      <xdr:col>6</xdr:col>
      <xdr:colOff>38100</xdr:colOff>
      <xdr:row>36</xdr:row>
      <xdr:rowOff>92773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109300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3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118040</xdr:rowOff>
    </xdr:from>
    <xdr:to>
      <xdr:col>24</xdr:col>
      <xdr:colOff>63500</xdr:colOff>
      <xdr:row>56</xdr:row>
      <xdr:rowOff>151130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19240"/>
          <a:ext cx="8382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118040</xdr:rowOff>
    </xdr:from>
    <xdr:to>
      <xdr:col>19</xdr:col>
      <xdr:colOff>177800</xdr:colOff>
      <xdr:row>57</xdr:row>
      <xdr:rowOff>23590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19240"/>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23590</xdr:rowOff>
    </xdr:from>
    <xdr:to>
      <xdr:col>15</xdr:col>
      <xdr:colOff>50800</xdr:colOff>
      <xdr:row>57</xdr:row>
      <xdr:rowOff>120859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6240"/>
          <a:ext cx="8890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120859</xdr:rowOff>
    </xdr:from>
    <xdr:to>
      <xdr:col>10</xdr:col>
      <xdr:colOff>114300</xdr:colOff>
      <xdr:row>58</xdr:row>
      <xdr:rowOff>11265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3509"/>
          <a:ext cx="889000" cy="6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100330</xdr:rowOff>
    </xdr:from>
    <xdr:to>
      <xdr:col>24</xdr:col>
      <xdr:colOff>114300</xdr:colOff>
      <xdr:row>57</xdr:row>
      <xdr:rowOff>30480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78757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67240</xdr:rowOff>
    </xdr:from>
    <xdr:to>
      <xdr:col>20</xdr:col>
      <xdr:colOff>38100</xdr:colOff>
      <xdr:row>56</xdr:row>
      <xdr:rowOff>168840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13917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144240</xdr:rowOff>
    </xdr:from>
    <xdr:to>
      <xdr:col>15</xdr:col>
      <xdr:colOff>101600</xdr:colOff>
      <xdr:row>57</xdr:row>
      <xdr:rowOff>74390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90917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70059</xdr:rowOff>
    </xdr:from>
    <xdr:to>
      <xdr:col>10</xdr:col>
      <xdr:colOff>165100</xdr:colOff>
      <xdr:row>58</xdr:row>
      <xdr:rowOff>209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1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131915</xdr:rowOff>
    </xdr:from>
    <xdr:to>
      <xdr:col>6</xdr:col>
      <xdr:colOff>38100</xdr:colOff>
      <xdr:row>58</xdr:row>
      <xdr:rowOff>62065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53192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155759</xdr:rowOff>
    </xdr:from>
    <xdr:to>
      <xdr:col>24</xdr:col>
      <xdr:colOff>63500</xdr:colOff>
      <xdr:row>77</xdr:row>
      <xdr:rowOff>9970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85959"/>
          <a:ext cx="8382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9970</xdr:rowOff>
    </xdr:from>
    <xdr:to>
      <xdr:col>19</xdr:col>
      <xdr:colOff>177800</xdr:colOff>
      <xdr:row>77</xdr:row>
      <xdr:rowOff>21685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11620"/>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159589</xdr:rowOff>
    </xdr:from>
    <xdr:to>
      <xdr:col>15</xdr:col>
      <xdr:colOff>50800</xdr:colOff>
      <xdr:row>77</xdr:row>
      <xdr:rowOff>21685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189789"/>
          <a:ext cx="889000" cy="3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147129</xdr:rowOff>
    </xdr:from>
    <xdr:to>
      <xdr:col>10</xdr:col>
      <xdr:colOff>114300</xdr:colOff>
      <xdr:row>76</xdr:row>
      <xdr:rowOff>159589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177329"/>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104959</xdr:rowOff>
    </xdr:from>
    <xdr:to>
      <xdr:col>24</xdr:col>
      <xdr:colOff>114300</xdr:colOff>
      <xdr:row>77</xdr:row>
      <xdr:rowOff>35109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83386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1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130620</xdr:rowOff>
    </xdr:from>
    <xdr:to>
      <xdr:col>20</xdr:col>
      <xdr:colOff>38100</xdr:colOff>
      <xdr:row>77</xdr:row>
      <xdr:rowOff>60770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51897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142335</xdr:rowOff>
    </xdr:from>
    <xdr:to>
      <xdr:col>15</xdr:col>
      <xdr:colOff>101600</xdr:colOff>
      <xdr:row>77</xdr:row>
      <xdr:rowOff>72485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63612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6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108789</xdr:rowOff>
    </xdr:from>
    <xdr:to>
      <xdr:col>10</xdr:col>
      <xdr:colOff>165100</xdr:colOff>
      <xdr:row>77</xdr:row>
      <xdr:rowOff>38939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55465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9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96329</xdr:rowOff>
    </xdr:from>
    <xdr:to>
      <xdr:col>6</xdr:col>
      <xdr:colOff>38100</xdr:colOff>
      <xdr:row>77</xdr:row>
      <xdr:rowOff>26479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43007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9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5108</xdr:rowOff>
    </xdr:from>
    <xdr:to>
      <xdr:col>24</xdr:col>
      <xdr:colOff>63500</xdr:colOff>
      <xdr:row>97</xdr:row>
      <xdr:rowOff>69726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64308"/>
          <a:ext cx="838200" cy="2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69726</xdr:rowOff>
    </xdr:from>
    <xdr:to>
      <xdr:col>19</xdr:col>
      <xdr:colOff>177800</xdr:colOff>
      <xdr:row>97</xdr:row>
      <xdr:rowOff>116923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00376"/>
          <a:ext cx="889000" cy="4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116923</xdr:rowOff>
    </xdr:from>
    <xdr:to>
      <xdr:col>15</xdr:col>
      <xdr:colOff>50800</xdr:colOff>
      <xdr:row>97</xdr:row>
      <xdr:rowOff>136713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47573"/>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128857</xdr:rowOff>
    </xdr:from>
    <xdr:to>
      <xdr:col>10</xdr:col>
      <xdr:colOff>114300</xdr:colOff>
      <xdr:row>97</xdr:row>
      <xdr:rowOff>136713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759507"/>
          <a:ext cx="8890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125758</xdr:rowOff>
    </xdr:from>
    <xdr:to>
      <xdr:col>24</xdr:col>
      <xdr:colOff>114300</xdr:colOff>
      <xdr:row>96</xdr:row>
      <xdr:rowOff>55908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104185</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9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18926</xdr:rowOff>
    </xdr:from>
    <xdr:to>
      <xdr:col>20</xdr:col>
      <xdr:colOff>38100</xdr:colOff>
      <xdr:row>97</xdr:row>
      <xdr:rowOff>120526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111653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66123</xdr:rowOff>
    </xdr:from>
    <xdr:to>
      <xdr:col>15</xdr:col>
      <xdr:colOff>101600</xdr:colOff>
      <xdr:row>97</xdr:row>
      <xdr:rowOff>167723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158850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85913</xdr:rowOff>
    </xdr:from>
    <xdr:to>
      <xdr:col>10</xdr:col>
      <xdr:colOff>165100</xdr:colOff>
      <xdr:row>98</xdr:row>
      <xdr:rowOff>16063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1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7190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0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78057</xdr:rowOff>
    </xdr:from>
    <xdr:to>
      <xdr:col>6</xdr:col>
      <xdr:colOff>38100</xdr:colOff>
      <xdr:row>98</xdr:row>
      <xdr:rowOff>8207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170784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138132</xdr:rowOff>
    </xdr:from>
    <xdr:to>
      <xdr:col>55</xdr:col>
      <xdr:colOff>0</xdr:colOff>
      <xdr:row>37</xdr:row>
      <xdr:rowOff>99956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281632"/>
          <a:ext cx="838200" cy="11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138132</xdr:rowOff>
    </xdr:from>
    <xdr:to>
      <xdr:col>50</xdr:col>
      <xdr:colOff>114300</xdr:colOff>
      <xdr:row>38</xdr:row>
      <xdr:rowOff>69738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281632"/>
          <a:ext cx="889000" cy="13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69738</xdr:rowOff>
    </xdr:from>
    <xdr:to>
      <xdr:col>45</xdr:col>
      <xdr:colOff>177800</xdr:colOff>
      <xdr:row>38</xdr:row>
      <xdr:rowOff>75833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8483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75833</xdr:rowOff>
    </xdr:from>
    <xdr:to>
      <xdr:col>41</xdr:col>
      <xdr:colOff>50800</xdr:colOff>
      <xdr:row>38</xdr:row>
      <xdr:rowOff>75855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90933"/>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49156</xdr:rowOff>
    </xdr:from>
    <xdr:to>
      <xdr:col>55</xdr:col>
      <xdr:colOff>50800</xdr:colOff>
      <xdr:row>37</xdr:row>
      <xdr:rowOff>150756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27583</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3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87332</xdr:rowOff>
    </xdr:from>
    <xdr:to>
      <xdr:col>50</xdr:col>
      <xdr:colOff>165100</xdr:colOff>
      <xdr:row>31</xdr:row>
      <xdr:rowOff>17482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8609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32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18938</xdr:rowOff>
    </xdr:from>
    <xdr:to>
      <xdr:col>46</xdr:col>
      <xdr:colOff>38100</xdr:colOff>
      <xdr:row>38</xdr:row>
      <xdr:rowOff>120538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3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111665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2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25033</xdr:rowOff>
    </xdr:from>
    <xdr:to>
      <xdr:col>41</xdr:col>
      <xdr:colOff>101600</xdr:colOff>
      <xdr:row>38</xdr:row>
      <xdr:rowOff>126633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117760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6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25055</xdr:rowOff>
    </xdr:from>
    <xdr:to>
      <xdr:col>36</xdr:col>
      <xdr:colOff>165100</xdr:colOff>
      <xdr:row>38</xdr:row>
      <xdr:rowOff>126655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117782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6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114630</xdr:rowOff>
    </xdr:from>
    <xdr:to>
      <xdr:col>55</xdr:col>
      <xdr:colOff>0</xdr:colOff>
      <xdr:row>57</xdr:row>
      <xdr:rowOff>169692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87280"/>
          <a:ext cx="838200" cy="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42286</xdr:rowOff>
    </xdr:from>
    <xdr:to>
      <xdr:col>50</xdr:col>
      <xdr:colOff>114300</xdr:colOff>
      <xdr:row>57</xdr:row>
      <xdr:rowOff>114630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14936"/>
          <a:ext cx="889000" cy="7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42286</xdr:rowOff>
    </xdr:from>
    <xdr:to>
      <xdr:col>45</xdr:col>
      <xdr:colOff>177800</xdr:colOff>
      <xdr:row>57</xdr:row>
      <xdr:rowOff>95725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14936"/>
          <a:ext cx="889000" cy="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95725</xdr:rowOff>
    </xdr:from>
    <xdr:to>
      <xdr:col>41</xdr:col>
      <xdr:colOff>50800</xdr:colOff>
      <xdr:row>57</xdr:row>
      <xdr:rowOff>150345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68375"/>
          <a:ext cx="889000" cy="5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118892</xdr:rowOff>
    </xdr:from>
    <xdr:to>
      <xdr:col>55</xdr:col>
      <xdr:colOff>50800</xdr:colOff>
      <xdr:row>58</xdr:row>
      <xdr:rowOff>49042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97319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63830</xdr:rowOff>
    </xdr:from>
    <xdr:to>
      <xdr:col>50</xdr:col>
      <xdr:colOff>165100</xdr:colOff>
      <xdr:row>57</xdr:row>
      <xdr:rowOff>165430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156557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162936</xdr:rowOff>
    </xdr:from>
    <xdr:to>
      <xdr:col>46</xdr:col>
      <xdr:colOff>38100</xdr:colOff>
      <xdr:row>57</xdr:row>
      <xdr:rowOff>93086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109613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5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44925</xdr:rowOff>
    </xdr:from>
    <xdr:to>
      <xdr:col>41</xdr:col>
      <xdr:colOff>101600</xdr:colOff>
      <xdr:row>57</xdr:row>
      <xdr:rowOff>146525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137652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99545</xdr:rowOff>
    </xdr:from>
    <xdr:to>
      <xdr:col>36</xdr:col>
      <xdr:colOff>165100</xdr:colOff>
      <xdr:row>58</xdr:row>
      <xdr:rowOff>29695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20822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6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96850</xdr:rowOff>
    </xdr:from>
    <xdr:to>
      <xdr:col>55</xdr:col>
      <xdr:colOff>0</xdr:colOff>
      <xdr:row>78</xdr:row>
      <xdr:rowOff>127267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69950"/>
          <a:ext cx="8382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96850</xdr:rowOff>
    </xdr:from>
    <xdr:to>
      <xdr:col>50</xdr:col>
      <xdr:colOff>114300</xdr:colOff>
      <xdr:row>78</xdr:row>
      <xdr:rowOff>126758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69950"/>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63233</xdr:rowOff>
    </xdr:from>
    <xdr:to>
      <xdr:col>45</xdr:col>
      <xdr:colOff>177800</xdr:colOff>
      <xdr:row>78</xdr:row>
      <xdr:rowOff>126758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36333"/>
          <a:ext cx="889000" cy="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63233</xdr:rowOff>
    </xdr:from>
    <xdr:to>
      <xdr:col>41</xdr:col>
      <xdr:colOff>50800</xdr:colOff>
      <xdr:row>78</xdr:row>
      <xdr:rowOff>86055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3633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76467</xdr:rowOff>
    </xdr:from>
    <xdr:to>
      <xdr:col>55</xdr:col>
      <xdr:colOff>50800</xdr:colOff>
      <xdr:row>79</xdr:row>
      <xdr:rowOff>6617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46050</xdr:rowOff>
    </xdr:from>
    <xdr:to>
      <xdr:col>50</xdr:col>
      <xdr:colOff>165100</xdr:colOff>
      <xdr:row>78</xdr:row>
      <xdr:rowOff>147650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138777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75958</xdr:rowOff>
    </xdr:from>
    <xdr:to>
      <xdr:col>46</xdr:col>
      <xdr:colOff>38100</xdr:colOff>
      <xdr:row>79</xdr:row>
      <xdr:rowOff>6108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168685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12433</xdr:rowOff>
    </xdr:from>
    <xdr:to>
      <xdr:col>41</xdr:col>
      <xdr:colOff>101600</xdr:colOff>
      <xdr:row>78</xdr:row>
      <xdr:rowOff>114033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130560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35255</xdr:rowOff>
    </xdr:from>
    <xdr:to>
      <xdr:col>36</xdr:col>
      <xdr:colOff>165100</xdr:colOff>
      <xdr:row>78</xdr:row>
      <xdr:rowOff>136855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127982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24668</xdr:rowOff>
    </xdr:from>
    <xdr:to>
      <xdr:col>55</xdr:col>
      <xdr:colOff>0</xdr:colOff>
      <xdr:row>97</xdr:row>
      <xdr:rowOff>132271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55318"/>
          <a:ext cx="838200" cy="1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89866</xdr:rowOff>
    </xdr:from>
    <xdr:to>
      <xdr:col>50</xdr:col>
      <xdr:colOff>114300</xdr:colOff>
      <xdr:row>97</xdr:row>
      <xdr:rowOff>24668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377616"/>
          <a:ext cx="889000" cy="27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89866</xdr:rowOff>
    </xdr:from>
    <xdr:to>
      <xdr:col>45</xdr:col>
      <xdr:colOff>177800</xdr:colOff>
      <xdr:row>96</xdr:row>
      <xdr:rowOff>104496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37761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104496</xdr:rowOff>
    </xdr:from>
    <xdr:to>
      <xdr:col>41</xdr:col>
      <xdr:colOff>50800</xdr:colOff>
      <xdr:row>97</xdr:row>
      <xdr:rowOff>78642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563696"/>
          <a:ext cx="889000" cy="14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81471</xdr:rowOff>
    </xdr:from>
    <xdr:to>
      <xdr:col>55</xdr:col>
      <xdr:colOff>50800</xdr:colOff>
      <xdr:row>98</xdr:row>
      <xdr:rowOff>11621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167848</xdr:rowOff>
    </xdr:from>
    <xdr:ext cx="469744"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145318</xdr:rowOff>
    </xdr:from>
    <xdr:to>
      <xdr:col>50</xdr:col>
      <xdr:colOff>165100</xdr:colOff>
      <xdr:row>97</xdr:row>
      <xdr:rowOff>75468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66595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39066</xdr:rowOff>
    </xdr:from>
    <xdr:to>
      <xdr:col>46</xdr:col>
      <xdr:colOff>38100</xdr:colOff>
      <xdr:row>95</xdr:row>
      <xdr:rowOff>140666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3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157193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53696</xdr:rowOff>
    </xdr:from>
    <xdr:to>
      <xdr:col>41</xdr:col>
      <xdr:colOff>101600</xdr:colOff>
      <xdr:row>96</xdr:row>
      <xdr:rowOff>155296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146423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27842</xdr:rowOff>
    </xdr:from>
    <xdr:to>
      <xdr:col>36</xdr:col>
      <xdr:colOff>165100</xdr:colOff>
      <xdr:row>97</xdr:row>
      <xdr:rowOff>129442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120569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41656</xdr:rowOff>
    </xdr:from>
    <xdr:to>
      <xdr:col>85</xdr:col>
      <xdr:colOff>127000</xdr:colOff>
      <xdr:row>38</xdr:row>
      <xdr:rowOff>43053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56756"/>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54119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69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132207</xdr:rowOff>
    </xdr:from>
    <xdr:to>
      <xdr:col>81</xdr:col>
      <xdr:colOff>50800</xdr:colOff>
      <xdr:row>38</xdr:row>
      <xdr:rowOff>41656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75857"/>
          <a:ext cx="8890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126255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132207</xdr:rowOff>
    </xdr:from>
    <xdr:to>
      <xdr:col>76</xdr:col>
      <xdr:colOff>114300</xdr:colOff>
      <xdr:row>39</xdr:row>
      <xdr:rowOff>43053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75857"/>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98442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99568</xdr:rowOff>
    </xdr:from>
    <xdr:to>
      <xdr:col>71</xdr:col>
      <xdr:colOff>177800</xdr:colOff>
      <xdr:row>39</xdr:row>
      <xdr:rowOff>43053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614668"/>
          <a:ext cx="889000" cy="1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24528</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71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163703</xdr:rowOff>
    </xdr:from>
    <xdr:to>
      <xdr:col>85</xdr:col>
      <xdr:colOff>177800</xdr:colOff>
      <xdr:row>38</xdr:row>
      <xdr:rowOff>93853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15130</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162306</xdr:rowOff>
    </xdr:from>
    <xdr:to>
      <xdr:col>81</xdr:col>
      <xdr:colOff>101600</xdr:colOff>
      <xdr:row>38</xdr:row>
      <xdr:rowOff>92456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108983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2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81407</xdr:rowOff>
    </xdr:from>
    <xdr:to>
      <xdr:col>76</xdr:col>
      <xdr:colOff>165100</xdr:colOff>
      <xdr:row>38</xdr:row>
      <xdr:rowOff>11557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28084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0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163703</xdr:rowOff>
    </xdr:from>
    <xdr:to>
      <xdr:col>72</xdr:col>
      <xdr:colOff>38100</xdr:colOff>
      <xdr:row>39</xdr:row>
      <xdr:rowOff>93853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84980</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48768</xdr:rowOff>
    </xdr:from>
    <xdr:to>
      <xdr:col>67</xdr:col>
      <xdr:colOff>101600</xdr:colOff>
      <xdr:row>38</xdr:row>
      <xdr:rowOff>150368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166895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3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74492</xdr:rowOff>
    </xdr:from>
    <xdr:to>
      <xdr:col>85</xdr:col>
      <xdr:colOff>127000</xdr:colOff>
      <xdr:row>76</xdr:row>
      <xdr:rowOff>93580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04692"/>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93580</xdr:rowOff>
    </xdr:from>
    <xdr:to>
      <xdr:col>81</xdr:col>
      <xdr:colOff>50800</xdr:colOff>
      <xdr:row>76</xdr:row>
      <xdr:rowOff>120650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23780"/>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120650</xdr:rowOff>
    </xdr:from>
    <xdr:to>
      <xdr:col>76</xdr:col>
      <xdr:colOff>114300</xdr:colOff>
      <xdr:row>76</xdr:row>
      <xdr:rowOff>124479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15085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124479</xdr:rowOff>
    </xdr:from>
    <xdr:to>
      <xdr:col>71</xdr:col>
      <xdr:colOff>177800</xdr:colOff>
      <xdr:row>76</xdr:row>
      <xdr:rowOff>129032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54679"/>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23692</xdr:rowOff>
    </xdr:from>
    <xdr:to>
      <xdr:col>85</xdr:col>
      <xdr:colOff>177800</xdr:colOff>
      <xdr:row>76</xdr:row>
      <xdr:rowOff>125292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2119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42780</xdr:rowOff>
    </xdr:from>
    <xdr:to>
      <xdr:col>81</xdr:col>
      <xdr:colOff>101600</xdr:colOff>
      <xdr:row>76</xdr:row>
      <xdr:rowOff>144380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135507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69850</xdr:rowOff>
    </xdr:from>
    <xdr:to>
      <xdr:col>76</xdr:col>
      <xdr:colOff>165100</xdr:colOff>
      <xdr:row>77</xdr:row>
      <xdr:rowOff>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162577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73679</xdr:rowOff>
    </xdr:from>
    <xdr:to>
      <xdr:col>72</xdr:col>
      <xdr:colOff>38100</xdr:colOff>
      <xdr:row>77</xdr:row>
      <xdr:rowOff>3829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166406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78232</xdr:rowOff>
    </xdr:from>
    <xdr:to>
      <xdr:col>67</xdr:col>
      <xdr:colOff>101600</xdr:colOff>
      <xdr:row>77</xdr:row>
      <xdr:rowOff>8382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20650</xdr:rowOff>
    </xdr:from>
    <xdr:to>
      <xdr:col>85</xdr:col>
      <xdr:colOff>127000</xdr:colOff>
      <xdr:row>99</xdr:row>
      <xdr:rowOff>25654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94200"/>
          <a:ext cx="8382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170498</xdr:rowOff>
    </xdr:from>
    <xdr:to>
      <xdr:col>81</xdr:col>
      <xdr:colOff>50800</xdr:colOff>
      <xdr:row>99</xdr:row>
      <xdr:rowOff>20650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72598"/>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170498</xdr:rowOff>
    </xdr:from>
    <xdr:to>
      <xdr:col>76</xdr:col>
      <xdr:colOff>114300</xdr:colOff>
      <xdr:row>99</xdr:row>
      <xdr:rowOff>10871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7259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117717</xdr:rowOff>
    </xdr:from>
    <xdr:to>
      <xdr:col>71</xdr:col>
      <xdr:colOff>177800</xdr:colOff>
      <xdr:row>99</xdr:row>
      <xdr:rowOff>10871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19817"/>
          <a:ext cx="889000" cy="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146304</xdr:rowOff>
    </xdr:from>
    <xdr:to>
      <xdr:col>85</xdr:col>
      <xdr:colOff>177800</xdr:colOff>
      <xdr:row>99</xdr:row>
      <xdr:rowOff>76454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61231</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141300</xdr:rowOff>
    </xdr:from>
    <xdr:to>
      <xdr:col>81</xdr:col>
      <xdr:colOff>101600</xdr:colOff>
      <xdr:row>99</xdr:row>
      <xdr:rowOff>71450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62577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119698</xdr:rowOff>
    </xdr:from>
    <xdr:to>
      <xdr:col>76</xdr:col>
      <xdr:colOff>165100</xdr:colOff>
      <xdr:row>99</xdr:row>
      <xdr:rowOff>49848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40975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1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131521</xdr:rowOff>
    </xdr:from>
    <xdr:to>
      <xdr:col>72</xdr:col>
      <xdr:colOff>38100</xdr:colOff>
      <xdr:row>99</xdr:row>
      <xdr:rowOff>61671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52798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2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66917</xdr:rowOff>
    </xdr:from>
    <xdr:to>
      <xdr:col>67</xdr:col>
      <xdr:colOff>101600</xdr:colOff>
      <xdr:row>98</xdr:row>
      <xdr:rowOff>168517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159644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57214</xdr:rowOff>
    </xdr:from>
    <xdr:to>
      <xdr:col>116</xdr:col>
      <xdr:colOff>63500</xdr:colOff>
      <xdr:row>38</xdr:row>
      <xdr:rowOff>53022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400864"/>
          <a:ext cx="838200" cy="1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57214</xdr:rowOff>
    </xdr:from>
    <xdr:to>
      <xdr:col>111</xdr:col>
      <xdr:colOff>177800</xdr:colOff>
      <xdr:row>39</xdr:row>
      <xdr:rowOff>4255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400864"/>
          <a:ext cx="8890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58564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4255</xdr:rowOff>
    </xdr:from>
    <xdr:to>
      <xdr:col>107</xdr:col>
      <xdr:colOff>50800</xdr:colOff>
      <xdr:row>39</xdr:row>
      <xdr:rowOff>25971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9080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8255</xdr:rowOff>
    </xdr:from>
    <xdr:to>
      <xdr:col>102</xdr:col>
      <xdr:colOff>114300</xdr:colOff>
      <xdr:row>39</xdr:row>
      <xdr:rowOff>25971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94805"/>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2222</xdr:rowOff>
    </xdr:from>
    <xdr:to>
      <xdr:col>116</xdr:col>
      <xdr:colOff>114300</xdr:colOff>
      <xdr:row>38</xdr:row>
      <xdr:rowOff>103822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152099</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9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6414</xdr:rowOff>
    </xdr:from>
    <xdr:to>
      <xdr:col>112</xdr:col>
      <xdr:colOff>38100</xdr:colOff>
      <xdr:row>37</xdr:row>
      <xdr:rowOff>108014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3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124541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1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124905</xdr:rowOff>
    </xdr:from>
    <xdr:to>
      <xdr:col>107</xdr:col>
      <xdr:colOff>101600</xdr:colOff>
      <xdr:row>39</xdr:row>
      <xdr:rowOff>55055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46182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32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146621</xdr:rowOff>
    </xdr:from>
    <xdr:to>
      <xdr:col>102</xdr:col>
      <xdr:colOff>165100</xdr:colOff>
      <xdr:row>39</xdr:row>
      <xdr:rowOff>76771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67898</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128905</xdr:rowOff>
    </xdr:from>
    <xdr:to>
      <xdr:col>98</xdr:col>
      <xdr:colOff>38100</xdr:colOff>
      <xdr:row>39</xdr:row>
      <xdr:rowOff>59055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50182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13151</xdr:rowOff>
    </xdr:from>
    <xdr:to>
      <xdr:col>116</xdr:col>
      <xdr:colOff>63500</xdr:colOff>
      <xdr:row>59</xdr:row>
      <xdr:rowOff>13151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287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13056</xdr:rowOff>
    </xdr:from>
    <xdr:to>
      <xdr:col>111</xdr:col>
      <xdr:colOff>177800</xdr:colOff>
      <xdr:row>59</xdr:row>
      <xdr:rowOff>13151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2860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12979</xdr:rowOff>
    </xdr:from>
    <xdr:to>
      <xdr:col>107</xdr:col>
      <xdr:colOff>50800</xdr:colOff>
      <xdr:row>59</xdr:row>
      <xdr:rowOff>13056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2852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12960</xdr:rowOff>
    </xdr:from>
    <xdr:to>
      <xdr:col>102</xdr:col>
      <xdr:colOff>114300</xdr:colOff>
      <xdr:row>59</xdr:row>
      <xdr:rowOff>12979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2851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133801</xdr:rowOff>
    </xdr:from>
    <xdr:to>
      <xdr:col>116</xdr:col>
      <xdr:colOff>114300</xdr:colOff>
      <xdr:row>59</xdr:row>
      <xdr:rowOff>63951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133801</xdr:rowOff>
    </xdr:from>
    <xdr:to>
      <xdr:col>112</xdr:col>
      <xdr:colOff>38100</xdr:colOff>
      <xdr:row>59</xdr:row>
      <xdr:rowOff>63951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55078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133706</xdr:rowOff>
    </xdr:from>
    <xdr:to>
      <xdr:col>107</xdr:col>
      <xdr:colOff>101600</xdr:colOff>
      <xdr:row>59</xdr:row>
      <xdr:rowOff>63856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54983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133629</xdr:rowOff>
    </xdr:from>
    <xdr:to>
      <xdr:col>102</xdr:col>
      <xdr:colOff>165100</xdr:colOff>
      <xdr:row>59</xdr:row>
      <xdr:rowOff>63779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54906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133610</xdr:rowOff>
    </xdr:from>
    <xdr:to>
      <xdr:col>98</xdr:col>
      <xdr:colOff>38100</xdr:colOff>
      <xdr:row>59</xdr:row>
      <xdr:rowOff>63760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54887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11875</xdr:rowOff>
    </xdr:from>
    <xdr:to>
      <xdr:col>116</xdr:col>
      <xdr:colOff>63500</xdr:colOff>
      <xdr:row>77</xdr:row>
      <xdr:rowOff>38506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13525"/>
          <a:ext cx="8382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65634</xdr:rowOff>
    </xdr:from>
    <xdr:to>
      <xdr:col>111</xdr:col>
      <xdr:colOff>177800</xdr:colOff>
      <xdr:row>77</xdr:row>
      <xdr:rowOff>38506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24384"/>
          <a:ext cx="889000" cy="3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65634</xdr:rowOff>
    </xdr:from>
    <xdr:to>
      <xdr:col>107</xdr:col>
      <xdr:colOff>50800</xdr:colOff>
      <xdr:row>75</xdr:row>
      <xdr:rowOff>138785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24384"/>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138785</xdr:rowOff>
    </xdr:from>
    <xdr:to>
      <xdr:col>102</xdr:col>
      <xdr:colOff>114300</xdr:colOff>
      <xdr:row>75</xdr:row>
      <xdr:rowOff>158522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97535"/>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132525</xdr:rowOff>
    </xdr:from>
    <xdr:to>
      <xdr:col>116</xdr:col>
      <xdr:colOff>114300</xdr:colOff>
      <xdr:row>77</xdr:row>
      <xdr:rowOff>62675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110952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159156</xdr:rowOff>
    </xdr:from>
    <xdr:to>
      <xdr:col>112</xdr:col>
      <xdr:colOff>38100</xdr:colOff>
      <xdr:row>77</xdr:row>
      <xdr:rowOff>89306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80433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8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14834</xdr:rowOff>
    </xdr:from>
    <xdr:to>
      <xdr:col>107</xdr:col>
      <xdr:colOff>101600</xdr:colOff>
      <xdr:row>75</xdr:row>
      <xdr:rowOff>116434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107561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87985</xdr:rowOff>
    </xdr:from>
    <xdr:to>
      <xdr:col>102</xdr:col>
      <xdr:colOff>165100</xdr:colOff>
      <xdr:row>76</xdr:row>
      <xdr:rowOff>18135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3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107721</xdr:rowOff>
    </xdr:from>
    <xdr:to>
      <xdr:col>98</xdr:col>
      <xdr:colOff>38100</xdr:colOff>
      <xdr:row>76</xdr:row>
      <xdr:rowOff>37871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28999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〇人件費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決算における人口一人当たりのコストは６１，２１３円となっており、類似団体平均値を下回っており前年度と比較しても減少している。これは、国の基準を超えていた地域手当を５％から３％の基準値に引き下げたことにより、地域手当の支給額の削減のみならず</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地域手当を支給算定の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基礎額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に含んでいる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期末勤勉手当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の削減にも繋がったことによるものと考えられる。今後についても、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給与制度の見直し、適切な定員管理により人件費の適正化を図っていく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〇普通建設事業費</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令和３年度決算における人口一人当たりのコストは、２８，５６４円となっており、類似団体平均値を下回っており前年度と比較しても減少となっている。これは前年度に、</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令和元年度に発生した</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台風１５号及び１９号によりもたされた被害に対する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住宅の修繕、</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健康増進センターの大規模改修工事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などが要因である</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についても、公共施設やインフラの老朽化に伴う更新整備などに費用を要することが見込まれているため、公共施設等総合管理計画や公共施設再配置計画に基づいて公共施設などの総保有量の削減やより効率的な維持更新手法への転換などに取り組み、経費の削減を図るよう努め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136,047
133,426
138.90
52,770,820
50,279,879
1,635,338
28,419,702
32,327,985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109982</xdr:rowOff>
    </xdr:from>
    <xdr:to>
      <xdr:col>24</xdr:col>
      <xdr:colOff>63500</xdr:colOff>
      <xdr:row>37</xdr:row>
      <xdr:rowOff>137414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536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68834</xdr:rowOff>
    </xdr:from>
    <xdr:to>
      <xdr:col>19</xdr:col>
      <xdr:colOff>177800</xdr:colOff>
      <xdr:row>37</xdr:row>
      <xdr:rowOff>109982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12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117754</xdr:rowOff>
    </xdr:from>
    <xdr:to>
      <xdr:col>15</xdr:col>
      <xdr:colOff>50800</xdr:colOff>
      <xdr:row>37</xdr:row>
      <xdr:rowOff>68834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89954"/>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75692</xdr:rowOff>
    </xdr:from>
    <xdr:to>
      <xdr:col>10</xdr:col>
      <xdr:colOff>114300</xdr:colOff>
      <xdr:row>36</xdr:row>
      <xdr:rowOff>117754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47892"/>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86614</xdr:rowOff>
    </xdr:from>
    <xdr:to>
      <xdr:col>24</xdr:col>
      <xdr:colOff>114300</xdr:colOff>
      <xdr:row>38</xdr:row>
      <xdr:rowOff>16764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65041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59182</xdr:rowOff>
    </xdr:from>
    <xdr:to>
      <xdr:col>20</xdr:col>
      <xdr:colOff>38100</xdr:colOff>
      <xdr:row>37</xdr:row>
      <xdr:rowOff>160782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151909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18034</xdr:rowOff>
    </xdr:from>
    <xdr:to>
      <xdr:col>15</xdr:col>
      <xdr:colOff>101600</xdr:colOff>
      <xdr:row>37</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110761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66954</xdr:rowOff>
    </xdr:from>
    <xdr:to>
      <xdr:col>10</xdr:col>
      <xdr:colOff>165100</xdr:colOff>
      <xdr:row>36</xdr:row>
      <xdr:rowOff>168554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159681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24892</xdr:rowOff>
    </xdr:from>
    <xdr:to>
      <xdr:col>6</xdr:col>
      <xdr:colOff>38100</xdr:colOff>
      <xdr:row>36</xdr:row>
      <xdr:rowOff>126492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117619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32889</xdr:rowOff>
    </xdr:from>
    <xdr:to>
      <xdr:col>24</xdr:col>
      <xdr:colOff>63500</xdr:colOff>
      <xdr:row>57</xdr:row>
      <xdr:rowOff>137744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62639"/>
          <a:ext cx="838200" cy="4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32889</xdr:rowOff>
    </xdr:from>
    <xdr:to>
      <xdr:col>19</xdr:col>
      <xdr:colOff>177800</xdr:colOff>
      <xdr:row>57</xdr:row>
      <xdr:rowOff>140326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62639"/>
          <a:ext cx="889000" cy="4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125120</xdr:rowOff>
    </xdr:from>
    <xdr:to>
      <xdr:col>15</xdr:col>
      <xdr:colOff>50800</xdr:colOff>
      <xdr:row>57</xdr:row>
      <xdr:rowOff>140326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97770"/>
          <a:ext cx="8890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116218</xdr:rowOff>
    </xdr:from>
    <xdr:to>
      <xdr:col>10</xdr:col>
      <xdr:colOff>114300</xdr:colOff>
      <xdr:row>57</xdr:row>
      <xdr:rowOff>125120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88868"/>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86944</xdr:rowOff>
    </xdr:from>
    <xdr:to>
      <xdr:col>24</xdr:col>
      <xdr:colOff>114300</xdr:colOff>
      <xdr:row>58</xdr:row>
      <xdr:rowOff>17094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1871</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153539</xdr:rowOff>
    </xdr:from>
    <xdr:to>
      <xdr:col>20</xdr:col>
      <xdr:colOff>38100</xdr:colOff>
      <xdr:row>55</xdr:row>
      <xdr:rowOff>83689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74816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0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89526</xdr:rowOff>
    </xdr:from>
    <xdr:to>
      <xdr:col>15</xdr:col>
      <xdr:colOff>101600</xdr:colOff>
      <xdr:row>58</xdr:row>
      <xdr:rowOff>19676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10803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74320</xdr:rowOff>
    </xdr:from>
    <xdr:to>
      <xdr:col>10</xdr:col>
      <xdr:colOff>165100</xdr:colOff>
      <xdr:row>58</xdr:row>
      <xdr:rowOff>4470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167047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65418</xdr:rowOff>
    </xdr:from>
    <xdr:to>
      <xdr:col>6</xdr:col>
      <xdr:colOff>38100</xdr:colOff>
      <xdr:row>57</xdr:row>
      <xdr:rowOff>167018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158145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30476</xdr:rowOff>
    </xdr:from>
    <xdr:to>
      <xdr:col>24</xdr:col>
      <xdr:colOff>63500</xdr:colOff>
      <xdr:row>78</xdr:row>
      <xdr:rowOff>2598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32126"/>
          <a:ext cx="838200" cy="14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2598</xdr:rowOff>
    </xdr:from>
    <xdr:to>
      <xdr:col>19</xdr:col>
      <xdr:colOff>177800</xdr:colOff>
      <xdr:row>78</xdr:row>
      <xdr:rowOff>82479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75698"/>
          <a:ext cx="889000" cy="7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82479</xdr:rowOff>
    </xdr:from>
    <xdr:to>
      <xdr:col>15</xdr:col>
      <xdr:colOff>50800</xdr:colOff>
      <xdr:row>78</xdr:row>
      <xdr:rowOff>124972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5579"/>
          <a:ext cx="889000" cy="4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130460</xdr:rowOff>
    </xdr:from>
    <xdr:to>
      <xdr:col>15</xdr:col>
      <xdr:colOff>101600</xdr:colOff>
      <xdr:row>77</xdr:row>
      <xdr:rowOff>60610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77136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120641</xdr:rowOff>
    </xdr:from>
    <xdr:to>
      <xdr:col>10</xdr:col>
      <xdr:colOff>114300</xdr:colOff>
      <xdr:row>78</xdr:row>
      <xdr:rowOff>124972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93741"/>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4632</xdr:rowOff>
    </xdr:from>
    <xdr:to>
      <xdr:col>10</xdr:col>
      <xdr:colOff>165100</xdr:colOff>
      <xdr:row>77</xdr:row>
      <xdr:rowOff>106232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xdr:rowOff>
    </xdr:from>
    <xdr:to>
      <xdr:col>6</xdr:col>
      <xdr:colOff>38100</xdr:colOff>
      <xdr:row>77</xdr:row>
      <xdr:rowOff>107936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124463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151126</xdr:rowOff>
    </xdr:from>
    <xdr:to>
      <xdr:col>24</xdr:col>
      <xdr:colOff>114300</xdr:colOff>
      <xdr:row>77</xdr:row>
      <xdr:rowOff>81276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129553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5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123248</xdr:rowOff>
    </xdr:from>
    <xdr:to>
      <xdr:col>20</xdr:col>
      <xdr:colOff>38100</xdr:colOff>
      <xdr:row>78</xdr:row>
      <xdr:rowOff>53398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44525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31679</xdr:rowOff>
    </xdr:from>
    <xdr:to>
      <xdr:col>15</xdr:col>
      <xdr:colOff>101600</xdr:colOff>
      <xdr:row>78</xdr:row>
      <xdr:rowOff>133279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124406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9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74172</xdr:rowOff>
    </xdr:from>
    <xdr:to>
      <xdr:col>10</xdr:col>
      <xdr:colOff>165100</xdr:colOff>
      <xdr:row>79</xdr:row>
      <xdr:rowOff>4322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166899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3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69841</xdr:rowOff>
    </xdr:from>
    <xdr:to>
      <xdr:col>6</xdr:col>
      <xdr:colOff>38100</xdr:colOff>
      <xdr:row>78</xdr:row>
      <xdr:rowOff>171441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162568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3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124338</xdr:rowOff>
    </xdr:from>
    <xdr:to>
      <xdr:col>24</xdr:col>
      <xdr:colOff>63500</xdr:colOff>
      <xdr:row>96</xdr:row>
      <xdr:rowOff>15387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412088"/>
          <a:ext cx="8382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15387</xdr:rowOff>
    </xdr:from>
    <xdr:to>
      <xdr:col>19</xdr:col>
      <xdr:colOff>177800</xdr:colOff>
      <xdr:row>96</xdr:row>
      <xdr:rowOff>130259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474587"/>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130259</xdr:rowOff>
    </xdr:from>
    <xdr:to>
      <xdr:col>15</xdr:col>
      <xdr:colOff>50800</xdr:colOff>
      <xdr:row>96</xdr:row>
      <xdr:rowOff>156959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589459"/>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136134</xdr:rowOff>
    </xdr:from>
    <xdr:to>
      <xdr:col>10</xdr:col>
      <xdr:colOff>114300</xdr:colOff>
      <xdr:row>96</xdr:row>
      <xdr:rowOff>156959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595334"/>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73538</xdr:rowOff>
    </xdr:from>
    <xdr:to>
      <xdr:col>24</xdr:col>
      <xdr:colOff>114300</xdr:colOff>
      <xdr:row>96</xdr:row>
      <xdr:rowOff>3688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3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96415</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21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136037</xdr:rowOff>
    </xdr:from>
    <xdr:to>
      <xdr:col>20</xdr:col>
      <xdr:colOff>38100</xdr:colOff>
      <xdr:row>96</xdr:row>
      <xdr:rowOff>66187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82714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1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79459</xdr:rowOff>
    </xdr:from>
    <xdr:to>
      <xdr:col>15</xdr:col>
      <xdr:colOff>101600</xdr:colOff>
      <xdr:row>97</xdr:row>
      <xdr:rowOff>9609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5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26136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3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106159</xdr:rowOff>
    </xdr:from>
    <xdr:to>
      <xdr:col>10</xdr:col>
      <xdr:colOff>165100</xdr:colOff>
      <xdr:row>97</xdr:row>
      <xdr:rowOff>36309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5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27436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6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85334</xdr:rowOff>
    </xdr:from>
    <xdr:to>
      <xdr:col>6</xdr:col>
      <xdr:colOff>38100</xdr:colOff>
      <xdr:row>97</xdr:row>
      <xdr:rowOff>15484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5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32011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3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134671</xdr:rowOff>
    </xdr:from>
    <xdr:to>
      <xdr:col>55</xdr:col>
      <xdr:colOff>0</xdr:colOff>
      <xdr:row>38</xdr:row>
      <xdr:rowOff>137871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64977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137871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5159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133299</xdr:rowOff>
    </xdr:from>
    <xdr:to>
      <xdr:col>45</xdr:col>
      <xdr:colOff>177800</xdr:colOff>
      <xdr:row>38</xdr:row>
      <xdr:rowOff>136499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4839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133299</xdr:rowOff>
    </xdr:from>
    <xdr:to>
      <xdr:col>41</xdr:col>
      <xdr:colOff>50800</xdr:colOff>
      <xdr:row>38</xdr:row>
      <xdr:rowOff>134214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6483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83871</xdr:rowOff>
    </xdr:from>
    <xdr:to>
      <xdr:col>55</xdr:col>
      <xdr:colOff>50800</xdr:colOff>
      <xdr:row>39</xdr:row>
      <xdr:rowOff>14021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170248</xdr:rowOff>
    </xdr:from>
    <xdr:ext cx="313932"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87071</xdr:rowOff>
    </xdr:from>
    <xdr:to>
      <xdr:col>50</xdr:col>
      <xdr:colOff>165100</xdr:colOff>
      <xdr:row>39</xdr:row>
      <xdr:rowOff>17221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8348</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6976</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82499</xdr:rowOff>
    </xdr:from>
    <xdr:to>
      <xdr:col>41</xdr:col>
      <xdr:colOff>101600</xdr:colOff>
      <xdr:row>39</xdr:row>
      <xdr:rowOff>12649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3776</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04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83414</xdr:rowOff>
    </xdr:from>
    <xdr:to>
      <xdr:col>36</xdr:col>
      <xdr:colOff>165100</xdr:colOff>
      <xdr:row>39</xdr:row>
      <xdr:rowOff>13564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4691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15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77064</xdr:rowOff>
    </xdr:from>
    <xdr:to>
      <xdr:col>55</xdr:col>
      <xdr:colOff>0</xdr:colOff>
      <xdr:row>57</xdr:row>
      <xdr:rowOff>63850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678264"/>
          <a:ext cx="838200" cy="15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77064</xdr:rowOff>
    </xdr:from>
    <xdr:to>
      <xdr:col>50</xdr:col>
      <xdr:colOff>114300</xdr:colOff>
      <xdr:row>57</xdr:row>
      <xdr:rowOff>90643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678264"/>
          <a:ext cx="889000" cy="1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90643</xdr:rowOff>
    </xdr:from>
    <xdr:to>
      <xdr:col>45</xdr:col>
      <xdr:colOff>177800</xdr:colOff>
      <xdr:row>57</xdr:row>
      <xdr:rowOff>105181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863293"/>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72309</xdr:rowOff>
    </xdr:from>
    <xdr:to>
      <xdr:col>41</xdr:col>
      <xdr:colOff>50800</xdr:colOff>
      <xdr:row>57</xdr:row>
      <xdr:rowOff>105181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673509"/>
          <a:ext cx="889000" cy="20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151406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13050</xdr:rowOff>
    </xdr:from>
    <xdr:to>
      <xdr:col>55</xdr:col>
      <xdr:colOff>50800</xdr:colOff>
      <xdr:row>57</xdr:row>
      <xdr:rowOff>114650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7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35927</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63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26264</xdr:rowOff>
    </xdr:from>
    <xdr:to>
      <xdr:col>50</xdr:col>
      <xdr:colOff>165100</xdr:colOff>
      <xdr:row>56</xdr:row>
      <xdr:rowOff>127864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6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144391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40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39843</xdr:rowOff>
    </xdr:from>
    <xdr:to>
      <xdr:col>46</xdr:col>
      <xdr:colOff>38100</xdr:colOff>
      <xdr:row>57</xdr:row>
      <xdr:rowOff>141443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157970</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58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54381</xdr:rowOff>
    </xdr:from>
    <xdr:to>
      <xdr:col>41</xdr:col>
      <xdr:colOff>101600</xdr:colOff>
      <xdr:row>57</xdr:row>
      <xdr:rowOff>155981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1058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60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21509</xdr:rowOff>
    </xdr:from>
    <xdr:to>
      <xdr:col>36</xdr:col>
      <xdr:colOff>165100</xdr:colOff>
      <xdr:row>56</xdr:row>
      <xdr:rowOff>123109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139636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39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156029</xdr:rowOff>
    </xdr:from>
    <xdr:to>
      <xdr:col>55</xdr:col>
      <xdr:colOff>0</xdr:colOff>
      <xdr:row>79</xdr:row>
      <xdr:rowOff>4744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529129"/>
          <a:ext cx="8382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156029</xdr:rowOff>
    </xdr:from>
    <xdr:to>
      <xdr:col>50</xdr:col>
      <xdr:colOff>114300</xdr:colOff>
      <xdr:row>79</xdr:row>
      <xdr:rowOff>11308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29129"/>
          <a:ext cx="889000" cy="2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6948</xdr:rowOff>
    </xdr:from>
    <xdr:to>
      <xdr:col>45</xdr:col>
      <xdr:colOff>177800</xdr:colOff>
      <xdr:row>79</xdr:row>
      <xdr:rowOff>11308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551498"/>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169042</xdr:rowOff>
    </xdr:from>
    <xdr:to>
      <xdr:col>41</xdr:col>
      <xdr:colOff>50800</xdr:colOff>
      <xdr:row>79</xdr:row>
      <xdr:rowOff>6948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542142"/>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125394</xdr:rowOff>
    </xdr:from>
    <xdr:to>
      <xdr:col>55</xdr:col>
      <xdr:colOff>50800</xdr:colOff>
      <xdr:row>79</xdr:row>
      <xdr:rowOff>55544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40321</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1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105229</xdr:rowOff>
    </xdr:from>
    <xdr:to>
      <xdr:col>50</xdr:col>
      <xdr:colOff>165100</xdr:colOff>
      <xdr:row>79</xdr:row>
      <xdr:rowOff>35379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26506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131958</xdr:rowOff>
    </xdr:from>
    <xdr:to>
      <xdr:col>46</xdr:col>
      <xdr:colOff>38100</xdr:colOff>
      <xdr:row>79</xdr:row>
      <xdr:rowOff>62108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53235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59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127598</xdr:rowOff>
    </xdr:from>
    <xdr:to>
      <xdr:col>41</xdr:col>
      <xdr:colOff>101600</xdr:colOff>
      <xdr:row>79</xdr:row>
      <xdr:rowOff>57748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48875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5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118242</xdr:rowOff>
    </xdr:from>
    <xdr:to>
      <xdr:col>36</xdr:col>
      <xdr:colOff>165100</xdr:colOff>
      <xdr:row>79</xdr:row>
      <xdr:rowOff>48392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4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39519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5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120726</xdr:rowOff>
    </xdr:from>
    <xdr:to>
      <xdr:col>55</xdr:col>
      <xdr:colOff>0</xdr:colOff>
      <xdr:row>97</xdr:row>
      <xdr:rowOff>141362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51376"/>
          <a:ext cx="838200" cy="2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141362</xdr:rowOff>
    </xdr:from>
    <xdr:to>
      <xdr:col>50</xdr:col>
      <xdr:colOff>114300</xdr:colOff>
      <xdr:row>97</xdr:row>
      <xdr:rowOff>143883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72012"/>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143883</xdr:rowOff>
    </xdr:from>
    <xdr:to>
      <xdr:col>45</xdr:col>
      <xdr:colOff>177800</xdr:colOff>
      <xdr:row>97</xdr:row>
      <xdr:rowOff>164998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74533"/>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164998</xdr:rowOff>
    </xdr:from>
    <xdr:to>
      <xdr:col>41</xdr:col>
      <xdr:colOff>50800</xdr:colOff>
      <xdr:row>98</xdr:row>
      <xdr:rowOff>2670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95648"/>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69926</xdr:rowOff>
    </xdr:from>
    <xdr:to>
      <xdr:col>55</xdr:col>
      <xdr:colOff>50800</xdr:colOff>
      <xdr:row>98</xdr:row>
      <xdr:rowOff>76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48353</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90562</xdr:rowOff>
    </xdr:from>
    <xdr:to>
      <xdr:col>50</xdr:col>
      <xdr:colOff>165100</xdr:colOff>
      <xdr:row>98</xdr:row>
      <xdr:rowOff>20712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93083</xdr:rowOff>
    </xdr:from>
    <xdr:to>
      <xdr:col>46</xdr:col>
      <xdr:colOff>38100</xdr:colOff>
      <xdr:row>98</xdr:row>
      <xdr:rowOff>23233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14360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114198</xdr:rowOff>
    </xdr:from>
    <xdr:to>
      <xdr:col>41</xdr:col>
      <xdr:colOff>101600</xdr:colOff>
      <xdr:row>98</xdr:row>
      <xdr:rowOff>44348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123320</xdr:rowOff>
    </xdr:from>
    <xdr:to>
      <xdr:col>36</xdr:col>
      <xdr:colOff>165100</xdr:colOff>
      <xdr:row>98</xdr:row>
      <xdr:rowOff>53470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44597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88676</xdr:rowOff>
    </xdr:from>
    <xdr:to>
      <xdr:col>85</xdr:col>
      <xdr:colOff>126364</xdr:colOff>
      <xdr:row>39</xdr:row>
      <xdr:rowOff>78527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75076"/>
          <a:ext cx="1269" cy="119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82354</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78527</xdr:rowOff>
    </xdr:from>
    <xdr:to>
      <xdr:col>86</xdr:col>
      <xdr:colOff>25400</xdr:colOff>
      <xdr:row>39</xdr:row>
      <xdr:rowOff>78527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6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35353</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5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88676</xdr:rowOff>
    </xdr:from>
    <xdr:to>
      <xdr:col>86</xdr:col>
      <xdr:colOff>25400</xdr:colOff>
      <xdr:row>32</xdr:row>
      <xdr:rowOff>88676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7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164023</xdr:rowOff>
    </xdr:from>
    <xdr:to>
      <xdr:col>85</xdr:col>
      <xdr:colOff>127000</xdr:colOff>
      <xdr:row>36</xdr:row>
      <xdr:rowOff>34361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164773"/>
          <a:ext cx="8382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66504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38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88077</xdr:rowOff>
    </xdr:from>
    <xdr:to>
      <xdr:col>85</xdr:col>
      <xdr:colOff>177800</xdr:colOff>
      <xdr:row>37</xdr:row>
      <xdr:rowOff>18227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72583</xdr:rowOff>
    </xdr:from>
    <xdr:to>
      <xdr:col>81</xdr:col>
      <xdr:colOff>50800</xdr:colOff>
      <xdr:row>35</xdr:row>
      <xdr:rowOff>164023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387533"/>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25898</xdr:rowOff>
    </xdr:from>
    <xdr:to>
      <xdr:col>81</xdr:col>
      <xdr:colOff>101600</xdr:colOff>
      <xdr:row>36</xdr:row>
      <xdr:rowOff>127498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118625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9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72583</xdr:rowOff>
    </xdr:from>
    <xdr:to>
      <xdr:col>76</xdr:col>
      <xdr:colOff>114300</xdr:colOff>
      <xdr:row>35</xdr:row>
      <xdr:rowOff>48626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387533"/>
          <a:ext cx="889000" cy="66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45100</xdr:rowOff>
    </xdr:from>
    <xdr:to>
      <xdr:col>76</xdr:col>
      <xdr:colOff>165100</xdr:colOff>
      <xdr:row>36</xdr:row>
      <xdr:rowOff>146700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137827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48626</xdr:rowOff>
    </xdr:from>
    <xdr:to>
      <xdr:col>71</xdr:col>
      <xdr:colOff>177800</xdr:colOff>
      <xdr:row>36</xdr:row>
      <xdr:rowOff>83099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049376"/>
          <a:ext cx="889000" cy="20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94295</xdr:rowOff>
    </xdr:from>
    <xdr:to>
      <xdr:col>72</xdr:col>
      <xdr:colOff>38100</xdr:colOff>
      <xdr:row>37</xdr:row>
      <xdr:rowOff>24445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103073</xdr:rowOff>
    </xdr:from>
    <xdr:to>
      <xdr:col>67</xdr:col>
      <xdr:colOff>101600</xdr:colOff>
      <xdr:row>37</xdr:row>
      <xdr:rowOff>33223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24350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155011</xdr:rowOff>
    </xdr:from>
    <xdr:to>
      <xdr:col>85</xdr:col>
      <xdr:colOff>177800</xdr:colOff>
      <xdr:row>36</xdr:row>
      <xdr:rowOff>85161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1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00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113223</xdr:rowOff>
    </xdr:from>
    <xdr:to>
      <xdr:col>81</xdr:col>
      <xdr:colOff>101600</xdr:colOff>
      <xdr:row>36</xdr:row>
      <xdr:rowOff>43373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59900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8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21783</xdr:rowOff>
    </xdr:from>
    <xdr:to>
      <xdr:col>76</xdr:col>
      <xdr:colOff>165100</xdr:colOff>
      <xdr:row>31</xdr:row>
      <xdr:rowOff>123383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3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139910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11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169276</xdr:rowOff>
    </xdr:from>
    <xdr:to>
      <xdr:col>72</xdr:col>
      <xdr:colOff>38100</xdr:colOff>
      <xdr:row>35</xdr:row>
      <xdr:rowOff>99426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9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115953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7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32299</xdr:rowOff>
    </xdr:from>
    <xdr:to>
      <xdr:col>67</xdr:col>
      <xdr:colOff>101600</xdr:colOff>
      <xdr:row>36</xdr:row>
      <xdr:rowOff>133899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150426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7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87370</xdr:rowOff>
    </xdr:from>
    <xdr:to>
      <xdr:col>85</xdr:col>
      <xdr:colOff>127000</xdr:colOff>
      <xdr:row>57</xdr:row>
      <xdr:rowOff>92951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88570"/>
          <a:ext cx="838200" cy="1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87370</xdr:rowOff>
    </xdr:from>
    <xdr:to>
      <xdr:col>81</xdr:col>
      <xdr:colOff>50800</xdr:colOff>
      <xdr:row>56</xdr:row>
      <xdr:rowOff>99581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88570"/>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99581</xdr:rowOff>
    </xdr:from>
    <xdr:to>
      <xdr:col>76</xdr:col>
      <xdr:colOff>114300</xdr:colOff>
      <xdr:row>57</xdr:row>
      <xdr:rowOff>3093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00781"/>
          <a:ext cx="8890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3093</xdr:rowOff>
    </xdr:from>
    <xdr:to>
      <xdr:col>71</xdr:col>
      <xdr:colOff>177800</xdr:colOff>
      <xdr:row>58</xdr:row>
      <xdr:rowOff>12789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75743"/>
          <a:ext cx="889000" cy="18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42151</xdr:rowOff>
    </xdr:from>
    <xdr:to>
      <xdr:col>85</xdr:col>
      <xdr:colOff>177800</xdr:colOff>
      <xdr:row>57</xdr:row>
      <xdr:rowOff>143751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20578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9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36570</xdr:rowOff>
    </xdr:from>
    <xdr:to>
      <xdr:col>81</xdr:col>
      <xdr:colOff>101600</xdr:colOff>
      <xdr:row>56</xdr:row>
      <xdr:rowOff>138170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129297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48781</xdr:rowOff>
    </xdr:from>
    <xdr:to>
      <xdr:col>76</xdr:col>
      <xdr:colOff>165100</xdr:colOff>
      <xdr:row>56</xdr:row>
      <xdr:rowOff>150381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141508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7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123743</xdr:rowOff>
    </xdr:from>
    <xdr:to>
      <xdr:col>72</xdr:col>
      <xdr:colOff>38100</xdr:colOff>
      <xdr:row>57</xdr:row>
      <xdr:rowOff>53893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70420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133439</xdr:rowOff>
    </xdr:from>
    <xdr:to>
      <xdr:col>67</xdr:col>
      <xdr:colOff>101600</xdr:colOff>
      <xdr:row>58</xdr:row>
      <xdr:rowOff>63589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54716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41656</xdr:rowOff>
    </xdr:from>
    <xdr:to>
      <xdr:col>85</xdr:col>
      <xdr:colOff>127000</xdr:colOff>
      <xdr:row>78</xdr:row>
      <xdr:rowOff>43053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14756"/>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54119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27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132207</xdr:rowOff>
    </xdr:from>
    <xdr:to>
      <xdr:col>81</xdr:col>
      <xdr:colOff>50800</xdr:colOff>
      <xdr:row>78</xdr:row>
      <xdr:rowOff>41656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33857"/>
          <a:ext cx="8890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132207</xdr:rowOff>
    </xdr:from>
    <xdr:to>
      <xdr:col>76</xdr:col>
      <xdr:colOff>114300</xdr:colOff>
      <xdr:row>79</xdr:row>
      <xdr:rowOff>43053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33857"/>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98441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99568</xdr:rowOff>
    </xdr:from>
    <xdr:to>
      <xdr:col>71</xdr:col>
      <xdr:colOff>177800</xdr:colOff>
      <xdr:row>79</xdr:row>
      <xdr:rowOff>43053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72668"/>
          <a:ext cx="889000" cy="1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24528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56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163703</xdr:rowOff>
    </xdr:from>
    <xdr:to>
      <xdr:col>85</xdr:col>
      <xdr:colOff>177800</xdr:colOff>
      <xdr:row>78</xdr:row>
      <xdr:rowOff>93853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15130</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162306</xdr:rowOff>
    </xdr:from>
    <xdr:to>
      <xdr:col>81</xdr:col>
      <xdr:colOff>101600</xdr:colOff>
      <xdr:row>78</xdr:row>
      <xdr:rowOff>92456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108983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81407</xdr:rowOff>
    </xdr:from>
    <xdr:to>
      <xdr:col>76</xdr:col>
      <xdr:colOff>165100</xdr:colOff>
      <xdr:row>78</xdr:row>
      <xdr:rowOff>11557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28084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0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163703</xdr:rowOff>
    </xdr:from>
    <xdr:to>
      <xdr:col>72</xdr:col>
      <xdr:colOff>38100</xdr:colOff>
      <xdr:row>79</xdr:row>
      <xdr:rowOff>93853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84980</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629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48768</xdr:rowOff>
    </xdr:from>
    <xdr:to>
      <xdr:col>67</xdr:col>
      <xdr:colOff>101600</xdr:colOff>
      <xdr:row>78</xdr:row>
      <xdr:rowOff>150368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166895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19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74492</xdr:rowOff>
    </xdr:from>
    <xdr:to>
      <xdr:col>85</xdr:col>
      <xdr:colOff>127000</xdr:colOff>
      <xdr:row>96</xdr:row>
      <xdr:rowOff>93580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33692"/>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93580</xdr:rowOff>
    </xdr:from>
    <xdr:to>
      <xdr:col>81</xdr:col>
      <xdr:colOff>50800</xdr:colOff>
      <xdr:row>96</xdr:row>
      <xdr:rowOff>120650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52780"/>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120650</xdr:rowOff>
    </xdr:from>
    <xdr:to>
      <xdr:col>76</xdr:col>
      <xdr:colOff>114300</xdr:colOff>
      <xdr:row>96</xdr:row>
      <xdr:rowOff>124479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7985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124479</xdr:rowOff>
    </xdr:from>
    <xdr:to>
      <xdr:col>71</xdr:col>
      <xdr:colOff>177800</xdr:colOff>
      <xdr:row>96</xdr:row>
      <xdr:rowOff>129032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83679"/>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23692</xdr:rowOff>
    </xdr:from>
    <xdr:to>
      <xdr:col>85</xdr:col>
      <xdr:colOff>177800</xdr:colOff>
      <xdr:row>96</xdr:row>
      <xdr:rowOff>125292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2119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4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42780</xdr:rowOff>
    </xdr:from>
    <xdr:to>
      <xdr:col>81</xdr:col>
      <xdr:colOff>101600</xdr:colOff>
      <xdr:row>96</xdr:row>
      <xdr:rowOff>144380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135507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69850</xdr:rowOff>
    </xdr:from>
    <xdr:to>
      <xdr:col>76</xdr:col>
      <xdr:colOff>165100</xdr:colOff>
      <xdr:row>97</xdr:row>
      <xdr:rowOff>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162577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73679</xdr:rowOff>
    </xdr:from>
    <xdr:to>
      <xdr:col>72</xdr:col>
      <xdr:colOff>38100</xdr:colOff>
      <xdr:row>97</xdr:row>
      <xdr:rowOff>3829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166406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78232</xdr:rowOff>
    </xdr:from>
    <xdr:to>
      <xdr:col>67</xdr:col>
      <xdr:colOff>101600</xdr:colOff>
      <xdr:row>97</xdr:row>
      <xdr:rowOff>8382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170959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3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〇総務費</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における住民一人当たりのコストは３７，９２８円となっており、前年度と比較して大幅に減少しており、類似団体平均を下回っているが、これは前年度に新型コロナウイルス感染症対策の特別定額給付金の給付があったことが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〇民生費</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における住民一人当たりのコストは１６２，９７３円となっており、本市は類似団体平均を下回っているが、前年度と比較して大幅に増加しており、これは新型コロナウイルス感染症対策の一時的な増加もあるが、保育関係や障害者支援など経常的な費用も増加していることが要因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〇衛生費</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における住民一人当たりのコストは４３，１７２円となっており、類似団体平均を上回っており、前年度と比較して増加しているが、これは新型コロナウイルス感染症に伴うワクチン接種費用の増加が要因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財政調整基金残高は、税収の伸びの不確実性に加え、普通建設事業費などの喫緊の課題への対応を鑑みると流動的であるが、令和３年度は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当該年度の歳入で歳出を賄えたことにより</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、財政調整基金からの取り崩しをしなかったため、</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残高は増加した。</a:t>
          </a:r>
          <a:endPar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実質収支比率は令和２年度に５．０５％となったものの、令和３年度は５．７５％と上昇している。また、単年度収支においては、財政調整基金の取り崩しがなかったためプラスに転じた。</a:t>
          </a:r>
          <a:endPar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老朽化に伴う公共施設やインフラの更新整備などの必要性を考慮すると、今後も財政調整基金を活用した財政運営となる見通しである。</a:t>
          </a:r>
          <a:endPar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一般会計及びすべての会計において赤字は生じていない。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各会計で引き続き適正な財政運営、企業運営を行うよう努める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68_&#26408;&#26356;&#27941;&#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68_&#26408;&#26356;&#2794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19.100000000000001</v>
          </cell>
          <cell r="BX51">
            <v>8.6</v>
          </cell>
          <cell r="CF51">
            <v>10.8</v>
          </cell>
          <cell r="CN51">
            <v>11.5</v>
          </cell>
          <cell r="CV51">
            <v>0.3</v>
          </cell>
        </row>
        <row r="53">
          <cell r="BP53">
            <v>71.099999999999994</v>
          </cell>
          <cell r="BX53">
            <v>71.3</v>
          </cell>
          <cell r="CF53">
            <v>70.2</v>
          </cell>
          <cell r="CN53">
            <v>70.900000000000006</v>
          </cell>
          <cell r="CV53">
            <v>72.099999999999994</v>
          </cell>
        </row>
        <row r="55">
          <cell r="AN55" t="str">
            <v>類似団体内平均値</v>
          </cell>
          <cell r="BP55">
            <v>12.2</v>
          </cell>
          <cell r="BX55">
            <v>5</v>
          </cell>
          <cell r="CF55">
            <v>5.4</v>
          </cell>
          <cell r="CN55">
            <v>3.9</v>
          </cell>
          <cell r="CV55">
            <v>0</v>
          </cell>
        </row>
        <row r="57">
          <cell r="BP57">
            <v>61.2</v>
          </cell>
          <cell r="BX57">
            <v>61.6</v>
          </cell>
          <cell r="CF57">
            <v>62.5</v>
          </cell>
          <cell r="CN57">
            <v>63.1</v>
          </cell>
          <cell r="CV57">
            <v>63</v>
          </cell>
        </row>
        <row r="72">
          <cell r="BP72" t="str">
            <v>H29</v>
          </cell>
          <cell r="BX72" t="str">
            <v>H30</v>
          </cell>
          <cell r="CF72" t="str">
            <v>R01</v>
          </cell>
          <cell r="CN72" t="str">
            <v>R02</v>
          </cell>
          <cell r="CV72" t="str">
            <v>R03</v>
          </cell>
        </row>
        <row r="73">
          <cell r="AN73" t="str">
            <v>当該団体値</v>
          </cell>
          <cell r="BP73">
            <v>19.100000000000001</v>
          </cell>
          <cell r="BX73">
            <v>8.6</v>
          </cell>
          <cell r="CF73">
            <v>10.8</v>
          </cell>
          <cell r="CN73">
            <v>11.5</v>
          </cell>
          <cell r="CV73">
            <v>0.3</v>
          </cell>
        </row>
        <row r="75">
          <cell r="BP75">
            <v>2.9</v>
          </cell>
          <cell r="BX75">
            <v>3.3</v>
          </cell>
          <cell r="CF75">
            <v>3.5</v>
          </cell>
          <cell r="CN75">
            <v>3.5</v>
          </cell>
          <cell r="CV75">
            <v>3.8</v>
          </cell>
        </row>
        <row r="77">
          <cell r="AN77" t="str">
            <v>類似団体内平均値</v>
          </cell>
          <cell r="BP77">
            <v>12.2</v>
          </cell>
          <cell r="BX77">
            <v>5</v>
          </cell>
          <cell r="CF77">
            <v>5.4</v>
          </cell>
          <cell r="CN77">
            <v>3.9</v>
          </cell>
          <cell r="CV77">
            <v>0</v>
          </cell>
        </row>
        <row r="79">
          <cell r="BP79">
            <v>4.8</v>
          </cell>
          <cell r="BX79">
            <v>4.5</v>
          </cell>
          <cell r="CF79">
            <v>4.2</v>
          </cell>
          <cell r="CN79">
            <v>4.2</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80</v>
      </c>
      <c r="C2" s="173"/>
      <c r="D2" s="174"/>
    </row>
    <row r="3" spans="1:119" ht="18.75" customHeight="1" thickBot="1" x14ac:dyDescent="0.25">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52770820</v>
      </c>
      <c r="BO4" s="355"/>
      <c r="BP4" s="355"/>
      <c r="BQ4" s="355"/>
      <c r="BR4" s="355"/>
      <c r="BS4" s="355"/>
      <c r="BT4" s="355"/>
      <c r="BU4" s="356"/>
      <c r="BV4" s="354">
        <v>63736119</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5.8</v>
      </c>
      <c r="CU4" s="361"/>
      <c r="CV4" s="361"/>
      <c r="CW4" s="361"/>
      <c r="CX4" s="361"/>
      <c r="CY4" s="361"/>
      <c r="CZ4" s="361"/>
      <c r="DA4" s="362"/>
      <c r="DB4" s="360">
        <v>5.0999999999999996</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50279879</v>
      </c>
      <c r="BO5" s="392"/>
      <c r="BP5" s="392"/>
      <c r="BQ5" s="392"/>
      <c r="BR5" s="392"/>
      <c r="BS5" s="392"/>
      <c r="BT5" s="392"/>
      <c r="BU5" s="393"/>
      <c r="BV5" s="391">
        <v>61700480</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89.8</v>
      </c>
      <c r="CU5" s="389"/>
      <c r="CV5" s="389"/>
      <c r="CW5" s="389"/>
      <c r="CX5" s="389"/>
      <c r="CY5" s="389"/>
      <c r="CZ5" s="389"/>
      <c r="DA5" s="390"/>
      <c r="DB5" s="388">
        <v>93.2</v>
      </c>
      <c r="DC5" s="389"/>
      <c r="DD5" s="389"/>
      <c r="DE5" s="389"/>
      <c r="DF5" s="389"/>
      <c r="DG5" s="389"/>
      <c r="DH5" s="389"/>
      <c r="DI5" s="390"/>
    </row>
    <row r="6" spans="1:119" ht="18.75" customHeight="1" x14ac:dyDescent="0.2">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101</v>
      </c>
      <c r="AV6" s="424"/>
      <c r="AW6" s="424"/>
      <c r="AX6" s="424"/>
      <c r="AY6" s="425" t="s">
        <v>102</v>
      </c>
      <c r="AZ6" s="426"/>
      <c r="BA6" s="426"/>
      <c r="BB6" s="426"/>
      <c r="BC6" s="426"/>
      <c r="BD6" s="426"/>
      <c r="BE6" s="426"/>
      <c r="BF6" s="426"/>
      <c r="BG6" s="426"/>
      <c r="BH6" s="426"/>
      <c r="BI6" s="426"/>
      <c r="BJ6" s="426"/>
      <c r="BK6" s="426"/>
      <c r="BL6" s="426"/>
      <c r="BM6" s="427"/>
      <c r="BN6" s="391">
        <v>2490941</v>
      </c>
      <c r="BO6" s="392"/>
      <c r="BP6" s="392"/>
      <c r="BQ6" s="392"/>
      <c r="BR6" s="392"/>
      <c r="BS6" s="392"/>
      <c r="BT6" s="392"/>
      <c r="BU6" s="393"/>
      <c r="BV6" s="391">
        <v>2035639</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93.2</v>
      </c>
      <c r="CU6" s="429"/>
      <c r="CV6" s="429"/>
      <c r="CW6" s="429"/>
      <c r="CX6" s="429"/>
      <c r="CY6" s="429"/>
      <c r="CZ6" s="429"/>
      <c r="DA6" s="430"/>
      <c r="DB6" s="428">
        <v>98</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855603</v>
      </c>
      <c r="BO7" s="392"/>
      <c r="BP7" s="392"/>
      <c r="BQ7" s="392"/>
      <c r="BR7" s="392"/>
      <c r="BS7" s="392"/>
      <c r="BT7" s="392"/>
      <c r="BU7" s="393"/>
      <c r="BV7" s="391">
        <v>685340</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28419702</v>
      </c>
      <c r="CU7" s="392"/>
      <c r="CV7" s="392"/>
      <c r="CW7" s="392"/>
      <c r="CX7" s="392"/>
      <c r="CY7" s="392"/>
      <c r="CZ7" s="392"/>
      <c r="DA7" s="393"/>
      <c r="DB7" s="391">
        <v>26723918</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109</v>
      </c>
      <c r="AV8" s="424"/>
      <c r="AW8" s="424"/>
      <c r="AX8" s="424"/>
      <c r="AY8" s="425" t="s">
        <v>110</v>
      </c>
      <c r="AZ8" s="426"/>
      <c r="BA8" s="426"/>
      <c r="BB8" s="426"/>
      <c r="BC8" s="426"/>
      <c r="BD8" s="426"/>
      <c r="BE8" s="426"/>
      <c r="BF8" s="426"/>
      <c r="BG8" s="426"/>
      <c r="BH8" s="426"/>
      <c r="BI8" s="426"/>
      <c r="BJ8" s="426"/>
      <c r="BK8" s="426"/>
      <c r="BL8" s="426"/>
      <c r="BM8" s="427"/>
      <c r="BN8" s="391">
        <v>1635338</v>
      </c>
      <c r="BO8" s="392"/>
      <c r="BP8" s="392"/>
      <c r="BQ8" s="392"/>
      <c r="BR8" s="392"/>
      <c r="BS8" s="392"/>
      <c r="BT8" s="392"/>
      <c r="BU8" s="393"/>
      <c r="BV8" s="391">
        <v>1350299</v>
      </c>
      <c r="BW8" s="392"/>
      <c r="BX8" s="392"/>
      <c r="BY8" s="392"/>
      <c r="BZ8" s="392"/>
      <c r="CA8" s="392"/>
      <c r="CB8" s="392"/>
      <c r="CC8" s="393"/>
      <c r="CD8" s="394" t="s">
        <v>111</v>
      </c>
      <c r="CE8" s="395"/>
      <c r="CF8" s="395"/>
      <c r="CG8" s="395"/>
      <c r="CH8" s="395"/>
      <c r="CI8" s="395"/>
      <c r="CJ8" s="395"/>
      <c r="CK8" s="395"/>
      <c r="CL8" s="395"/>
      <c r="CM8" s="395"/>
      <c r="CN8" s="395"/>
      <c r="CO8" s="395"/>
      <c r="CP8" s="395"/>
      <c r="CQ8" s="395"/>
      <c r="CR8" s="395"/>
      <c r="CS8" s="396"/>
      <c r="CT8" s="431">
        <v>0.86</v>
      </c>
      <c r="CU8" s="432"/>
      <c r="CV8" s="432"/>
      <c r="CW8" s="432"/>
      <c r="CX8" s="432"/>
      <c r="CY8" s="432"/>
      <c r="CZ8" s="432"/>
      <c r="DA8" s="433"/>
      <c r="DB8" s="431">
        <v>0.88</v>
      </c>
      <c r="DC8" s="432"/>
      <c r="DD8" s="432"/>
      <c r="DE8" s="432"/>
      <c r="DF8" s="432"/>
      <c r="DG8" s="432"/>
      <c r="DH8" s="432"/>
      <c r="DI8" s="433"/>
    </row>
    <row r="9" spans="1:119" ht="18.75" customHeight="1" thickBot="1" x14ac:dyDescent="0.25">
      <c r="A9" s="172"/>
      <c r="B9" s="385" t="s">
        <v>112</v>
      </c>
      <c r="C9" s="386"/>
      <c r="D9" s="386"/>
      <c r="E9" s="386"/>
      <c r="F9" s="386"/>
      <c r="G9" s="386"/>
      <c r="H9" s="386"/>
      <c r="I9" s="386"/>
      <c r="J9" s="386"/>
      <c r="K9" s="434"/>
      <c r="L9" s="435" t="s">
        <v>113</v>
      </c>
      <c r="M9" s="436"/>
      <c r="N9" s="436"/>
      <c r="O9" s="436"/>
      <c r="P9" s="436"/>
      <c r="Q9" s="437"/>
      <c r="R9" s="438">
        <v>136166</v>
      </c>
      <c r="S9" s="439"/>
      <c r="T9" s="439"/>
      <c r="U9" s="439"/>
      <c r="V9" s="440"/>
      <c r="W9" s="348" t="s">
        <v>114</v>
      </c>
      <c r="X9" s="349"/>
      <c r="Y9" s="349"/>
      <c r="Z9" s="349"/>
      <c r="AA9" s="349"/>
      <c r="AB9" s="349"/>
      <c r="AC9" s="349"/>
      <c r="AD9" s="349"/>
      <c r="AE9" s="349"/>
      <c r="AF9" s="349"/>
      <c r="AG9" s="349"/>
      <c r="AH9" s="349"/>
      <c r="AI9" s="349"/>
      <c r="AJ9" s="349"/>
      <c r="AK9" s="349"/>
      <c r="AL9" s="350"/>
      <c r="AM9" s="420" t="s">
        <v>115</v>
      </c>
      <c r="AN9" s="421"/>
      <c r="AO9" s="421"/>
      <c r="AP9" s="421"/>
      <c r="AQ9" s="421"/>
      <c r="AR9" s="421"/>
      <c r="AS9" s="421"/>
      <c r="AT9" s="422"/>
      <c r="AU9" s="423" t="s">
        <v>101</v>
      </c>
      <c r="AV9" s="424"/>
      <c r="AW9" s="424"/>
      <c r="AX9" s="424"/>
      <c r="AY9" s="425" t="s">
        <v>116</v>
      </c>
      <c r="AZ9" s="426"/>
      <c r="BA9" s="426"/>
      <c r="BB9" s="426"/>
      <c r="BC9" s="426"/>
      <c r="BD9" s="426"/>
      <c r="BE9" s="426"/>
      <c r="BF9" s="426"/>
      <c r="BG9" s="426"/>
      <c r="BH9" s="426"/>
      <c r="BI9" s="426"/>
      <c r="BJ9" s="426"/>
      <c r="BK9" s="426"/>
      <c r="BL9" s="426"/>
      <c r="BM9" s="427"/>
      <c r="BN9" s="391">
        <v>285039</v>
      </c>
      <c r="BO9" s="392"/>
      <c r="BP9" s="392"/>
      <c r="BQ9" s="392"/>
      <c r="BR9" s="392"/>
      <c r="BS9" s="392"/>
      <c r="BT9" s="392"/>
      <c r="BU9" s="393"/>
      <c r="BV9" s="391">
        <v>-178998</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10.6</v>
      </c>
      <c r="CU9" s="389"/>
      <c r="CV9" s="389"/>
      <c r="CW9" s="389"/>
      <c r="CX9" s="389"/>
      <c r="CY9" s="389"/>
      <c r="CZ9" s="389"/>
      <c r="DA9" s="390"/>
      <c r="DB9" s="388">
        <v>10.199999999999999</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118</v>
      </c>
      <c r="M10" s="421"/>
      <c r="N10" s="421"/>
      <c r="O10" s="421"/>
      <c r="P10" s="421"/>
      <c r="Q10" s="422"/>
      <c r="R10" s="442">
        <v>134141</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120</v>
      </c>
      <c r="AV10" s="424"/>
      <c r="AW10" s="424"/>
      <c r="AX10" s="424"/>
      <c r="AY10" s="425" t="s">
        <v>121</v>
      </c>
      <c r="AZ10" s="426"/>
      <c r="BA10" s="426"/>
      <c r="BB10" s="426"/>
      <c r="BC10" s="426"/>
      <c r="BD10" s="426"/>
      <c r="BE10" s="426"/>
      <c r="BF10" s="426"/>
      <c r="BG10" s="426"/>
      <c r="BH10" s="426"/>
      <c r="BI10" s="426"/>
      <c r="BJ10" s="426"/>
      <c r="BK10" s="426"/>
      <c r="BL10" s="426"/>
      <c r="BM10" s="427"/>
      <c r="BN10" s="391">
        <v>2708</v>
      </c>
      <c r="BO10" s="392"/>
      <c r="BP10" s="392"/>
      <c r="BQ10" s="392"/>
      <c r="BR10" s="392"/>
      <c r="BS10" s="392"/>
      <c r="BT10" s="392"/>
      <c r="BU10" s="393"/>
      <c r="BV10" s="391">
        <v>3680</v>
      </c>
      <c r="BW10" s="392"/>
      <c r="BX10" s="392"/>
      <c r="BY10" s="392"/>
      <c r="BZ10" s="392"/>
      <c r="CA10" s="392"/>
      <c r="CB10" s="392"/>
      <c r="CC10" s="393"/>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123</v>
      </c>
      <c r="M11" s="446"/>
      <c r="N11" s="446"/>
      <c r="O11" s="446"/>
      <c r="P11" s="446"/>
      <c r="Q11" s="447"/>
      <c r="R11" s="448" t="s">
        <v>124</v>
      </c>
      <c r="S11" s="449"/>
      <c r="T11" s="449"/>
      <c r="U11" s="449"/>
      <c r="V11" s="450"/>
      <c r="W11" s="379"/>
      <c r="X11" s="380"/>
      <c r="Y11" s="380"/>
      <c r="Z11" s="380"/>
      <c r="AA11" s="380"/>
      <c r="AB11" s="380"/>
      <c r="AC11" s="380"/>
      <c r="AD11" s="380"/>
      <c r="AE11" s="380"/>
      <c r="AF11" s="380"/>
      <c r="AG11" s="380"/>
      <c r="AH11" s="380"/>
      <c r="AI11" s="380"/>
      <c r="AJ11" s="380"/>
      <c r="AK11" s="380"/>
      <c r="AL11" s="383"/>
      <c r="AM11" s="420" t="s">
        <v>125</v>
      </c>
      <c r="AN11" s="421"/>
      <c r="AO11" s="421"/>
      <c r="AP11" s="421"/>
      <c r="AQ11" s="421"/>
      <c r="AR11" s="421"/>
      <c r="AS11" s="421"/>
      <c r="AT11" s="422"/>
      <c r="AU11" s="423" t="s">
        <v>101</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128</v>
      </c>
      <c r="DC11" s="432"/>
      <c r="DD11" s="432"/>
      <c r="DE11" s="432"/>
      <c r="DF11" s="432"/>
      <c r="DG11" s="432"/>
      <c r="DH11" s="432"/>
      <c r="DI11" s="433"/>
    </row>
    <row r="12" spans="1:119" ht="18.75" customHeight="1" x14ac:dyDescent="0.2">
      <c r="A12" s="172"/>
      <c r="B12" s="451" t="s">
        <v>129</v>
      </c>
      <c r="C12" s="452"/>
      <c r="D12" s="452"/>
      <c r="E12" s="452"/>
      <c r="F12" s="452"/>
      <c r="G12" s="452"/>
      <c r="H12" s="452"/>
      <c r="I12" s="452"/>
      <c r="J12" s="452"/>
      <c r="K12" s="453"/>
      <c r="L12" s="460" t="s">
        <v>130</v>
      </c>
      <c r="M12" s="461"/>
      <c r="N12" s="461"/>
      <c r="O12" s="461"/>
      <c r="P12" s="461"/>
      <c r="Q12" s="462"/>
      <c r="R12" s="463">
        <v>136047</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93</v>
      </c>
      <c r="AV12" s="424"/>
      <c r="AW12" s="424"/>
      <c r="AX12" s="424"/>
      <c r="AY12" s="425" t="s">
        <v>134</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1538620</v>
      </c>
      <c r="BW12" s="392"/>
      <c r="BX12" s="392"/>
      <c r="BY12" s="392"/>
      <c r="BZ12" s="392"/>
      <c r="CA12" s="392"/>
      <c r="CB12" s="392"/>
      <c r="CC12" s="393"/>
      <c r="CD12" s="394" t="s">
        <v>135</v>
      </c>
      <c r="CE12" s="395"/>
      <c r="CF12" s="395"/>
      <c r="CG12" s="395"/>
      <c r="CH12" s="395"/>
      <c r="CI12" s="395"/>
      <c r="CJ12" s="395"/>
      <c r="CK12" s="395"/>
      <c r="CL12" s="395"/>
      <c r="CM12" s="395"/>
      <c r="CN12" s="395"/>
      <c r="CO12" s="395"/>
      <c r="CP12" s="395"/>
      <c r="CQ12" s="395"/>
      <c r="CR12" s="395"/>
      <c r="CS12" s="396"/>
      <c r="CT12" s="431" t="s">
        <v>136</v>
      </c>
      <c r="CU12" s="432"/>
      <c r="CV12" s="432"/>
      <c r="CW12" s="432"/>
      <c r="CX12" s="432"/>
      <c r="CY12" s="432"/>
      <c r="CZ12" s="432"/>
      <c r="DA12" s="433"/>
      <c r="DB12" s="431" t="s">
        <v>136</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137</v>
      </c>
      <c r="N13" s="483"/>
      <c r="O13" s="483"/>
      <c r="P13" s="483"/>
      <c r="Q13" s="484"/>
      <c r="R13" s="475">
        <v>133426</v>
      </c>
      <c r="S13" s="476"/>
      <c r="T13" s="476"/>
      <c r="U13" s="476"/>
      <c r="V13" s="477"/>
      <c r="W13" s="407" t="s">
        <v>138</v>
      </c>
      <c r="X13" s="408"/>
      <c r="Y13" s="408"/>
      <c r="Z13" s="408"/>
      <c r="AA13" s="408"/>
      <c r="AB13" s="398"/>
      <c r="AC13" s="442">
        <v>1498</v>
      </c>
      <c r="AD13" s="443"/>
      <c r="AE13" s="443"/>
      <c r="AF13" s="443"/>
      <c r="AG13" s="485"/>
      <c r="AH13" s="442">
        <v>1812</v>
      </c>
      <c r="AI13" s="443"/>
      <c r="AJ13" s="443"/>
      <c r="AK13" s="443"/>
      <c r="AL13" s="444"/>
      <c r="AM13" s="420" t="s">
        <v>139</v>
      </c>
      <c r="AN13" s="421"/>
      <c r="AO13" s="421"/>
      <c r="AP13" s="421"/>
      <c r="AQ13" s="421"/>
      <c r="AR13" s="421"/>
      <c r="AS13" s="421"/>
      <c r="AT13" s="422"/>
      <c r="AU13" s="423" t="s">
        <v>140</v>
      </c>
      <c r="AV13" s="424"/>
      <c r="AW13" s="424"/>
      <c r="AX13" s="424"/>
      <c r="AY13" s="425" t="s">
        <v>141</v>
      </c>
      <c r="AZ13" s="426"/>
      <c r="BA13" s="426"/>
      <c r="BB13" s="426"/>
      <c r="BC13" s="426"/>
      <c r="BD13" s="426"/>
      <c r="BE13" s="426"/>
      <c r="BF13" s="426"/>
      <c r="BG13" s="426"/>
      <c r="BH13" s="426"/>
      <c r="BI13" s="426"/>
      <c r="BJ13" s="426"/>
      <c r="BK13" s="426"/>
      <c r="BL13" s="426"/>
      <c r="BM13" s="427"/>
      <c r="BN13" s="391">
        <v>287747</v>
      </c>
      <c r="BO13" s="392"/>
      <c r="BP13" s="392"/>
      <c r="BQ13" s="392"/>
      <c r="BR13" s="392"/>
      <c r="BS13" s="392"/>
      <c r="BT13" s="392"/>
      <c r="BU13" s="393"/>
      <c r="BV13" s="391">
        <v>-1713938</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3.8</v>
      </c>
      <c r="CU13" s="389"/>
      <c r="CV13" s="389"/>
      <c r="CW13" s="389"/>
      <c r="CX13" s="389"/>
      <c r="CY13" s="389"/>
      <c r="CZ13" s="389"/>
      <c r="DA13" s="390"/>
      <c r="DB13" s="388">
        <v>3.5</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143</v>
      </c>
      <c r="M14" s="473"/>
      <c r="N14" s="473"/>
      <c r="O14" s="473"/>
      <c r="P14" s="473"/>
      <c r="Q14" s="474"/>
      <c r="R14" s="475">
        <v>136034</v>
      </c>
      <c r="S14" s="476"/>
      <c r="T14" s="476"/>
      <c r="U14" s="476"/>
      <c r="V14" s="477"/>
      <c r="W14" s="381"/>
      <c r="X14" s="382"/>
      <c r="Y14" s="382"/>
      <c r="Z14" s="382"/>
      <c r="AA14" s="382"/>
      <c r="AB14" s="371"/>
      <c r="AC14" s="478">
        <v>2.5</v>
      </c>
      <c r="AD14" s="479"/>
      <c r="AE14" s="479"/>
      <c r="AF14" s="479"/>
      <c r="AG14" s="480"/>
      <c r="AH14" s="478">
        <v>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v>0.3</v>
      </c>
      <c r="CU14" s="490"/>
      <c r="CV14" s="490"/>
      <c r="CW14" s="490"/>
      <c r="CX14" s="490"/>
      <c r="CY14" s="490"/>
      <c r="CZ14" s="490"/>
      <c r="DA14" s="491"/>
      <c r="DB14" s="489">
        <v>11.5</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137</v>
      </c>
      <c r="N15" s="483"/>
      <c r="O15" s="483"/>
      <c r="P15" s="483"/>
      <c r="Q15" s="484"/>
      <c r="R15" s="475">
        <v>133345</v>
      </c>
      <c r="S15" s="476"/>
      <c r="T15" s="476"/>
      <c r="U15" s="476"/>
      <c r="V15" s="477"/>
      <c r="W15" s="407" t="s">
        <v>145</v>
      </c>
      <c r="X15" s="408"/>
      <c r="Y15" s="408"/>
      <c r="Z15" s="408"/>
      <c r="AA15" s="408"/>
      <c r="AB15" s="398"/>
      <c r="AC15" s="442">
        <v>14526</v>
      </c>
      <c r="AD15" s="443"/>
      <c r="AE15" s="443"/>
      <c r="AF15" s="443"/>
      <c r="AG15" s="485"/>
      <c r="AH15" s="442">
        <v>15488</v>
      </c>
      <c r="AI15" s="443"/>
      <c r="AJ15" s="443"/>
      <c r="AK15" s="443"/>
      <c r="AL15" s="444"/>
      <c r="AM15" s="420"/>
      <c r="AN15" s="421"/>
      <c r="AO15" s="421"/>
      <c r="AP15" s="421"/>
      <c r="AQ15" s="421"/>
      <c r="AR15" s="421"/>
      <c r="AS15" s="421"/>
      <c r="AT15" s="422"/>
      <c r="AU15" s="423"/>
      <c r="AV15" s="424"/>
      <c r="AW15" s="424"/>
      <c r="AX15" s="424"/>
      <c r="AY15" s="351" t="s">
        <v>146</v>
      </c>
      <c r="AZ15" s="352"/>
      <c r="BA15" s="352"/>
      <c r="BB15" s="352"/>
      <c r="BC15" s="352"/>
      <c r="BD15" s="352"/>
      <c r="BE15" s="352"/>
      <c r="BF15" s="352"/>
      <c r="BG15" s="352"/>
      <c r="BH15" s="352"/>
      <c r="BI15" s="352"/>
      <c r="BJ15" s="352"/>
      <c r="BK15" s="352"/>
      <c r="BL15" s="352"/>
      <c r="BM15" s="353"/>
      <c r="BN15" s="354">
        <v>17666270</v>
      </c>
      <c r="BO15" s="355"/>
      <c r="BP15" s="355"/>
      <c r="BQ15" s="355"/>
      <c r="BR15" s="355"/>
      <c r="BS15" s="355"/>
      <c r="BT15" s="355"/>
      <c r="BU15" s="356"/>
      <c r="BV15" s="354">
        <v>18184268</v>
      </c>
      <c r="BW15" s="355"/>
      <c r="BX15" s="355"/>
      <c r="BY15" s="355"/>
      <c r="BZ15" s="355"/>
      <c r="CA15" s="355"/>
      <c r="CB15" s="355"/>
      <c r="CC15" s="356"/>
      <c r="CD15" s="492" t="s">
        <v>147</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148</v>
      </c>
      <c r="M16" s="495"/>
      <c r="N16" s="495"/>
      <c r="O16" s="495"/>
      <c r="P16" s="495"/>
      <c r="Q16" s="496"/>
      <c r="R16" s="497" t="s">
        <v>149</v>
      </c>
      <c r="S16" s="498"/>
      <c r="T16" s="498"/>
      <c r="U16" s="498"/>
      <c r="V16" s="499"/>
      <c r="W16" s="381"/>
      <c r="X16" s="382"/>
      <c r="Y16" s="382"/>
      <c r="Z16" s="382"/>
      <c r="AA16" s="382"/>
      <c r="AB16" s="371"/>
      <c r="AC16" s="478">
        <v>24.1</v>
      </c>
      <c r="AD16" s="479"/>
      <c r="AE16" s="479"/>
      <c r="AF16" s="479"/>
      <c r="AG16" s="480"/>
      <c r="AH16" s="478">
        <v>25.2</v>
      </c>
      <c r="AI16" s="479"/>
      <c r="AJ16" s="479"/>
      <c r="AK16" s="479"/>
      <c r="AL16" s="481"/>
      <c r="AM16" s="420"/>
      <c r="AN16" s="421"/>
      <c r="AO16" s="421"/>
      <c r="AP16" s="421"/>
      <c r="AQ16" s="421"/>
      <c r="AR16" s="421"/>
      <c r="AS16" s="421"/>
      <c r="AT16" s="422"/>
      <c r="AU16" s="423"/>
      <c r="AV16" s="424"/>
      <c r="AW16" s="424"/>
      <c r="AX16" s="424"/>
      <c r="AY16" s="425" t="s">
        <v>150</v>
      </c>
      <c r="AZ16" s="426"/>
      <c r="BA16" s="426"/>
      <c r="BB16" s="426"/>
      <c r="BC16" s="426"/>
      <c r="BD16" s="426"/>
      <c r="BE16" s="426"/>
      <c r="BF16" s="426"/>
      <c r="BG16" s="426"/>
      <c r="BH16" s="426"/>
      <c r="BI16" s="426"/>
      <c r="BJ16" s="426"/>
      <c r="BK16" s="426"/>
      <c r="BL16" s="426"/>
      <c r="BM16" s="427"/>
      <c r="BN16" s="391">
        <v>21327446</v>
      </c>
      <c r="BO16" s="392"/>
      <c r="BP16" s="392"/>
      <c r="BQ16" s="392"/>
      <c r="BR16" s="392"/>
      <c r="BS16" s="392"/>
      <c r="BT16" s="392"/>
      <c r="BU16" s="393"/>
      <c r="BV16" s="391">
        <v>20501428</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151</v>
      </c>
      <c r="N17" s="503"/>
      <c r="O17" s="503"/>
      <c r="P17" s="503"/>
      <c r="Q17" s="504"/>
      <c r="R17" s="497" t="s">
        <v>152</v>
      </c>
      <c r="S17" s="498"/>
      <c r="T17" s="498"/>
      <c r="U17" s="498"/>
      <c r="V17" s="499"/>
      <c r="W17" s="407" t="s">
        <v>153</v>
      </c>
      <c r="X17" s="408"/>
      <c r="Y17" s="408"/>
      <c r="Z17" s="408"/>
      <c r="AA17" s="408"/>
      <c r="AB17" s="398"/>
      <c r="AC17" s="442">
        <v>44160</v>
      </c>
      <c r="AD17" s="443"/>
      <c r="AE17" s="443"/>
      <c r="AF17" s="443"/>
      <c r="AG17" s="485"/>
      <c r="AH17" s="442">
        <v>44042</v>
      </c>
      <c r="AI17" s="443"/>
      <c r="AJ17" s="443"/>
      <c r="AK17" s="443"/>
      <c r="AL17" s="444"/>
      <c r="AM17" s="420"/>
      <c r="AN17" s="421"/>
      <c r="AO17" s="421"/>
      <c r="AP17" s="421"/>
      <c r="AQ17" s="421"/>
      <c r="AR17" s="421"/>
      <c r="AS17" s="421"/>
      <c r="AT17" s="422"/>
      <c r="AU17" s="423"/>
      <c r="AV17" s="424"/>
      <c r="AW17" s="424"/>
      <c r="AX17" s="424"/>
      <c r="AY17" s="425" t="s">
        <v>154</v>
      </c>
      <c r="AZ17" s="426"/>
      <c r="BA17" s="426"/>
      <c r="BB17" s="426"/>
      <c r="BC17" s="426"/>
      <c r="BD17" s="426"/>
      <c r="BE17" s="426"/>
      <c r="BF17" s="426"/>
      <c r="BG17" s="426"/>
      <c r="BH17" s="426"/>
      <c r="BI17" s="426"/>
      <c r="BJ17" s="426"/>
      <c r="BK17" s="426"/>
      <c r="BL17" s="426"/>
      <c r="BM17" s="427"/>
      <c r="BN17" s="391">
        <v>22447805</v>
      </c>
      <c r="BO17" s="392"/>
      <c r="BP17" s="392"/>
      <c r="BQ17" s="392"/>
      <c r="BR17" s="392"/>
      <c r="BS17" s="392"/>
      <c r="BT17" s="392"/>
      <c r="BU17" s="393"/>
      <c r="BV17" s="391">
        <v>23159439</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155</v>
      </c>
      <c r="C18" s="434"/>
      <c r="D18" s="434"/>
      <c r="E18" s="514"/>
      <c r="F18" s="514"/>
      <c r="G18" s="514"/>
      <c r="H18" s="514"/>
      <c r="I18" s="514"/>
      <c r="J18" s="514"/>
      <c r="K18" s="514"/>
      <c r="L18" s="515">
        <v>138.9</v>
      </c>
      <c r="M18" s="515"/>
      <c r="N18" s="515"/>
      <c r="O18" s="515"/>
      <c r="P18" s="515"/>
      <c r="Q18" s="515"/>
      <c r="R18" s="516"/>
      <c r="S18" s="516"/>
      <c r="T18" s="516"/>
      <c r="U18" s="516"/>
      <c r="V18" s="517"/>
      <c r="W18" s="409"/>
      <c r="X18" s="410"/>
      <c r="Y18" s="410"/>
      <c r="Z18" s="410"/>
      <c r="AA18" s="410"/>
      <c r="AB18" s="401"/>
      <c r="AC18" s="518">
        <v>73.400000000000006</v>
      </c>
      <c r="AD18" s="519"/>
      <c r="AE18" s="519"/>
      <c r="AF18" s="519"/>
      <c r="AG18" s="520"/>
      <c r="AH18" s="518">
        <v>71.8</v>
      </c>
      <c r="AI18" s="519"/>
      <c r="AJ18" s="519"/>
      <c r="AK18" s="519"/>
      <c r="AL18" s="521"/>
      <c r="AM18" s="420"/>
      <c r="AN18" s="421"/>
      <c r="AO18" s="421"/>
      <c r="AP18" s="421"/>
      <c r="AQ18" s="421"/>
      <c r="AR18" s="421"/>
      <c r="AS18" s="421"/>
      <c r="AT18" s="422"/>
      <c r="AU18" s="423"/>
      <c r="AV18" s="424"/>
      <c r="AW18" s="424"/>
      <c r="AX18" s="424"/>
      <c r="AY18" s="425" t="s">
        <v>156</v>
      </c>
      <c r="AZ18" s="426"/>
      <c r="BA18" s="426"/>
      <c r="BB18" s="426"/>
      <c r="BC18" s="426"/>
      <c r="BD18" s="426"/>
      <c r="BE18" s="426"/>
      <c r="BF18" s="426"/>
      <c r="BG18" s="426"/>
      <c r="BH18" s="426"/>
      <c r="BI18" s="426"/>
      <c r="BJ18" s="426"/>
      <c r="BK18" s="426"/>
      <c r="BL18" s="426"/>
      <c r="BM18" s="427"/>
      <c r="BN18" s="391">
        <v>25846832</v>
      </c>
      <c r="BO18" s="392"/>
      <c r="BP18" s="392"/>
      <c r="BQ18" s="392"/>
      <c r="BR18" s="392"/>
      <c r="BS18" s="392"/>
      <c r="BT18" s="392"/>
      <c r="BU18" s="393"/>
      <c r="BV18" s="391">
        <v>25243892</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157</v>
      </c>
      <c r="C19" s="434"/>
      <c r="D19" s="434"/>
      <c r="E19" s="514"/>
      <c r="F19" s="514"/>
      <c r="G19" s="514"/>
      <c r="H19" s="514"/>
      <c r="I19" s="514"/>
      <c r="J19" s="514"/>
      <c r="K19" s="514"/>
      <c r="L19" s="522">
        <v>980</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158</v>
      </c>
      <c r="AZ19" s="426"/>
      <c r="BA19" s="426"/>
      <c r="BB19" s="426"/>
      <c r="BC19" s="426"/>
      <c r="BD19" s="426"/>
      <c r="BE19" s="426"/>
      <c r="BF19" s="426"/>
      <c r="BG19" s="426"/>
      <c r="BH19" s="426"/>
      <c r="BI19" s="426"/>
      <c r="BJ19" s="426"/>
      <c r="BK19" s="426"/>
      <c r="BL19" s="426"/>
      <c r="BM19" s="427"/>
      <c r="BN19" s="391">
        <v>32727572</v>
      </c>
      <c r="BO19" s="392"/>
      <c r="BP19" s="392"/>
      <c r="BQ19" s="392"/>
      <c r="BR19" s="392"/>
      <c r="BS19" s="392"/>
      <c r="BT19" s="392"/>
      <c r="BU19" s="393"/>
      <c r="BV19" s="391">
        <v>32653568</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159</v>
      </c>
      <c r="C20" s="434"/>
      <c r="D20" s="434"/>
      <c r="E20" s="514"/>
      <c r="F20" s="514"/>
      <c r="G20" s="514"/>
      <c r="H20" s="514"/>
      <c r="I20" s="514"/>
      <c r="J20" s="514"/>
      <c r="K20" s="514"/>
      <c r="L20" s="522">
        <v>58387</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160</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161</v>
      </c>
      <c r="C22" s="535"/>
      <c r="D22" s="536"/>
      <c r="E22" s="403" t="s">
        <v>1</v>
      </c>
      <c r="F22" s="408"/>
      <c r="G22" s="408"/>
      <c r="H22" s="408"/>
      <c r="I22" s="408"/>
      <c r="J22" s="408"/>
      <c r="K22" s="398"/>
      <c r="L22" s="403" t="s">
        <v>162</v>
      </c>
      <c r="M22" s="408"/>
      <c r="N22" s="408"/>
      <c r="O22" s="408"/>
      <c r="P22" s="398"/>
      <c r="Q22" s="566" t="s">
        <v>163</v>
      </c>
      <c r="R22" s="567"/>
      <c r="S22" s="567"/>
      <c r="T22" s="567"/>
      <c r="U22" s="567"/>
      <c r="V22" s="568"/>
      <c r="W22" s="534" t="s">
        <v>164</v>
      </c>
      <c r="X22" s="535"/>
      <c r="Y22" s="536"/>
      <c r="Z22" s="403" t="s">
        <v>1</v>
      </c>
      <c r="AA22" s="408"/>
      <c r="AB22" s="408"/>
      <c r="AC22" s="408"/>
      <c r="AD22" s="408"/>
      <c r="AE22" s="408"/>
      <c r="AF22" s="408"/>
      <c r="AG22" s="398"/>
      <c r="AH22" s="572" t="s">
        <v>165</v>
      </c>
      <c r="AI22" s="408"/>
      <c r="AJ22" s="408"/>
      <c r="AK22" s="408"/>
      <c r="AL22" s="398"/>
      <c r="AM22" s="572" t="s">
        <v>166</v>
      </c>
      <c r="AN22" s="573"/>
      <c r="AO22" s="573"/>
      <c r="AP22" s="573"/>
      <c r="AQ22" s="573"/>
      <c r="AR22" s="574"/>
      <c r="AS22" s="566" t="s">
        <v>163</v>
      </c>
      <c r="AT22" s="567"/>
      <c r="AU22" s="567"/>
      <c r="AV22" s="567"/>
      <c r="AW22" s="567"/>
      <c r="AX22" s="578"/>
      <c r="AY22" s="351" t="s">
        <v>167</v>
      </c>
      <c r="AZ22" s="352"/>
      <c r="BA22" s="352"/>
      <c r="BB22" s="352"/>
      <c r="BC22" s="352"/>
      <c r="BD22" s="352"/>
      <c r="BE22" s="352"/>
      <c r="BF22" s="352"/>
      <c r="BG22" s="352"/>
      <c r="BH22" s="352"/>
      <c r="BI22" s="352"/>
      <c r="BJ22" s="352"/>
      <c r="BK22" s="352"/>
      <c r="BL22" s="352"/>
      <c r="BM22" s="353"/>
      <c r="BN22" s="354">
        <v>32327985</v>
      </c>
      <c r="BO22" s="355"/>
      <c r="BP22" s="355"/>
      <c r="BQ22" s="355"/>
      <c r="BR22" s="355"/>
      <c r="BS22" s="355"/>
      <c r="BT22" s="355"/>
      <c r="BU22" s="356"/>
      <c r="BV22" s="354">
        <v>33379688</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168</v>
      </c>
      <c r="AZ23" s="426"/>
      <c r="BA23" s="426"/>
      <c r="BB23" s="426"/>
      <c r="BC23" s="426"/>
      <c r="BD23" s="426"/>
      <c r="BE23" s="426"/>
      <c r="BF23" s="426"/>
      <c r="BG23" s="426"/>
      <c r="BH23" s="426"/>
      <c r="BI23" s="426"/>
      <c r="BJ23" s="426"/>
      <c r="BK23" s="426"/>
      <c r="BL23" s="426"/>
      <c r="BM23" s="427"/>
      <c r="BN23" s="391">
        <v>26762194</v>
      </c>
      <c r="BO23" s="392"/>
      <c r="BP23" s="392"/>
      <c r="BQ23" s="392"/>
      <c r="BR23" s="392"/>
      <c r="BS23" s="392"/>
      <c r="BT23" s="392"/>
      <c r="BU23" s="393"/>
      <c r="BV23" s="391">
        <v>28008156</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169</v>
      </c>
      <c r="F24" s="421"/>
      <c r="G24" s="421"/>
      <c r="H24" s="421"/>
      <c r="I24" s="421"/>
      <c r="J24" s="421"/>
      <c r="K24" s="422"/>
      <c r="L24" s="442">
        <v>1</v>
      </c>
      <c r="M24" s="443"/>
      <c r="N24" s="443"/>
      <c r="O24" s="443"/>
      <c r="P24" s="485"/>
      <c r="Q24" s="442">
        <v>8640</v>
      </c>
      <c r="R24" s="443"/>
      <c r="S24" s="443"/>
      <c r="T24" s="443"/>
      <c r="U24" s="443"/>
      <c r="V24" s="485"/>
      <c r="W24" s="537"/>
      <c r="X24" s="538"/>
      <c r="Y24" s="539"/>
      <c r="Z24" s="441" t="s">
        <v>170</v>
      </c>
      <c r="AA24" s="421"/>
      <c r="AB24" s="421"/>
      <c r="AC24" s="421"/>
      <c r="AD24" s="421"/>
      <c r="AE24" s="421"/>
      <c r="AF24" s="421"/>
      <c r="AG24" s="422"/>
      <c r="AH24" s="442">
        <v>928</v>
      </c>
      <c r="AI24" s="443"/>
      <c r="AJ24" s="443"/>
      <c r="AK24" s="443"/>
      <c r="AL24" s="485"/>
      <c r="AM24" s="442">
        <v>2813696</v>
      </c>
      <c r="AN24" s="443"/>
      <c r="AO24" s="443"/>
      <c r="AP24" s="443"/>
      <c r="AQ24" s="443"/>
      <c r="AR24" s="485"/>
      <c r="AS24" s="442">
        <v>3032</v>
      </c>
      <c r="AT24" s="443"/>
      <c r="AU24" s="443"/>
      <c r="AV24" s="443"/>
      <c r="AW24" s="443"/>
      <c r="AX24" s="444"/>
      <c r="AY24" s="507" t="s">
        <v>171</v>
      </c>
      <c r="AZ24" s="508"/>
      <c r="BA24" s="508"/>
      <c r="BB24" s="508"/>
      <c r="BC24" s="508"/>
      <c r="BD24" s="508"/>
      <c r="BE24" s="508"/>
      <c r="BF24" s="508"/>
      <c r="BG24" s="508"/>
      <c r="BH24" s="508"/>
      <c r="BI24" s="508"/>
      <c r="BJ24" s="508"/>
      <c r="BK24" s="508"/>
      <c r="BL24" s="508"/>
      <c r="BM24" s="509"/>
      <c r="BN24" s="391">
        <v>12137892</v>
      </c>
      <c r="BO24" s="392"/>
      <c r="BP24" s="392"/>
      <c r="BQ24" s="392"/>
      <c r="BR24" s="392"/>
      <c r="BS24" s="392"/>
      <c r="BT24" s="392"/>
      <c r="BU24" s="393"/>
      <c r="BV24" s="391">
        <v>12643511</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172</v>
      </c>
      <c r="F25" s="421"/>
      <c r="G25" s="421"/>
      <c r="H25" s="421"/>
      <c r="I25" s="421"/>
      <c r="J25" s="421"/>
      <c r="K25" s="422"/>
      <c r="L25" s="442">
        <v>1</v>
      </c>
      <c r="M25" s="443"/>
      <c r="N25" s="443"/>
      <c r="O25" s="443"/>
      <c r="P25" s="485"/>
      <c r="Q25" s="442">
        <v>7380</v>
      </c>
      <c r="R25" s="443"/>
      <c r="S25" s="443"/>
      <c r="T25" s="443"/>
      <c r="U25" s="443"/>
      <c r="V25" s="485"/>
      <c r="W25" s="537"/>
      <c r="X25" s="538"/>
      <c r="Y25" s="539"/>
      <c r="Z25" s="441" t="s">
        <v>173</v>
      </c>
      <c r="AA25" s="421"/>
      <c r="AB25" s="421"/>
      <c r="AC25" s="421"/>
      <c r="AD25" s="421"/>
      <c r="AE25" s="421"/>
      <c r="AF25" s="421"/>
      <c r="AG25" s="422"/>
      <c r="AH25" s="442">
        <v>193</v>
      </c>
      <c r="AI25" s="443"/>
      <c r="AJ25" s="443"/>
      <c r="AK25" s="443"/>
      <c r="AL25" s="485"/>
      <c r="AM25" s="442">
        <v>594440</v>
      </c>
      <c r="AN25" s="443"/>
      <c r="AO25" s="443"/>
      <c r="AP25" s="443"/>
      <c r="AQ25" s="443"/>
      <c r="AR25" s="485"/>
      <c r="AS25" s="442">
        <v>3080</v>
      </c>
      <c r="AT25" s="443"/>
      <c r="AU25" s="443"/>
      <c r="AV25" s="443"/>
      <c r="AW25" s="443"/>
      <c r="AX25" s="444"/>
      <c r="AY25" s="351" t="s">
        <v>174</v>
      </c>
      <c r="AZ25" s="352"/>
      <c r="BA25" s="352"/>
      <c r="BB25" s="352"/>
      <c r="BC25" s="352"/>
      <c r="BD25" s="352"/>
      <c r="BE25" s="352"/>
      <c r="BF25" s="352"/>
      <c r="BG25" s="352"/>
      <c r="BH25" s="352"/>
      <c r="BI25" s="352"/>
      <c r="BJ25" s="352"/>
      <c r="BK25" s="352"/>
      <c r="BL25" s="352"/>
      <c r="BM25" s="353"/>
      <c r="BN25" s="354">
        <v>14127714</v>
      </c>
      <c r="BO25" s="355"/>
      <c r="BP25" s="355"/>
      <c r="BQ25" s="355"/>
      <c r="BR25" s="355"/>
      <c r="BS25" s="355"/>
      <c r="BT25" s="355"/>
      <c r="BU25" s="356"/>
      <c r="BV25" s="354">
        <v>14771016</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175</v>
      </c>
      <c r="F26" s="421"/>
      <c r="G26" s="421"/>
      <c r="H26" s="421"/>
      <c r="I26" s="421"/>
      <c r="J26" s="421"/>
      <c r="K26" s="422"/>
      <c r="L26" s="442">
        <v>1</v>
      </c>
      <c r="M26" s="443"/>
      <c r="N26" s="443"/>
      <c r="O26" s="443"/>
      <c r="P26" s="485"/>
      <c r="Q26" s="442">
        <v>6750</v>
      </c>
      <c r="R26" s="443"/>
      <c r="S26" s="443"/>
      <c r="T26" s="443"/>
      <c r="U26" s="443"/>
      <c r="V26" s="485"/>
      <c r="W26" s="537"/>
      <c r="X26" s="538"/>
      <c r="Y26" s="539"/>
      <c r="Z26" s="441" t="s">
        <v>176</v>
      </c>
      <c r="AA26" s="543"/>
      <c r="AB26" s="543"/>
      <c r="AC26" s="543"/>
      <c r="AD26" s="543"/>
      <c r="AE26" s="543"/>
      <c r="AF26" s="543"/>
      <c r="AG26" s="544"/>
      <c r="AH26" s="442">
        <v>60</v>
      </c>
      <c r="AI26" s="443"/>
      <c r="AJ26" s="443"/>
      <c r="AK26" s="443"/>
      <c r="AL26" s="485"/>
      <c r="AM26" s="442">
        <v>213180</v>
      </c>
      <c r="AN26" s="443"/>
      <c r="AO26" s="443"/>
      <c r="AP26" s="443"/>
      <c r="AQ26" s="443"/>
      <c r="AR26" s="485"/>
      <c r="AS26" s="442">
        <v>3553</v>
      </c>
      <c r="AT26" s="443"/>
      <c r="AU26" s="443"/>
      <c r="AV26" s="443"/>
      <c r="AW26" s="443"/>
      <c r="AX26" s="444"/>
      <c r="AY26" s="394" t="s">
        <v>177</v>
      </c>
      <c r="AZ26" s="395"/>
      <c r="BA26" s="395"/>
      <c r="BB26" s="395"/>
      <c r="BC26" s="395"/>
      <c r="BD26" s="395"/>
      <c r="BE26" s="395"/>
      <c r="BF26" s="395"/>
      <c r="BG26" s="395"/>
      <c r="BH26" s="395"/>
      <c r="BI26" s="395"/>
      <c r="BJ26" s="395"/>
      <c r="BK26" s="395"/>
      <c r="BL26" s="395"/>
      <c r="BM26" s="396"/>
      <c r="BN26" s="391" t="s">
        <v>136</v>
      </c>
      <c r="BO26" s="392"/>
      <c r="BP26" s="392"/>
      <c r="BQ26" s="392"/>
      <c r="BR26" s="392"/>
      <c r="BS26" s="392"/>
      <c r="BT26" s="392"/>
      <c r="BU26" s="393"/>
      <c r="BV26" s="391" t="s">
        <v>128</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178</v>
      </c>
      <c r="F27" s="421"/>
      <c r="G27" s="421"/>
      <c r="H27" s="421"/>
      <c r="I27" s="421"/>
      <c r="J27" s="421"/>
      <c r="K27" s="422"/>
      <c r="L27" s="442">
        <v>1</v>
      </c>
      <c r="M27" s="443"/>
      <c r="N27" s="443"/>
      <c r="O27" s="443"/>
      <c r="P27" s="485"/>
      <c r="Q27" s="442">
        <v>4770</v>
      </c>
      <c r="R27" s="443"/>
      <c r="S27" s="443"/>
      <c r="T27" s="443"/>
      <c r="U27" s="443"/>
      <c r="V27" s="485"/>
      <c r="W27" s="537"/>
      <c r="X27" s="538"/>
      <c r="Y27" s="539"/>
      <c r="Z27" s="441" t="s">
        <v>179</v>
      </c>
      <c r="AA27" s="421"/>
      <c r="AB27" s="421"/>
      <c r="AC27" s="421"/>
      <c r="AD27" s="421"/>
      <c r="AE27" s="421"/>
      <c r="AF27" s="421"/>
      <c r="AG27" s="422"/>
      <c r="AH27" s="442">
        <v>17</v>
      </c>
      <c r="AI27" s="443"/>
      <c r="AJ27" s="443"/>
      <c r="AK27" s="443"/>
      <c r="AL27" s="485"/>
      <c r="AM27" s="442">
        <v>71332</v>
      </c>
      <c r="AN27" s="443"/>
      <c r="AO27" s="443"/>
      <c r="AP27" s="443"/>
      <c r="AQ27" s="443"/>
      <c r="AR27" s="485"/>
      <c r="AS27" s="442">
        <v>4196</v>
      </c>
      <c r="AT27" s="443"/>
      <c r="AU27" s="443"/>
      <c r="AV27" s="443"/>
      <c r="AW27" s="443"/>
      <c r="AX27" s="444"/>
      <c r="AY27" s="486" t="s">
        <v>180</v>
      </c>
      <c r="AZ27" s="487"/>
      <c r="BA27" s="487"/>
      <c r="BB27" s="487"/>
      <c r="BC27" s="487"/>
      <c r="BD27" s="487"/>
      <c r="BE27" s="487"/>
      <c r="BF27" s="487"/>
      <c r="BG27" s="487"/>
      <c r="BH27" s="487"/>
      <c r="BI27" s="487"/>
      <c r="BJ27" s="487"/>
      <c r="BK27" s="487"/>
      <c r="BL27" s="487"/>
      <c r="BM27" s="488"/>
      <c r="BN27" s="510" t="s">
        <v>128</v>
      </c>
      <c r="BO27" s="511"/>
      <c r="BP27" s="511"/>
      <c r="BQ27" s="511"/>
      <c r="BR27" s="511"/>
      <c r="BS27" s="511"/>
      <c r="BT27" s="511"/>
      <c r="BU27" s="512"/>
      <c r="BV27" s="510" t="s">
        <v>128</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181</v>
      </c>
      <c r="F28" s="421"/>
      <c r="G28" s="421"/>
      <c r="H28" s="421"/>
      <c r="I28" s="421"/>
      <c r="J28" s="421"/>
      <c r="K28" s="422"/>
      <c r="L28" s="442">
        <v>1</v>
      </c>
      <c r="M28" s="443"/>
      <c r="N28" s="443"/>
      <c r="O28" s="443"/>
      <c r="P28" s="485"/>
      <c r="Q28" s="442">
        <v>4230</v>
      </c>
      <c r="R28" s="443"/>
      <c r="S28" s="443"/>
      <c r="T28" s="443"/>
      <c r="U28" s="443"/>
      <c r="V28" s="485"/>
      <c r="W28" s="537"/>
      <c r="X28" s="538"/>
      <c r="Y28" s="539"/>
      <c r="Z28" s="441" t="s">
        <v>182</v>
      </c>
      <c r="AA28" s="421"/>
      <c r="AB28" s="421"/>
      <c r="AC28" s="421"/>
      <c r="AD28" s="421"/>
      <c r="AE28" s="421"/>
      <c r="AF28" s="421"/>
      <c r="AG28" s="422"/>
      <c r="AH28" s="442" t="s">
        <v>128</v>
      </c>
      <c r="AI28" s="443"/>
      <c r="AJ28" s="443"/>
      <c r="AK28" s="443"/>
      <c r="AL28" s="485"/>
      <c r="AM28" s="442" t="s">
        <v>128</v>
      </c>
      <c r="AN28" s="443"/>
      <c r="AO28" s="443"/>
      <c r="AP28" s="443"/>
      <c r="AQ28" s="443"/>
      <c r="AR28" s="485"/>
      <c r="AS28" s="442" t="s">
        <v>136</v>
      </c>
      <c r="AT28" s="443"/>
      <c r="AU28" s="443"/>
      <c r="AV28" s="443"/>
      <c r="AW28" s="443"/>
      <c r="AX28" s="444"/>
      <c r="AY28" s="545" t="s">
        <v>183</v>
      </c>
      <c r="AZ28" s="546"/>
      <c r="BA28" s="546"/>
      <c r="BB28" s="547"/>
      <c r="BC28" s="351" t="s">
        <v>47</v>
      </c>
      <c r="BD28" s="352"/>
      <c r="BE28" s="352"/>
      <c r="BF28" s="352"/>
      <c r="BG28" s="352"/>
      <c r="BH28" s="352"/>
      <c r="BI28" s="352"/>
      <c r="BJ28" s="352"/>
      <c r="BK28" s="352"/>
      <c r="BL28" s="352"/>
      <c r="BM28" s="353"/>
      <c r="BN28" s="354">
        <v>4339223</v>
      </c>
      <c r="BO28" s="355"/>
      <c r="BP28" s="355"/>
      <c r="BQ28" s="355"/>
      <c r="BR28" s="355"/>
      <c r="BS28" s="355"/>
      <c r="BT28" s="355"/>
      <c r="BU28" s="356"/>
      <c r="BV28" s="354">
        <v>3286216</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184</v>
      </c>
      <c r="F29" s="421"/>
      <c r="G29" s="421"/>
      <c r="H29" s="421"/>
      <c r="I29" s="421"/>
      <c r="J29" s="421"/>
      <c r="K29" s="422"/>
      <c r="L29" s="442">
        <v>22</v>
      </c>
      <c r="M29" s="443"/>
      <c r="N29" s="443"/>
      <c r="O29" s="443"/>
      <c r="P29" s="485"/>
      <c r="Q29" s="442">
        <v>4050</v>
      </c>
      <c r="R29" s="443"/>
      <c r="S29" s="443"/>
      <c r="T29" s="443"/>
      <c r="U29" s="443"/>
      <c r="V29" s="485"/>
      <c r="W29" s="540"/>
      <c r="X29" s="541"/>
      <c r="Y29" s="542"/>
      <c r="Z29" s="441" t="s">
        <v>185</v>
      </c>
      <c r="AA29" s="421"/>
      <c r="AB29" s="421"/>
      <c r="AC29" s="421"/>
      <c r="AD29" s="421"/>
      <c r="AE29" s="421"/>
      <c r="AF29" s="421"/>
      <c r="AG29" s="422"/>
      <c r="AH29" s="442">
        <v>945</v>
      </c>
      <c r="AI29" s="443"/>
      <c r="AJ29" s="443"/>
      <c r="AK29" s="443"/>
      <c r="AL29" s="485"/>
      <c r="AM29" s="442">
        <v>2885028</v>
      </c>
      <c r="AN29" s="443"/>
      <c r="AO29" s="443"/>
      <c r="AP29" s="443"/>
      <c r="AQ29" s="443"/>
      <c r="AR29" s="485"/>
      <c r="AS29" s="442">
        <v>3053</v>
      </c>
      <c r="AT29" s="443"/>
      <c r="AU29" s="443"/>
      <c r="AV29" s="443"/>
      <c r="AW29" s="443"/>
      <c r="AX29" s="444"/>
      <c r="AY29" s="548"/>
      <c r="AZ29" s="549"/>
      <c r="BA29" s="549"/>
      <c r="BB29" s="550"/>
      <c r="BC29" s="425" t="s">
        <v>186</v>
      </c>
      <c r="BD29" s="426"/>
      <c r="BE29" s="426"/>
      <c r="BF29" s="426"/>
      <c r="BG29" s="426"/>
      <c r="BH29" s="426"/>
      <c r="BI29" s="426"/>
      <c r="BJ29" s="426"/>
      <c r="BK29" s="426"/>
      <c r="BL29" s="426"/>
      <c r="BM29" s="427"/>
      <c r="BN29" s="391">
        <v>494640</v>
      </c>
      <c r="BO29" s="392"/>
      <c r="BP29" s="392"/>
      <c r="BQ29" s="392"/>
      <c r="BR29" s="392"/>
      <c r="BS29" s="392"/>
      <c r="BT29" s="392"/>
      <c r="BU29" s="393"/>
      <c r="BV29" s="391">
        <v>494443</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187</v>
      </c>
      <c r="X30" s="559"/>
      <c r="Y30" s="559"/>
      <c r="Z30" s="559"/>
      <c r="AA30" s="559"/>
      <c r="AB30" s="559"/>
      <c r="AC30" s="559"/>
      <c r="AD30" s="559"/>
      <c r="AE30" s="559"/>
      <c r="AF30" s="559"/>
      <c r="AG30" s="560"/>
      <c r="AH30" s="518">
        <v>101.7</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4325028</v>
      </c>
      <c r="BO30" s="511"/>
      <c r="BP30" s="511"/>
      <c r="BQ30" s="511"/>
      <c r="BR30" s="511"/>
      <c r="BS30" s="511"/>
      <c r="BT30" s="511"/>
      <c r="BU30" s="512"/>
      <c r="BV30" s="510">
        <v>4200404</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188</v>
      </c>
      <c r="D32" s="554"/>
      <c r="E32" s="554"/>
      <c r="F32" s="554"/>
      <c r="G32" s="554"/>
      <c r="H32" s="554"/>
      <c r="I32" s="554"/>
      <c r="J32" s="554"/>
      <c r="K32" s="554"/>
      <c r="L32" s="554"/>
      <c r="M32" s="554"/>
      <c r="N32" s="554"/>
      <c r="O32" s="554"/>
      <c r="P32" s="554"/>
      <c r="Q32" s="554"/>
      <c r="R32" s="554"/>
      <c r="S32" s="554"/>
      <c r="U32" s="395" t="s">
        <v>189</v>
      </c>
      <c r="V32" s="395"/>
      <c r="W32" s="395"/>
      <c r="X32" s="395"/>
      <c r="Y32" s="395"/>
      <c r="Z32" s="395"/>
      <c r="AA32" s="395"/>
      <c r="AB32" s="395"/>
      <c r="AC32" s="395"/>
      <c r="AD32" s="395"/>
      <c r="AE32" s="395"/>
      <c r="AF32" s="395"/>
      <c r="AG32" s="395"/>
      <c r="AH32" s="395"/>
      <c r="AI32" s="395"/>
      <c r="AJ32" s="395"/>
      <c r="AK32" s="395"/>
      <c r="AM32" s="395" t="s">
        <v>190</v>
      </c>
      <c r="AN32" s="395"/>
      <c r="AO32" s="395"/>
      <c r="AP32" s="395"/>
      <c r="AQ32" s="395"/>
      <c r="AR32" s="395"/>
      <c r="AS32" s="395"/>
      <c r="AT32" s="395"/>
      <c r="AU32" s="395"/>
      <c r="AV32" s="395"/>
      <c r="AW32" s="395"/>
      <c r="AX32" s="395"/>
      <c r="AY32" s="395"/>
      <c r="AZ32" s="395"/>
      <c r="BA32" s="395"/>
      <c r="BB32" s="395"/>
      <c r="BC32" s="395"/>
      <c r="BE32" s="395" t="s">
        <v>191</v>
      </c>
      <c r="BF32" s="395"/>
      <c r="BG32" s="395"/>
      <c r="BH32" s="395"/>
      <c r="BI32" s="395"/>
      <c r="BJ32" s="395"/>
      <c r="BK32" s="395"/>
      <c r="BL32" s="395"/>
      <c r="BM32" s="395"/>
      <c r="BN32" s="395"/>
      <c r="BO32" s="395"/>
      <c r="BP32" s="395"/>
      <c r="BQ32" s="395"/>
      <c r="BR32" s="395"/>
      <c r="BS32" s="395"/>
      <c r="BT32" s="395"/>
      <c r="BU32" s="395"/>
      <c r="BW32" s="395" t="s">
        <v>192</v>
      </c>
      <c r="BX32" s="395"/>
      <c r="BY32" s="395"/>
      <c r="BZ32" s="395"/>
      <c r="CA32" s="395"/>
      <c r="CB32" s="395"/>
      <c r="CC32" s="395"/>
      <c r="CD32" s="395"/>
      <c r="CE32" s="395"/>
      <c r="CF32" s="395"/>
      <c r="CG32" s="395"/>
      <c r="CH32" s="395"/>
      <c r="CI32" s="395"/>
      <c r="CJ32" s="395"/>
      <c r="CK32" s="395"/>
      <c r="CL32" s="395"/>
      <c r="CM32" s="395"/>
      <c r="CO32" s="395" t="s">
        <v>193</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194</v>
      </c>
      <c r="D33" s="415"/>
      <c r="E33" s="380" t="s">
        <v>195</v>
      </c>
      <c r="F33" s="380"/>
      <c r="G33" s="380"/>
      <c r="H33" s="380"/>
      <c r="I33" s="380"/>
      <c r="J33" s="380"/>
      <c r="K33" s="380"/>
      <c r="L33" s="380"/>
      <c r="M33" s="380"/>
      <c r="N33" s="380"/>
      <c r="O33" s="380"/>
      <c r="P33" s="380"/>
      <c r="Q33" s="380"/>
      <c r="R33" s="380"/>
      <c r="S33" s="380"/>
      <c r="T33" s="197"/>
      <c r="U33" s="415" t="s">
        <v>196</v>
      </c>
      <c r="V33" s="415"/>
      <c r="W33" s="380" t="s">
        <v>197</v>
      </c>
      <c r="X33" s="380"/>
      <c r="Y33" s="380"/>
      <c r="Z33" s="380"/>
      <c r="AA33" s="380"/>
      <c r="AB33" s="380"/>
      <c r="AC33" s="380"/>
      <c r="AD33" s="380"/>
      <c r="AE33" s="380"/>
      <c r="AF33" s="380"/>
      <c r="AG33" s="380"/>
      <c r="AH33" s="380"/>
      <c r="AI33" s="380"/>
      <c r="AJ33" s="380"/>
      <c r="AK33" s="380"/>
      <c r="AL33" s="197"/>
      <c r="AM33" s="415" t="s">
        <v>198</v>
      </c>
      <c r="AN33" s="415"/>
      <c r="AO33" s="380" t="s">
        <v>197</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194</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下水道事業会計</v>
      </c>
      <c r="AP34" s="582"/>
      <c r="AQ34" s="582"/>
      <c r="AR34" s="582"/>
      <c r="AS34" s="582"/>
      <c r="AT34" s="582"/>
      <c r="AU34" s="582"/>
      <c r="AV34" s="582"/>
      <c r="AW34" s="582"/>
      <c r="AX34" s="582"/>
      <c r="AY34" s="582"/>
      <c r="AZ34" s="582"/>
      <c r="BA34" s="582"/>
      <c r="BB34" s="582"/>
      <c r="BC34" s="582"/>
      <c r="BD34" s="172"/>
      <c r="BE34" s="581">
        <f>IF(BG34="","",MAX(C34:D43,U34:V43,AM34:AN43)+1)</f>
        <v>6</v>
      </c>
      <c r="BF34" s="581"/>
      <c r="BG34" s="582" t="str">
        <f>IF('各会計、関係団体の財政状況及び健全化判断比率'!B32="","",'各会計、関係団体の財政状況及び健全化判断比率'!B32)</f>
        <v>公設地方卸売市場特別会計</v>
      </c>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17</v>
      </c>
      <c r="CP34" s="581"/>
      <c r="CQ34" s="582" t="str">
        <f>IF('各会計、関係団体の財政状況及び健全化判断比率'!BS7="","",'各会計、関係団体の財政状況及び健全化判断比率'!BS7)</f>
        <v>木更津市土地開発公社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君津郡市広域市町村圏事務組合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君津中央病院企業団（病院事業会計）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かずさ水道広域連合企業団</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かずさ水道広域連合企業団（用水供給事業）</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15</v>
      </c>
      <c r="BX42" s="581"/>
      <c r="BY42" s="582" t="str">
        <f>IF('各会計、関係団体の財政状況及び健全化判断比率'!B76="","",'各会計、関係団体の財政状況及び健全化判断比率'!B76)</f>
        <v>千葉県後期高齢者医療広域連合（一般会計）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16</v>
      </c>
      <c r="BX43" s="581"/>
      <c r="BY43" s="582" t="str">
        <f>IF('各会計、関係団体の財政状況及び健全化判断比率'!B77="","",'各会計、関係団体の財政状況及び健全化判断比率'!B77)</f>
        <v>千葉県後期高齢者医療広域連合（後期高齢者医療特別会計）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32" t="s">
        <v>564</v>
      </c>
      <c r="D34" s="1132"/>
      <c r="E34" s="1133"/>
      <c r="F34" s="32">
        <v>7.17</v>
      </c>
      <c r="G34" s="33">
        <v>3.08</v>
      </c>
      <c r="H34" s="33">
        <v>5.87</v>
      </c>
      <c r="I34" s="33">
        <v>5.05</v>
      </c>
      <c r="J34" s="34">
        <v>5.75</v>
      </c>
      <c r="K34" s="22"/>
      <c r="L34" s="22"/>
      <c r="M34" s="22"/>
      <c r="N34" s="22"/>
      <c r="O34" s="22"/>
      <c r="P34" s="22"/>
    </row>
    <row r="35" spans="1:16" ht="39" customHeight="1" x14ac:dyDescent="0.2">
      <c r="A35" s="22"/>
      <c r="B35" s="35"/>
      <c r="C35" s="1128" t="s">
        <v>565</v>
      </c>
      <c r="D35" s="1128"/>
      <c r="E35" s="1129"/>
      <c r="F35" s="36">
        <v>0.27</v>
      </c>
      <c r="G35" s="37">
        <v>0.94</v>
      </c>
      <c r="H35" s="37">
        <v>0.56000000000000005</v>
      </c>
      <c r="I35" s="37">
        <v>0.67</v>
      </c>
      <c r="J35" s="38">
        <v>0.78</v>
      </c>
      <c r="K35" s="22"/>
      <c r="L35" s="22"/>
      <c r="M35" s="22"/>
      <c r="N35" s="22"/>
      <c r="O35" s="22"/>
      <c r="P35" s="22"/>
    </row>
    <row r="36" spans="1:16" ht="39" customHeight="1" x14ac:dyDescent="0.2">
      <c r="A36" s="22"/>
      <c r="B36" s="35"/>
      <c r="C36" s="1128" t="s">
        <v>566</v>
      </c>
      <c r="D36" s="1128"/>
      <c r="E36" s="1129"/>
      <c r="F36" s="36">
        <v>0.79</v>
      </c>
      <c r="G36" s="37">
        <v>0.4</v>
      </c>
      <c r="H36" s="37">
        <v>0.41</v>
      </c>
      <c r="I36" s="37">
        <v>0.78</v>
      </c>
      <c r="J36" s="38">
        <v>0.68</v>
      </c>
      <c r="K36" s="22"/>
      <c r="L36" s="22"/>
      <c r="M36" s="22"/>
      <c r="N36" s="22"/>
      <c r="O36" s="22"/>
      <c r="P36" s="22"/>
    </row>
    <row r="37" spans="1:16" ht="39" customHeight="1" x14ac:dyDescent="0.2">
      <c r="A37" s="22"/>
      <c r="B37" s="35"/>
      <c r="C37" s="1128" t="s">
        <v>567</v>
      </c>
      <c r="D37" s="1128"/>
      <c r="E37" s="1129"/>
      <c r="F37" s="36">
        <v>0</v>
      </c>
      <c r="G37" s="37">
        <v>0</v>
      </c>
      <c r="H37" s="37">
        <v>1.27</v>
      </c>
      <c r="I37" s="37">
        <v>0.09</v>
      </c>
      <c r="J37" s="38">
        <v>0.08</v>
      </c>
      <c r="K37" s="22"/>
      <c r="L37" s="22"/>
      <c r="M37" s="22"/>
      <c r="N37" s="22"/>
      <c r="O37" s="22"/>
      <c r="P37" s="22"/>
    </row>
    <row r="38" spans="1:16" ht="39" customHeight="1" x14ac:dyDescent="0.2">
      <c r="A38" s="22"/>
      <c r="B38" s="35"/>
      <c r="C38" s="1128" t="s">
        <v>568</v>
      </c>
      <c r="D38" s="1128"/>
      <c r="E38" s="1129"/>
      <c r="F38" s="36">
        <v>0.01</v>
      </c>
      <c r="G38" s="37">
        <v>0.1</v>
      </c>
      <c r="H38" s="37">
        <v>0</v>
      </c>
      <c r="I38" s="37">
        <v>0</v>
      </c>
      <c r="J38" s="38">
        <v>0</v>
      </c>
      <c r="K38" s="22"/>
      <c r="L38" s="22"/>
      <c r="M38" s="22"/>
      <c r="N38" s="22"/>
      <c r="O38" s="22"/>
      <c r="P38" s="22"/>
    </row>
    <row r="39" spans="1:16" ht="39" customHeight="1" x14ac:dyDescent="0.2">
      <c r="A39" s="22"/>
      <c r="B39" s="35"/>
      <c r="C39" s="1128" t="s">
        <v>569</v>
      </c>
      <c r="D39" s="1128"/>
      <c r="E39" s="1129"/>
      <c r="F39" s="36">
        <v>0</v>
      </c>
      <c r="G39" s="37">
        <v>0</v>
      </c>
      <c r="H39" s="37">
        <v>0</v>
      </c>
      <c r="I39" s="37">
        <v>0</v>
      </c>
      <c r="J39" s="38">
        <v>0</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570</v>
      </c>
      <c r="D42" s="1128"/>
      <c r="E42" s="1129"/>
      <c r="F42" s="36" t="s">
        <v>514</v>
      </c>
      <c r="G42" s="37" t="s">
        <v>514</v>
      </c>
      <c r="H42" s="37" t="s">
        <v>514</v>
      </c>
      <c r="I42" s="37" t="s">
        <v>514</v>
      </c>
      <c r="J42" s="38" t="s">
        <v>514</v>
      </c>
      <c r="K42" s="22"/>
      <c r="L42" s="22"/>
      <c r="M42" s="22"/>
      <c r="N42" s="22"/>
      <c r="O42" s="22"/>
      <c r="P42" s="22"/>
    </row>
    <row r="43" spans="1:16" ht="39" customHeight="1" thickBot="1" x14ac:dyDescent="0.25">
      <c r="A43" s="22"/>
      <c r="B43" s="40"/>
      <c r="C43" s="1130" t="s">
        <v>571</v>
      </c>
      <c r="D43" s="1130"/>
      <c r="E43" s="1131"/>
      <c r="F43" s="41">
        <v>8.26</v>
      </c>
      <c r="G43" s="42">
        <v>8.73</v>
      </c>
      <c r="H43" s="42" t="s">
        <v>514</v>
      </c>
      <c r="I43" s="42" t="s">
        <v>514</v>
      </c>
      <c r="J43" s="43" t="s">
        <v>514</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rs8IhCrNgvidQw6YZ7NasrupaQipapoOpqjD+pougqBZ62fuwAlUoVS2jl1WsBZJF2iwyQXCRF6sKHlQ2d/mw==" saltValue="R745eOC0kZb68/Y/LoOj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2">
      <c r="A45" s="46"/>
      <c r="B45" s="1134" t="s">
        <v>10</v>
      </c>
      <c r="C45" s="1135"/>
      <c r="D45" s="56"/>
      <c r="E45" s="1140" t="s">
        <v>11</v>
      </c>
      <c r="F45" s="1140"/>
      <c r="G45" s="1140"/>
      <c r="H45" s="1140"/>
      <c r="I45" s="1140"/>
      <c r="J45" s="1141"/>
      <c r="K45" s="57">
        <v>3049</v>
      </c>
      <c r="L45" s="58">
        <v>3085</v>
      </c>
      <c r="M45" s="58">
        <v>3119</v>
      </c>
      <c r="N45" s="58">
        <v>3322</v>
      </c>
      <c r="O45" s="59">
        <v>3459</v>
      </c>
      <c r="P45" s="46"/>
      <c r="Q45" s="46"/>
      <c r="R45" s="46"/>
      <c r="S45" s="46"/>
      <c r="T45" s="46"/>
      <c r="U45" s="46"/>
    </row>
    <row r="46" spans="1:21" ht="30.75" customHeight="1" x14ac:dyDescent="0.2">
      <c r="A46" s="46"/>
      <c r="B46" s="1136"/>
      <c r="C46" s="1137"/>
      <c r="D46" s="60"/>
      <c r="E46" s="1142" t="s">
        <v>12</v>
      </c>
      <c r="F46" s="1142"/>
      <c r="G46" s="1142"/>
      <c r="H46" s="1142"/>
      <c r="I46" s="1142"/>
      <c r="J46" s="1143"/>
      <c r="K46" s="61" t="s">
        <v>514</v>
      </c>
      <c r="L46" s="62" t="s">
        <v>514</v>
      </c>
      <c r="M46" s="62" t="s">
        <v>514</v>
      </c>
      <c r="N46" s="62" t="s">
        <v>514</v>
      </c>
      <c r="O46" s="63" t="s">
        <v>514</v>
      </c>
      <c r="P46" s="46"/>
      <c r="Q46" s="46"/>
      <c r="R46" s="46"/>
      <c r="S46" s="46"/>
      <c r="T46" s="46"/>
      <c r="U46" s="46"/>
    </row>
    <row r="47" spans="1:21" ht="30.75" customHeight="1" x14ac:dyDescent="0.2">
      <c r="A47" s="46"/>
      <c r="B47" s="1136"/>
      <c r="C47" s="1137"/>
      <c r="D47" s="60"/>
      <c r="E47" s="1142" t="s">
        <v>13</v>
      </c>
      <c r="F47" s="1142"/>
      <c r="G47" s="1142"/>
      <c r="H47" s="1142"/>
      <c r="I47" s="1142"/>
      <c r="J47" s="1143"/>
      <c r="K47" s="61" t="s">
        <v>514</v>
      </c>
      <c r="L47" s="62" t="s">
        <v>514</v>
      </c>
      <c r="M47" s="62" t="s">
        <v>514</v>
      </c>
      <c r="N47" s="62" t="s">
        <v>514</v>
      </c>
      <c r="O47" s="63" t="s">
        <v>514</v>
      </c>
      <c r="P47" s="46"/>
      <c r="Q47" s="46"/>
      <c r="R47" s="46"/>
      <c r="S47" s="46"/>
      <c r="T47" s="46"/>
      <c r="U47" s="46"/>
    </row>
    <row r="48" spans="1:21" ht="30.75" customHeight="1" x14ac:dyDescent="0.2">
      <c r="A48" s="46"/>
      <c r="B48" s="1136"/>
      <c r="C48" s="1137"/>
      <c r="D48" s="60"/>
      <c r="E48" s="1142" t="s">
        <v>14</v>
      </c>
      <c r="F48" s="1142"/>
      <c r="G48" s="1142"/>
      <c r="H48" s="1142"/>
      <c r="I48" s="1142"/>
      <c r="J48" s="1143"/>
      <c r="K48" s="61">
        <v>957</v>
      </c>
      <c r="L48" s="62">
        <v>974</v>
      </c>
      <c r="M48" s="62">
        <v>1063</v>
      </c>
      <c r="N48" s="62">
        <v>984</v>
      </c>
      <c r="O48" s="63">
        <v>894</v>
      </c>
      <c r="P48" s="46"/>
      <c r="Q48" s="46"/>
      <c r="R48" s="46"/>
      <c r="S48" s="46"/>
      <c r="T48" s="46"/>
      <c r="U48" s="46"/>
    </row>
    <row r="49" spans="1:21" ht="30.75" customHeight="1" x14ac:dyDescent="0.2">
      <c r="A49" s="46"/>
      <c r="B49" s="1136"/>
      <c r="C49" s="1137"/>
      <c r="D49" s="60"/>
      <c r="E49" s="1142" t="s">
        <v>15</v>
      </c>
      <c r="F49" s="1142"/>
      <c r="G49" s="1142"/>
      <c r="H49" s="1142"/>
      <c r="I49" s="1142"/>
      <c r="J49" s="1143"/>
      <c r="K49" s="61">
        <v>372</v>
      </c>
      <c r="L49" s="62">
        <v>355</v>
      </c>
      <c r="M49" s="62">
        <v>419</v>
      </c>
      <c r="N49" s="62">
        <v>443</v>
      </c>
      <c r="O49" s="63">
        <v>446</v>
      </c>
      <c r="P49" s="46"/>
      <c r="Q49" s="46"/>
      <c r="R49" s="46"/>
      <c r="S49" s="46"/>
      <c r="T49" s="46"/>
      <c r="U49" s="46"/>
    </row>
    <row r="50" spans="1:21" ht="30.75" customHeight="1" x14ac:dyDescent="0.2">
      <c r="A50" s="46"/>
      <c r="B50" s="1136"/>
      <c r="C50" s="1137"/>
      <c r="D50" s="60"/>
      <c r="E50" s="1142" t="s">
        <v>16</v>
      </c>
      <c r="F50" s="1142"/>
      <c r="G50" s="1142"/>
      <c r="H50" s="1142"/>
      <c r="I50" s="1142"/>
      <c r="J50" s="1143"/>
      <c r="K50" s="61">
        <v>426</v>
      </c>
      <c r="L50" s="62">
        <v>288</v>
      </c>
      <c r="M50" s="62">
        <v>274</v>
      </c>
      <c r="N50" s="62">
        <v>302</v>
      </c>
      <c r="O50" s="63">
        <v>288</v>
      </c>
      <c r="P50" s="46"/>
      <c r="Q50" s="46"/>
      <c r="R50" s="46"/>
      <c r="S50" s="46"/>
      <c r="T50" s="46"/>
      <c r="U50" s="46"/>
    </row>
    <row r="51" spans="1:21" ht="30.75" customHeight="1" x14ac:dyDescent="0.2">
      <c r="A51" s="46"/>
      <c r="B51" s="1138"/>
      <c r="C51" s="1139"/>
      <c r="D51" s="64"/>
      <c r="E51" s="1142" t="s">
        <v>17</v>
      </c>
      <c r="F51" s="1142"/>
      <c r="G51" s="1142"/>
      <c r="H51" s="1142"/>
      <c r="I51" s="1142"/>
      <c r="J51" s="1143"/>
      <c r="K51" s="61" t="s">
        <v>514</v>
      </c>
      <c r="L51" s="62" t="s">
        <v>514</v>
      </c>
      <c r="M51" s="62" t="s">
        <v>514</v>
      </c>
      <c r="N51" s="62" t="s">
        <v>514</v>
      </c>
      <c r="O51" s="63" t="s">
        <v>514</v>
      </c>
      <c r="P51" s="46"/>
      <c r="Q51" s="46"/>
      <c r="R51" s="46"/>
      <c r="S51" s="46"/>
      <c r="T51" s="46"/>
      <c r="U51" s="46"/>
    </row>
    <row r="52" spans="1:21" ht="30.75" customHeight="1" x14ac:dyDescent="0.2">
      <c r="A52" s="46"/>
      <c r="B52" s="1144" t="s">
        <v>18</v>
      </c>
      <c r="C52" s="1145"/>
      <c r="D52" s="64"/>
      <c r="E52" s="1142" t="s">
        <v>19</v>
      </c>
      <c r="F52" s="1142"/>
      <c r="G52" s="1142"/>
      <c r="H52" s="1142"/>
      <c r="I52" s="1142"/>
      <c r="J52" s="1143"/>
      <c r="K52" s="61">
        <v>3839</v>
      </c>
      <c r="L52" s="62">
        <v>4025</v>
      </c>
      <c r="M52" s="62">
        <v>4110</v>
      </c>
      <c r="N52" s="62">
        <v>4030</v>
      </c>
      <c r="O52" s="63">
        <v>4075</v>
      </c>
      <c r="P52" s="46"/>
      <c r="Q52" s="46"/>
      <c r="R52" s="46"/>
      <c r="S52" s="46"/>
      <c r="T52" s="46"/>
      <c r="U52" s="46"/>
    </row>
    <row r="53" spans="1:21" ht="30.75" customHeight="1" thickBot="1" x14ac:dyDescent="0.25">
      <c r="A53" s="46"/>
      <c r="B53" s="1146" t="s">
        <v>20</v>
      </c>
      <c r="C53" s="1147"/>
      <c r="D53" s="65"/>
      <c r="E53" s="1148" t="s">
        <v>21</v>
      </c>
      <c r="F53" s="1148"/>
      <c r="G53" s="1148"/>
      <c r="H53" s="1148"/>
      <c r="I53" s="1148"/>
      <c r="J53" s="1149"/>
      <c r="K53" s="66">
        <v>965</v>
      </c>
      <c r="L53" s="67">
        <v>677</v>
      </c>
      <c r="M53" s="67">
        <v>765</v>
      </c>
      <c r="N53" s="67">
        <v>1021</v>
      </c>
      <c r="O53" s="68">
        <v>1012</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572</v>
      </c>
      <c r="P55" s="46"/>
      <c r="Q55" s="46"/>
      <c r="R55" s="46"/>
      <c r="S55" s="46"/>
      <c r="T55" s="46"/>
      <c r="U55" s="46"/>
    </row>
    <row r="56" spans="1:21" ht="31.5" customHeight="1" thickBot="1" x14ac:dyDescent="0.25">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x14ac:dyDescent="0.2">
      <c r="B57" s="1150" t="s">
        <v>24</v>
      </c>
      <c r="C57" s="1151"/>
      <c r="D57" s="1154" t="s">
        <v>25</v>
      </c>
      <c r="E57" s="1155"/>
      <c r="F57" s="1155"/>
      <c r="G57" s="1155"/>
      <c r="H57" s="1155"/>
      <c r="I57" s="1155"/>
      <c r="J57" s="1156"/>
      <c r="K57" s="81" t="s">
        <v>597</v>
      </c>
      <c r="L57" s="82" t="s">
        <v>597</v>
      </c>
      <c r="M57" s="82" t="s">
        <v>597</v>
      </c>
      <c r="N57" s="82" t="s">
        <v>597</v>
      </c>
      <c r="O57" s="83" t="s">
        <v>597</v>
      </c>
    </row>
    <row r="58" spans="1:21" ht="31.5" customHeight="1" thickBot="1" x14ac:dyDescent="0.25">
      <c r="B58" s="1152"/>
      <c r="C58" s="1153"/>
      <c r="D58" s="1157" t="s">
        <v>26</v>
      </c>
      <c r="E58" s="1158"/>
      <c r="F58" s="1158"/>
      <c r="G58" s="1158"/>
      <c r="H58" s="1158"/>
      <c r="I58" s="1158"/>
      <c r="J58" s="1159"/>
      <c r="K58" s="84" t="s">
        <v>597</v>
      </c>
      <c r="L58" s="85" t="s">
        <v>597</v>
      </c>
      <c r="M58" s="85" t="s">
        <v>597</v>
      </c>
      <c r="N58" s="85" t="s">
        <v>597</v>
      </c>
      <c r="O58" s="86" t="s">
        <v>597</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p1g84dnjLktKZycjo8Y3fUUeHtEQ2ZDdB+W2R8MkyOsCD37Jd/D/Lz3Q9vpsGVipdb3oHnOlTpQi0eqXQZHWwQ==" saltValue="Go3dTuhXuEOoJ4B49Uz/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555</v>
      </c>
      <c r="J40" s="98" t="s">
        <v>556</v>
      </c>
      <c r="K40" s="98" t="s">
        <v>557</v>
      </c>
      <c r="L40" s="98" t="s">
        <v>558</v>
      </c>
      <c r="M40" s="99" t="s">
        <v>559</v>
      </c>
    </row>
    <row r="41" spans="2:13" ht="27.75" customHeight="1" x14ac:dyDescent="0.2">
      <c r="B41" s="1160" t="s">
        <v>29</v>
      </c>
      <c r="C41" s="1161"/>
      <c r="D41" s="100"/>
      <c r="E41" s="1166" t="s">
        <v>30</v>
      </c>
      <c r="F41" s="1166"/>
      <c r="G41" s="1166"/>
      <c r="H41" s="1167"/>
      <c r="I41" s="334">
        <v>32558</v>
      </c>
      <c r="J41" s="335">
        <v>32686</v>
      </c>
      <c r="K41" s="335">
        <v>33586</v>
      </c>
      <c r="L41" s="335">
        <v>33380</v>
      </c>
      <c r="M41" s="336">
        <v>32328</v>
      </c>
    </row>
    <row r="42" spans="2:13" ht="27.75" customHeight="1" x14ac:dyDescent="0.2">
      <c r="B42" s="1162"/>
      <c r="C42" s="1163"/>
      <c r="D42" s="101"/>
      <c r="E42" s="1168" t="s">
        <v>31</v>
      </c>
      <c r="F42" s="1168"/>
      <c r="G42" s="1168"/>
      <c r="H42" s="1169"/>
      <c r="I42" s="337">
        <v>2872</v>
      </c>
      <c r="J42" s="338">
        <v>2625</v>
      </c>
      <c r="K42" s="338">
        <v>4127</v>
      </c>
      <c r="L42" s="338">
        <v>3813</v>
      </c>
      <c r="M42" s="339">
        <v>3570</v>
      </c>
    </row>
    <row r="43" spans="2:13" ht="27.75" customHeight="1" x14ac:dyDescent="0.2">
      <c r="B43" s="1162"/>
      <c r="C43" s="1163"/>
      <c r="D43" s="101"/>
      <c r="E43" s="1168" t="s">
        <v>32</v>
      </c>
      <c r="F43" s="1168"/>
      <c r="G43" s="1168"/>
      <c r="H43" s="1169"/>
      <c r="I43" s="337">
        <v>14883</v>
      </c>
      <c r="J43" s="338">
        <v>14918</v>
      </c>
      <c r="K43" s="338">
        <v>12241</v>
      </c>
      <c r="L43" s="338">
        <v>13265</v>
      </c>
      <c r="M43" s="339">
        <v>12275</v>
      </c>
    </row>
    <row r="44" spans="2:13" ht="27.75" customHeight="1" x14ac:dyDescent="0.2">
      <c r="B44" s="1162"/>
      <c r="C44" s="1163"/>
      <c r="D44" s="101"/>
      <c r="E44" s="1168" t="s">
        <v>33</v>
      </c>
      <c r="F44" s="1168"/>
      <c r="G44" s="1168"/>
      <c r="H44" s="1169"/>
      <c r="I44" s="337">
        <v>4475</v>
      </c>
      <c r="J44" s="338">
        <v>4124</v>
      </c>
      <c r="K44" s="338">
        <v>4258</v>
      </c>
      <c r="L44" s="338">
        <v>3731</v>
      </c>
      <c r="M44" s="339">
        <v>3519</v>
      </c>
    </row>
    <row r="45" spans="2:13" ht="27.75" customHeight="1" x14ac:dyDescent="0.2">
      <c r="B45" s="1162"/>
      <c r="C45" s="1163"/>
      <c r="D45" s="101"/>
      <c r="E45" s="1168" t="s">
        <v>34</v>
      </c>
      <c r="F45" s="1168"/>
      <c r="G45" s="1168"/>
      <c r="H45" s="1169"/>
      <c r="I45" s="337">
        <v>8327</v>
      </c>
      <c r="J45" s="338">
        <v>7509</v>
      </c>
      <c r="K45" s="338">
        <v>7427</v>
      </c>
      <c r="L45" s="338">
        <v>6829</v>
      </c>
      <c r="M45" s="339">
        <v>6529</v>
      </c>
    </row>
    <row r="46" spans="2:13" ht="27.75" customHeight="1" x14ac:dyDescent="0.2">
      <c r="B46" s="1162"/>
      <c r="C46" s="1163"/>
      <c r="D46" s="102"/>
      <c r="E46" s="1168" t="s">
        <v>35</v>
      </c>
      <c r="F46" s="1168"/>
      <c r="G46" s="1168"/>
      <c r="H46" s="1169"/>
      <c r="I46" s="337" t="s">
        <v>514</v>
      </c>
      <c r="J46" s="338" t="s">
        <v>514</v>
      </c>
      <c r="K46" s="338">
        <v>9</v>
      </c>
      <c r="L46" s="338" t="s">
        <v>514</v>
      </c>
      <c r="M46" s="339">
        <v>10</v>
      </c>
    </row>
    <row r="47" spans="2:13" ht="27.75" customHeight="1" x14ac:dyDescent="0.2">
      <c r="B47" s="1162"/>
      <c r="C47" s="1163"/>
      <c r="D47" s="103"/>
      <c r="E47" s="1170" t="s">
        <v>36</v>
      </c>
      <c r="F47" s="1171"/>
      <c r="G47" s="1171"/>
      <c r="H47" s="1172"/>
      <c r="I47" s="337" t="s">
        <v>514</v>
      </c>
      <c r="J47" s="338" t="s">
        <v>514</v>
      </c>
      <c r="K47" s="338" t="s">
        <v>514</v>
      </c>
      <c r="L47" s="338" t="s">
        <v>514</v>
      </c>
      <c r="M47" s="339" t="s">
        <v>514</v>
      </c>
    </row>
    <row r="48" spans="2:13" ht="27.75" customHeight="1" x14ac:dyDescent="0.2">
      <c r="B48" s="1162"/>
      <c r="C48" s="1163"/>
      <c r="D48" s="101"/>
      <c r="E48" s="1168" t="s">
        <v>37</v>
      </c>
      <c r="F48" s="1168"/>
      <c r="G48" s="1168"/>
      <c r="H48" s="1169"/>
      <c r="I48" s="337" t="s">
        <v>514</v>
      </c>
      <c r="J48" s="338" t="s">
        <v>514</v>
      </c>
      <c r="K48" s="338" t="s">
        <v>514</v>
      </c>
      <c r="L48" s="338" t="s">
        <v>514</v>
      </c>
      <c r="M48" s="339" t="s">
        <v>514</v>
      </c>
    </row>
    <row r="49" spans="2:13" ht="27.75" customHeight="1" x14ac:dyDescent="0.2">
      <c r="B49" s="1164"/>
      <c r="C49" s="1165"/>
      <c r="D49" s="101"/>
      <c r="E49" s="1168" t="s">
        <v>38</v>
      </c>
      <c r="F49" s="1168"/>
      <c r="G49" s="1168"/>
      <c r="H49" s="1169"/>
      <c r="I49" s="337" t="s">
        <v>514</v>
      </c>
      <c r="J49" s="338" t="s">
        <v>514</v>
      </c>
      <c r="K49" s="338" t="s">
        <v>514</v>
      </c>
      <c r="L49" s="338" t="s">
        <v>514</v>
      </c>
      <c r="M49" s="339" t="s">
        <v>514</v>
      </c>
    </row>
    <row r="50" spans="2:13" ht="27.75" customHeight="1" x14ac:dyDescent="0.2">
      <c r="B50" s="1173" t="s">
        <v>39</v>
      </c>
      <c r="C50" s="1174"/>
      <c r="D50" s="104"/>
      <c r="E50" s="1168" t="s">
        <v>40</v>
      </c>
      <c r="F50" s="1168"/>
      <c r="G50" s="1168"/>
      <c r="H50" s="1169"/>
      <c r="I50" s="337">
        <v>8505</v>
      </c>
      <c r="J50" s="338">
        <v>9116</v>
      </c>
      <c r="K50" s="338">
        <v>8999</v>
      </c>
      <c r="L50" s="338">
        <v>9122</v>
      </c>
      <c r="M50" s="339">
        <v>10574</v>
      </c>
    </row>
    <row r="51" spans="2:13" ht="27.75" customHeight="1" x14ac:dyDescent="0.2">
      <c r="B51" s="1162"/>
      <c r="C51" s="1163"/>
      <c r="D51" s="101"/>
      <c r="E51" s="1168" t="s">
        <v>41</v>
      </c>
      <c r="F51" s="1168"/>
      <c r="G51" s="1168"/>
      <c r="H51" s="1169"/>
      <c r="I51" s="337">
        <v>11588</v>
      </c>
      <c r="J51" s="338">
        <v>11953</v>
      </c>
      <c r="K51" s="338">
        <v>12016</v>
      </c>
      <c r="L51" s="338">
        <v>11406</v>
      </c>
      <c r="M51" s="339">
        <v>10518</v>
      </c>
    </row>
    <row r="52" spans="2:13" ht="27.75" customHeight="1" x14ac:dyDescent="0.2">
      <c r="B52" s="1164"/>
      <c r="C52" s="1165"/>
      <c r="D52" s="101"/>
      <c r="E52" s="1168" t="s">
        <v>42</v>
      </c>
      <c r="F52" s="1168"/>
      <c r="G52" s="1168"/>
      <c r="H52" s="1169"/>
      <c r="I52" s="337">
        <v>38754</v>
      </c>
      <c r="J52" s="338">
        <v>38811</v>
      </c>
      <c r="K52" s="338">
        <v>38137</v>
      </c>
      <c r="L52" s="338">
        <v>37770</v>
      </c>
      <c r="M52" s="339">
        <v>37054</v>
      </c>
    </row>
    <row r="53" spans="2:13" ht="27.75" customHeight="1" thickBot="1" x14ac:dyDescent="0.25">
      <c r="B53" s="1175" t="s">
        <v>43</v>
      </c>
      <c r="C53" s="1176"/>
      <c r="D53" s="105"/>
      <c r="E53" s="1177" t="s">
        <v>44</v>
      </c>
      <c r="F53" s="1177"/>
      <c r="G53" s="1177"/>
      <c r="H53" s="1178"/>
      <c r="I53" s="340">
        <v>4267</v>
      </c>
      <c r="J53" s="341">
        <v>1981</v>
      </c>
      <c r="K53" s="341">
        <v>2497</v>
      </c>
      <c r="L53" s="341">
        <v>2719</v>
      </c>
      <c r="M53" s="342">
        <v>84</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WRR4XZuYMKpOmOCdOd2A+O4pBtdfKepcZdlfVnSrxyoh0BPtGnpx5kH19q9KNlmkU6sYWOzyT9fNpbMKTDpUjQ==" saltValue="iK+O+tTMESn63bGWP+Ed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557</v>
      </c>
      <c r="G54" s="114" t="s">
        <v>558</v>
      </c>
      <c r="H54" s="115" t="s">
        <v>559</v>
      </c>
    </row>
    <row r="55" spans="2:8" ht="52.5" customHeight="1" x14ac:dyDescent="0.2">
      <c r="B55" s="116"/>
      <c r="C55" s="1187" t="s">
        <v>47</v>
      </c>
      <c r="D55" s="1187"/>
      <c r="E55" s="1188"/>
      <c r="F55" s="117">
        <v>3592</v>
      </c>
      <c r="G55" s="117">
        <v>3286</v>
      </c>
      <c r="H55" s="118">
        <v>4339</v>
      </c>
    </row>
    <row r="56" spans="2:8" ht="52.5" customHeight="1" x14ac:dyDescent="0.2">
      <c r="B56" s="119"/>
      <c r="C56" s="1189" t="s">
        <v>48</v>
      </c>
      <c r="D56" s="1189"/>
      <c r="E56" s="1190"/>
      <c r="F56" s="120">
        <v>494</v>
      </c>
      <c r="G56" s="120">
        <v>494</v>
      </c>
      <c r="H56" s="121">
        <v>495</v>
      </c>
    </row>
    <row r="57" spans="2:8" ht="53.25" customHeight="1" x14ac:dyDescent="0.2">
      <c r="B57" s="119"/>
      <c r="C57" s="1191" t="s">
        <v>49</v>
      </c>
      <c r="D57" s="1191"/>
      <c r="E57" s="1192"/>
      <c r="F57" s="122">
        <v>3990</v>
      </c>
      <c r="G57" s="122">
        <v>4200</v>
      </c>
      <c r="H57" s="123">
        <v>4325</v>
      </c>
    </row>
    <row r="58" spans="2:8" ht="45.75" customHeight="1" x14ac:dyDescent="0.2">
      <c r="B58" s="124"/>
      <c r="C58" s="1179" t="s">
        <v>594</v>
      </c>
      <c r="D58" s="1180"/>
      <c r="E58" s="1181"/>
      <c r="F58" s="125">
        <v>2558</v>
      </c>
      <c r="G58" s="125">
        <v>2560</v>
      </c>
      <c r="H58" s="126">
        <v>2562</v>
      </c>
    </row>
    <row r="59" spans="2:8" ht="45.75" customHeight="1" x14ac:dyDescent="0.2">
      <c r="B59" s="124"/>
      <c r="C59" s="1179" t="s">
        <v>590</v>
      </c>
      <c r="D59" s="1180"/>
      <c r="E59" s="1181"/>
      <c r="F59" s="125">
        <v>870</v>
      </c>
      <c r="G59" s="125">
        <v>917</v>
      </c>
      <c r="H59" s="126">
        <v>963</v>
      </c>
    </row>
    <row r="60" spans="2:8" ht="45.75" customHeight="1" x14ac:dyDescent="0.2">
      <c r="B60" s="124"/>
      <c r="C60" s="1179" t="s">
        <v>591</v>
      </c>
      <c r="D60" s="1180"/>
      <c r="E60" s="1181"/>
      <c r="F60" s="125">
        <v>231</v>
      </c>
      <c r="G60" s="125">
        <v>245</v>
      </c>
      <c r="H60" s="126">
        <v>266</v>
      </c>
    </row>
    <row r="61" spans="2:8" ht="45.75" customHeight="1" x14ac:dyDescent="0.2">
      <c r="B61" s="124"/>
      <c r="C61" s="1179" t="s">
        <v>592</v>
      </c>
      <c r="D61" s="1180"/>
      <c r="E61" s="1181"/>
      <c r="F61" s="125">
        <v>82</v>
      </c>
      <c r="G61" s="125">
        <v>220</v>
      </c>
      <c r="H61" s="126">
        <v>255</v>
      </c>
    </row>
    <row r="62" spans="2:8" ht="45.75" customHeight="1" thickBot="1" x14ac:dyDescent="0.25">
      <c r="B62" s="127"/>
      <c r="C62" s="1182" t="s">
        <v>593</v>
      </c>
      <c r="D62" s="1183"/>
      <c r="E62" s="1184"/>
      <c r="F62" s="128">
        <v>92</v>
      </c>
      <c r="G62" s="128">
        <v>90</v>
      </c>
      <c r="H62" s="129">
        <v>97</v>
      </c>
    </row>
    <row r="63" spans="2:8" ht="52.5" customHeight="1" thickBot="1" x14ac:dyDescent="0.25">
      <c r="B63" s="130"/>
      <c r="C63" s="1185" t="s">
        <v>50</v>
      </c>
      <c r="D63" s="1185"/>
      <c r="E63" s="1186"/>
      <c r="F63" s="131">
        <v>8076</v>
      </c>
      <c r="G63" s="131">
        <v>7981</v>
      </c>
      <c r="H63" s="132">
        <v>9159</v>
      </c>
    </row>
    <row r="64" spans="2:8" ht="13.2" x14ac:dyDescent="0.2"/>
  </sheetData>
  <sheetProtection algorithmName="SHA-512" hashValue="nOviHk4UiSbifXYWBm8u8eb14RZwJbi31XqV2Pi6ibXjj0RK6UeM4ebqAHDNAbi7Qx8VXQKcALnj8VhjLb4jdQ==" saltValue="UIrkIFkfI1xQhqJdviSG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56A7-A029-49C2-A51B-2F736A012B64}">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601</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602</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603</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555</v>
      </c>
      <c r="BQ50" s="1217"/>
      <c r="BR50" s="1217"/>
      <c r="BS50" s="1217"/>
      <c r="BT50" s="1217"/>
      <c r="BU50" s="1217"/>
      <c r="BV50" s="1217"/>
      <c r="BW50" s="1217"/>
      <c r="BX50" s="1217" t="s">
        <v>556</v>
      </c>
      <c r="BY50" s="1217"/>
      <c r="BZ50" s="1217"/>
      <c r="CA50" s="1217"/>
      <c r="CB50" s="1217"/>
      <c r="CC50" s="1217"/>
      <c r="CD50" s="1217"/>
      <c r="CE50" s="1217"/>
      <c r="CF50" s="1217" t="s">
        <v>557</v>
      </c>
      <c r="CG50" s="1217"/>
      <c r="CH50" s="1217"/>
      <c r="CI50" s="1217"/>
      <c r="CJ50" s="1217"/>
      <c r="CK50" s="1217"/>
      <c r="CL50" s="1217"/>
      <c r="CM50" s="1217"/>
      <c r="CN50" s="1217" t="s">
        <v>558</v>
      </c>
      <c r="CO50" s="1217"/>
      <c r="CP50" s="1217"/>
      <c r="CQ50" s="1217"/>
      <c r="CR50" s="1217"/>
      <c r="CS50" s="1217"/>
      <c r="CT50" s="1217"/>
      <c r="CU50" s="1217"/>
      <c r="CV50" s="1217" t="s">
        <v>559</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604</v>
      </c>
      <c r="AO51" s="1221"/>
      <c r="AP51" s="1221"/>
      <c r="AQ51" s="1221"/>
      <c r="AR51" s="1221"/>
      <c r="AS51" s="1221"/>
      <c r="AT51" s="1221"/>
      <c r="AU51" s="1221"/>
      <c r="AV51" s="1221"/>
      <c r="AW51" s="1221"/>
      <c r="AX51" s="1221"/>
      <c r="AY51" s="1221"/>
      <c r="AZ51" s="1221"/>
      <c r="BA51" s="1221"/>
      <c r="BB51" s="1221" t="s">
        <v>605</v>
      </c>
      <c r="BC51" s="1221"/>
      <c r="BD51" s="1221"/>
      <c r="BE51" s="1221"/>
      <c r="BF51" s="1221"/>
      <c r="BG51" s="1221"/>
      <c r="BH51" s="1221"/>
      <c r="BI51" s="1221"/>
      <c r="BJ51" s="1221"/>
      <c r="BK51" s="1221"/>
      <c r="BL51" s="1221"/>
      <c r="BM51" s="1221"/>
      <c r="BN51" s="1221"/>
      <c r="BO51" s="1221"/>
      <c r="BP51" s="1222">
        <v>19.100000000000001</v>
      </c>
      <c r="BQ51" s="1222"/>
      <c r="BR51" s="1222"/>
      <c r="BS51" s="1222"/>
      <c r="BT51" s="1222"/>
      <c r="BU51" s="1222"/>
      <c r="BV51" s="1222"/>
      <c r="BW51" s="1222"/>
      <c r="BX51" s="1222">
        <v>8.6</v>
      </c>
      <c r="BY51" s="1222"/>
      <c r="BZ51" s="1222"/>
      <c r="CA51" s="1222"/>
      <c r="CB51" s="1222"/>
      <c r="CC51" s="1222"/>
      <c r="CD51" s="1222"/>
      <c r="CE51" s="1222"/>
      <c r="CF51" s="1222">
        <v>10.8</v>
      </c>
      <c r="CG51" s="1222"/>
      <c r="CH51" s="1222"/>
      <c r="CI51" s="1222"/>
      <c r="CJ51" s="1222"/>
      <c r="CK51" s="1222"/>
      <c r="CL51" s="1222"/>
      <c r="CM51" s="1222"/>
      <c r="CN51" s="1222">
        <v>11.5</v>
      </c>
      <c r="CO51" s="1222"/>
      <c r="CP51" s="1222"/>
      <c r="CQ51" s="1222"/>
      <c r="CR51" s="1222"/>
      <c r="CS51" s="1222"/>
      <c r="CT51" s="1222"/>
      <c r="CU51" s="1222"/>
      <c r="CV51" s="1222">
        <v>0.3</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606</v>
      </c>
      <c r="BC53" s="1221"/>
      <c r="BD53" s="1221"/>
      <c r="BE53" s="1221"/>
      <c r="BF53" s="1221"/>
      <c r="BG53" s="1221"/>
      <c r="BH53" s="1221"/>
      <c r="BI53" s="1221"/>
      <c r="BJ53" s="1221"/>
      <c r="BK53" s="1221"/>
      <c r="BL53" s="1221"/>
      <c r="BM53" s="1221"/>
      <c r="BN53" s="1221"/>
      <c r="BO53" s="1221"/>
      <c r="BP53" s="1222">
        <v>71.099999999999994</v>
      </c>
      <c r="BQ53" s="1222"/>
      <c r="BR53" s="1222"/>
      <c r="BS53" s="1222"/>
      <c r="BT53" s="1222"/>
      <c r="BU53" s="1222"/>
      <c r="BV53" s="1222"/>
      <c r="BW53" s="1222"/>
      <c r="BX53" s="1222">
        <v>71.3</v>
      </c>
      <c r="BY53" s="1222"/>
      <c r="BZ53" s="1222"/>
      <c r="CA53" s="1222"/>
      <c r="CB53" s="1222"/>
      <c r="CC53" s="1222"/>
      <c r="CD53" s="1222"/>
      <c r="CE53" s="1222"/>
      <c r="CF53" s="1222">
        <v>70.2</v>
      </c>
      <c r="CG53" s="1222"/>
      <c r="CH53" s="1222"/>
      <c r="CI53" s="1222"/>
      <c r="CJ53" s="1222"/>
      <c r="CK53" s="1222"/>
      <c r="CL53" s="1222"/>
      <c r="CM53" s="1222"/>
      <c r="CN53" s="1222">
        <v>70.900000000000006</v>
      </c>
      <c r="CO53" s="1222"/>
      <c r="CP53" s="1222"/>
      <c r="CQ53" s="1222"/>
      <c r="CR53" s="1222"/>
      <c r="CS53" s="1222"/>
      <c r="CT53" s="1222"/>
      <c r="CU53" s="1222"/>
      <c r="CV53" s="1222">
        <v>72.099999999999994</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607</v>
      </c>
      <c r="AO55" s="1217"/>
      <c r="AP55" s="1217"/>
      <c r="AQ55" s="1217"/>
      <c r="AR55" s="1217"/>
      <c r="AS55" s="1217"/>
      <c r="AT55" s="1217"/>
      <c r="AU55" s="1217"/>
      <c r="AV55" s="1217"/>
      <c r="AW55" s="1217"/>
      <c r="AX55" s="1217"/>
      <c r="AY55" s="1217"/>
      <c r="AZ55" s="1217"/>
      <c r="BA55" s="1217"/>
      <c r="BB55" s="1221" t="s">
        <v>605</v>
      </c>
      <c r="BC55" s="1221"/>
      <c r="BD55" s="1221"/>
      <c r="BE55" s="1221"/>
      <c r="BF55" s="1221"/>
      <c r="BG55" s="1221"/>
      <c r="BH55" s="1221"/>
      <c r="BI55" s="1221"/>
      <c r="BJ55" s="1221"/>
      <c r="BK55" s="1221"/>
      <c r="BL55" s="1221"/>
      <c r="BM55" s="1221"/>
      <c r="BN55" s="1221"/>
      <c r="BO55" s="1221"/>
      <c r="BP55" s="1222">
        <v>12.2</v>
      </c>
      <c r="BQ55" s="1222"/>
      <c r="BR55" s="1222"/>
      <c r="BS55" s="1222"/>
      <c r="BT55" s="1222"/>
      <c r="BU55" s="1222"/>
      <c r="BV55" s="1222"/>
      <c r="BW55" s="1222"/>
      <c r="BX55" s="1222">
        <v>5</v>
      </c>
      <c r="BY55" s="1222"/>
      <c r="BZ55" s="1222"/>
      <c r="CA55" s="1222"/>
      <c r="CB55" s="1222"/>
      <c r="CC55" s="1222"/>
      <c r="CD55" s="1222"/>
      <c r="CE55" s="1222"/>
      <c r="CF55" s="1222">
        <v>5.4</v>
      </c>
      <c r="CG55" s="1222"/>
      <c r="CH55" s="1222"/>
      <c r="CI55" s="1222"/>
      <c r="CJ55" s="1222"/>
      <c r="CK55" s="1222"/>
      <c r="CL55" s="1222"/>
      <c r="CM55" s="1222"/>
      <c r="CN55" s="1222">
        <v>3.9</v>
      </c>
      <c r="CO55" s="1222"/>
      <c r="CP55" s="1222"/>
      <c r="CQ55" s="1222"/>
      <c r="CR55" s="1222"/>
      <c r="CS55" s="1222"/>
      <c r="CT55" s="1222"/>
      <c r="CU55" s="1222"/>
      <c r="CV55" s="1222">
        <v>0</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606</v>
      </c>
      <c r="BC57" s="1221"/>
      <c r="BD57" s="1221"/>
      <c r="BE57" s="1221"/>
      <c r="BF57" s="1221"/>
      <c r="BG57" s="1221"/>
      <c r="BH57" s="1221"/>
      <c r="BI57" s="1221"/>
      <c r="BJ57" s="1221"/>
      <c r="BK57" s="1221"/>
      <c r="BL57" s="1221"/>
      <c r="BM57" s="1221"/>
      <c r="BN57" s="1221"/>
      <c r="BO57" s="1221"/>
      <c r="BP57" s="1222">
        <v>61.2</v>
      </c>
      <c r="BQ57" s="1222"/>
      <c r="BR57" s="1222"/>
      <c r="BS57" s="1222"/>
      <c r="BT57" s="1222"/>
      <c r="BU57" s="1222"/>
      <c r="BV57" s="1222"/>
      <c r="BW57" s="1222"/>
      <c r="BX57" s="1222">
        <v>61.6</v>
      </c>
      <c r="BY57" s="1222"/>
      <c r="BZ57" s="1222"/>
      <c r="CA57" s="1222"/>
      <c r="CB57" s="1222"/>
      <c r="CC57" s="1222"/>
      <c r="CD57" s="1222"/>
      <c r="CE57" s="1222"/>
      <c r="CF57" s="1222">
        <v>62.5</v>
      </c>
      <c r="CG57" s="1222"/>
      <c r="CH57" s="1222"/>
      <c r="CI57" s="1222"/>
      <c r="CJ57" s="1222"/>
      <c r="CK57" s="1222"/>
      <c r="CL57" s="1222"/>
      <c r="CM57" s="1222"/>
      <c r="CN57" s="1222">
        <v>63.1</v>
      </c>
      <c r="CO57" s="1222"/>
      <c r="CP57" s="1222"/>
      <c r="CQ57" s="1222"/>
      <c r="CR57" s="1222"/>
      <c r="CS57" s="1222"/>
      <c r="CT57" s="1222"/>
      <c r="CU57" s="1222"/>
      <c r="CV57" s="1222">
        <v>63</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608</v>
      </c>
    </row>
    <row r="64" spans="1:109" ht="13.2" x14ac:dyDescent="0.2">
      <c r="B64" s="251"/>
      <c r="G64" s="1199"/>
      <c r="I64" s="1231"/>
      <c r="J64" s="1231"/>
      <c r="K64" s="1231"/>
      <c r="L64" s="1231"/>
      <c r="M64" s="1231"/>
      <c r="N64" s="1232"/>
      <c r="AM64" s="1199"/>
      <c r="AN64" s="1199" t="s">
        <v>601</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609</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603</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555</v>
      </c>
      <c r="BQ72" s="1217"/>
      <c r="BR72" s="1217"/>
      <c r="BS72" s="1217"/>
      <c r="BT72" s="1217"/>
      <c r="BU72" s="1217"/>
      <c r="BV72" s="1217"/>
      <c r="BW72" s="1217"/>
      <c r="BX72" s="1217" t="s">
        <v>556</v>
      </c>
      <c r="BY72" s="1217"/>
      <c r="BZ72" s="1217"/>
      <c r="CA72" s="1217"/>
      <c r="CB72" s="1217"/>
      <c r="CC72" s="1217"/>
      <c r="CD72" s="1217"/>
      <c r="CE72" s="1217"/>
      <c r="CF72" s="1217" t="s">
        <v>557</v>
      </c>
      <c r="CG72" s="1217"/>
      <c r="CH72" s="1217"/>
      <c r="CI72" s="1217"/>
      <c r="CJ72" s="1217"/>
      <c r="CK72" s="1217"/>
      <c r="CL72" s="1217"/>
      <c r="CM72" s="1217"/>
      <c r="CN72" s="1217" t="s">
        <v>558</v>
      </c>
      <c r="CO72" s="1217"/>
      <c r="CP72" s="1217"/>
      <c r="CQ72" s="1217"/>
      <c r="CR72" s="1217"/>
      <c r="CS72" s="1217"/>
      <c r="CT72" s="1217"/>
      <c r="CU72" s="1217"/>
      <c r="CV72" s="1217" t="s">
        <v>559</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604</v>
      </c>
      <c r="AO73" s="1221"/>
      <c r="AP73" s="1221"/>
      <c r="AQ73" s="1221"/>
      <c r="AR73" s="1221"/>
      <c r="AS73" s="1221"/>
      <c r="AT73" s="1221"/>
      <c r="AU73" s="1221"/>
      <c r="AV73" s="1221"/>
      <c r="AW73" s="1221"/>
      <c r="AX73" s="1221"/>
      <c r="AY73" s="1221"/>
      <c r="AZ73" s="1221"/>
      <c r="BA73" s="1221"/>
      <c r="BB73" s="1221" t="s">
        <v>605</v>
      </c>
      <c r="BC73" s="1221"/>
      <c r="BD73" s="1221"/>
      <c r="BE73" s="1221"/>
      <c r="BF73" s="1221"/>
      <c r="BG73" s="1221"/>
      <c r="BH73" s="1221"/>
      <c r="BI73" s="1221"/>
      <c r="BJ73" s="1221"/>
      <c r="BK73" s="1221"/>
      <c r="BL73" s="1221"/>
      <c r="BM73" s="1221"/>
      <c r="BN73" s="1221"/>
      <c r="BO73" s="1221"/>
      <c r="BP73" s="1222">
        <v>19.100000000000001</v>
      </c>
      <c r="BQ73" s="1222"/>
      <c r="BR73" s="1222"/>
      <c r="BS73" s="1222"/>
      <c r="BT73" s="1222"/>
      <c r="BU73" s="1222"/>
      <c r="BV73" s="1222"/>
      <c r="BW73" s="1222"/>
      <c r="BX73" s="1222">
        <v>8.6</v>
      </c>
      <c r="BY73" s="1222"/>
      <c r="BZ73" s="1222"/>
      <c r="CA73" s="1222"/>
      <c r="CB73" s="1222"/>
      <c r="CC73" s="1222"/>
      <c r="CD73" s="1222"/>
      <c r="CE73" s="1222"/>
      <c r="CF73" s="1222">
        <v>10.8</v>
      </c>
      <c r="CG73" s="1222"/>
      <c r="CH73" s="1222"/>
      <c r="CI73" s="1222"/>
      <c r="CJ73" s="1222"/>
      <c r="CK73" s="1222"/>
      <c r="CL73" s="1222"/>
      <c r="CM73" s="1222"/>
      <c r="CN73" s="1222">
        <v>11.5</v>
      </c>
      <c r="CO73" s="1222"/>
      <c r="CP73" s="1222"/>
      <c r="CQ73" s="1222"/>
      <c r="CR73" s="1222"/>
      <c r="CS73" s="1222"/>
      <c r="CT73" s="1222"/>
      <c r="CU73" s="1222"/>
      <c r="CV73" s="1222">
        <v>0.3</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610</v>
      </c>
      <c r="BC75" s="1221"/>
      <c r="BD75" s="1221"/>
      <c r="BE75" s="1221"/>
      <c r="BF75" s="1221"/>
      <c r="BG75" s="1221"/>
      <c r="BH75" s="1221"/>
      <c r="BI75" s="1221"/>
      <c r="BJ75" s="1221"/>
      <c r="BK75" s="1221"/>
      <c r="BL75" s="1221"/>
      <c r="BM75" s="1221"/>
      <c r="BN75" s="1221"/>
      <c r="BO75" s="1221"/>
      <c r="BP75" s="1222">
        <v>2.9</v>
      </c>
      <c r="BQ75" s="1222"/>
      <c r="BR75" s="1222"/>
      <c r="BS75" s="1222"/>
      <c r="BT75" s="1222"/>
      <c r="BU75" s="1222"/>
      <c r="BV75" s="1222"/>
      <c r="BW75" s="1222"/>
      <c r="BX75" s="1222">
        <v>3.3</v>
      </c>
      <c r="BY75" s="1222"/>
      <c r="BZ75" s="1222"/>
      <c r="CA75" s="1222"/>
      <c r="CB75" s="1222"/>
      <c r="CC75" s="1222"/>
      <c r="CD75" s="1222"/>
      <c r="CE75" s="1222"/>
      <c r="CF75" s="1222">
        <v>3.5</v>
      </c>
      <c r="CG75" s="1222"/>
      <c r="CH75" s="1222"/>
      <c r="CI75" s="1222"/>
      <c r="CJ75" s="1222"/>
      <c r="CK75" s="1222"/>
      <c r="CL75" s="1222"/>
      <c r="CM75" s="1222"/>
      <c r="CN75" s="1222">
        <v>3.5</v>
      </c>
      <c r="CO75" s="1222"/>
      <c r="CP75" s="1222"/>
      <c r="CQ75" s="1222"/>
      <c r="CR75" s="1222"/>
      <c r="CS75" s="1222"/>
      <c r="CT75" s="1222"/>
      <c r="CU75" s="1222"/>
      <c r="CV75" s="1222">
        <v>3.8</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607</v>
      </c>
      <c r="AO77" s="1217"/>
      <c r="AP77" s="1217"/>
      <c r="AQ77" s="1217"/>
      <c r="AR77" s="1217"/>
      <c r="AS77" s="1217"/>
      <c r="AT77" s="1217"/>
      <c r="AU77" s="1217"/>
      <c r="AV77" s="1217"/>
      <c r="AW77" s="1217"/>
      <c r="AX77" s="1217"/>
      <c r="AY77" s="1217"/>
      <c r="AZ77" s="1217"/>
      <c r="BA77" s="1217"/>
      <c r="BB77" s="1221" t="s">
        <v>605</v>
      </c>
      <c r="BC77" s="1221"/>
      <c r="BD77" s="1221"/>
      <c r="BE77" s="1221"/>
      <c r="BF77" s="1221"/>
      <c r="BG77" s="1221"/>
      <c r="BH77" s="1221"/>
      <c r="BI77" s="1221"/>
      <c r="BJ77" s="1221"/>
      <c r="BK77" s="1221"/>
      <c r="BL77" s="1221"/>
      <c r="BM77" s="1221"/>
      <c r="BN77" s="1221"/>
      <c r="BO77" s="1221"/>
      <c r="BP77" s="1222">
        <v>12.2</v>
      </c>
      <c r="BQ77" s="1222"/>
      <c r="BR77" s="1222"/>
      <c r="BS77" s="1222"/>
      <c r="BT77" s="1222"/>
      <c r="BU77" s="1222"/>
      <c r="BV77" s="1222"/>
      <c r="BW77" s="1222"/>
      <c r="BX77" s="1222">
        <v>5</v>
      </c>
      <c r="BY77" s="1222"/>
      <c r="BZ77" s="1222"/>
      <c r="CA77" s="1222"/>
      <c r="CB77" s="1222"/>
      <c r="CC77" s="1222"/>
      <c r="CD77" s="1222"/>
      <c r="CE77" s="1222"/>
      <c r="CF77" s="1222">
        <v>5.4</v>
      </c>
      <c r="CG77" s="1222"/>
      <c r="CH77" s="1222"/>
      <c r="CI77" s="1222"/>
      <c r="CJ77" s="1222"/>
      <c r="CK77" s="1222"/>
      <c r="CL77" s="1222"/>
      <c r="CM77" s="1222"/>
      <c r="CN77" s="1222">
        <v>3.9</v>
      </c>
      <c r="CO77" s="1222"/>
      <c r="CP77" s="1222"/>
      <c r="CQ77" s="1222"/>
      <c r="CR77" s="1222"/>
      <c r="CS77" s="1222"/>
      <c r="CT77" s="1222"/>
      <c r="CU77" s="1222"/>
      <c r="CV77" s="1222">
        <v>0</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610</v>
      </c>
      <c r="BC79" s="1221"/>
      <c r="BD79" s="1221"/>
      <c r="BE79" s="1221"/>
      <c r="BF79" s="1221"/>
      <c r="BG79" s="1221"/>
      <c r="BH79" s="1221"/>
      <c r="BI79" s="1221"/>
      <c r="BJ79" s="1221"/>
      <c r="BK79" s="1221"/>
      <c r="BL79" s="1221"/>
      <c r="BM79" s="1221"/>
      <c r="BN79" s="1221"/>
      <c r="BO79" s="1221"/>
      <c r="BP79" s="1222">
        <v>4.8</v>
      </c>
      <c r="BQ79" s="1222"/>
      <c r="BR79" s="1222"/>
      <c r="BS79" s="1222"/>
      <c r="BT79" s="1222"/>
      <c r="BU79" s="1222"/>
      <c r="BV79" s="1222"/>
      <c r="BW79" s="1222"/>
      <c r="BX79" s="1222">
        <v>4.5</v>
      </c>
      <c r="BY79" s="1222"/>
      <c r="BZ79" s="1222"/>
      <c r="CA79" s="1222"/>
      <c r="CB79" s="1222"/>
      <c r="CC79" s="1222"/>
      <c r="CD79" s="1222"/>
      <c r="CE79" s="1222"/>
      <c r="CF79" s="1222">
        <v>4.2</v>
      </c>
      <c r="CG79" s="1222"/>
      <c r="CH79" s="1222"/>
      <c r="CI79" s="1222"/>
      <c r="CJ79" s="1222"/>
      <c r="CK79" s="1222"/>
      <c r="CL79" s="1222"/>
      <c r="CM79" s="1222"/>
      <c r="CN79" s="1222">
        <v>4.2</v>
      </c>
      <c r="CO79" s="1222"/>
      <c r="CP79" s="1222"/>
      <c r="CQ79" s="1222"/>
      <c r="CR79" s="1222"/>
      <c r="CS79" s="1222"/>
      <c r="CT79" s="1222"/>
      <c r="CU79" s="1222"/>
      <c r="CV79" s="1222">
        <v>4.5</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14bE87xGVF8ZCOuyNHx8+En6xwq6eKWBaS+BLi8KE0FJGxcbWGLRkexlkqXGlBIKXvTWqhWx4eHLjJqKxc/w9w==" saltValue="4eJnbOd7Ox8Chfb5K3o7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F7FDF-3CFB-44C1-A5DF-5AA298DEDD63}">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502</v>
      </c>
    </row>
  </sheetData>
  <sheetProtection algorithmName="SHA-512" hashValue="1P9JpdSjL2/0CR5c2dXYwN+Omhc4rptwRJldmLNPsiyprj9YqYqWtPpr4+gQ6V3khZlQBMbTX+XXWv4ytis77w==" saltValue="bfnG+awd3ZIAcXNQlp/Br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FD089-9E97-42F0-83AC-423A41A79E6B}">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502</v>
      </c>
    </row>
  </sheetData>
  <sheetProtection algorithmName="SHA-512" hashValue="FqWyvli7Sl/9iQBqvdAXcX87zJTmWFtn9uztZW1z+aG+t9met4UuzL5ldXLNQIewelAl1wStN0d6en+AhPUS/w==" saltValue="KHvEJkl3B054R22vRfEZd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552</v>
      </c>
      <c r="G2" s="146"/>
      <c r="H2" s="147"/>
    </row>
    <row r="3" spans="1:8" x14ac:dyDescent="0.2">
      <c r="A3" s="143" t="s">
        <v>545</v>
      </c>
      <c r="B3" s="148"/>
      <c r="C3" s="149"/>
      <c r="D3" s="150">
        <v>31103</v>
      </c>
      <c r="E3" s="151"/>
      <c r="F3" s="152">
        <v>42651</v>
      </c>
      <c r="G3" s="153"/>
      <c r="H3" s="154"/>
    </row>
    <row r="4" spans="1:8" x14ac:dyDescent="0.2">
      <c r="A4" s="155"/>
      <c r="B4" s="156"/>
      <c r="C4" s="157"/>
      <c r="D4" s="158">
        <v>14697</v>
      </c>
      <c r="E4" s="159"/>
      <c r="F4" s="160">
        <v>22675</v>
      </c>
      <c r="G4" s="161"/>
      <c r="H4" s="162"/>
    </row>
    <row r="5" spans="1:8" x14ac:dyDescent="0.2">
      <c r="A5" s="143" t="s">
        <v>547</v>
      </c>
      <c r="B5" s="148"/>
      <c r="C5" s="149"/>
      <c r="D5" s="150">
        <v>38271</v>
      </c>
      <c r="E5" s="151"/>
      <c r="F5" s="152">
        <v>43226</v>
      </c>
      <c r="G5" s="153"/>
      <c r="H5" s="154"/>
    </row>
    <row r="6" spans="1:8" x14ac:dyDescent="0.2">
      <c r="A6" s="155"/>
      <c r="B6" s="156"/>
      <c r="C6" s="157"/>
      <c r="D6" s="158">
        <v>16404</v>
      </c>
      <c r="E6" s="159"/>
      <c r="F6" s="160">
        <v>22622</v>
      </c>
      <c r="G6" s="161"/>
      <c r="H6" s="162"/>
    </row>
    <row r="7" spans="1:8" x14ac:dyDescent="0.2">
      <c r="A7" s="143" t="s">
        <v>548</v>
      </c>
      <c r="B7" s="148"/>
      <c r="C7" s="149"/>
      <c r="D7" s="150">
        <v>45284</v>
      </c>
      <c r="E7" s="151"/>
      <c r="F7" s="152">
        <v>42836</v>
      </c>
      <c r="G7" s="153"/>
      <c r="H7" s="154"/>
    </row>
    <row r="8" spans="1:8" x14ac:dyDescent="0.2">
      <c r="A8" s="155"/>
      <c r="B8" s="156"/>
      <c r="C8" s="157"/>
      <c r="D8" s="158">
        <v>15767</v>
      </c>
      <c r="E8" s="159"/>
      <c r="F8" s="160">
        <v>22936</v>
      </c>
      <c r="G8" s="161"/>
      <c r="H8" s="162"/>
    </row>
    <row r="9" spans="1:8" x14ac:dyDescent="0.2">
      <c r="A9" s="143" t="s">
        <v>549</v>
      </c>
      <c r="B9" s="148"/>
      <c r="C9" s="149"/>
      <c r="D9" s="150">
        <v>35790</v>
      </c>
      <c r="E9" s="151"/>
      <c r="F9" s="152">
        <v>44161</v>
      </c>
      <c r="G9" s="153"/>
      <c r="H9" s="154"/>
    </row>
    <row r="10" spans="1:8" x14ac:dyDescent="0.2">
      <c r="A10" s="155"/>
      <c r="B10" s="156"/>
      <c r="C10" s="157"/>
      <c r="D10" s="158">
        <v>15138</v>
      </c>
      <c r="E10" s="159"/>
      <c r="F10" s="160">
        <v>23644</v>
      </c>
      <c r="G10" s="161"/>
      <c r="H10" s="162"/>
    </row>
    <row r="11" spans="1:8" x14ac:dyDescent="0.2">
      <c r="A11" s="143" t="s">
        <v>550</v>
      </c>
      <c r="B11" s="148"/>
      <c r="C11" s="149"/>
      <c r="D11" s="150">
        <v>28564</v>
      </c>
      <c r="E11" s="151"/>
      <c r="F11" s="152">
        <v>43955</v>
      </c>
      <c r="G11" s="153"/>
      <c r="H11" s="154"/>
    </row>
    <row r="12" spans="1:8" x14ac:dyDescent="0.2">
      <c r="A12" s="155"/>
      <c r="B12" s="156"/>
      <c r="C12" s="163"/>
      <c r="D12" s="158">
        <v>10245</v>
      </c>
      <c r="E12" s="159"/>
      <c r="F12" s="160">
        <v>21318</v>
      </c>
      <c r="G12" s="161"/>
      <c r="H12" s="162"/>
    </row>
    <row r="13" spans="1:8" x14ac:dyDescent="0.2">
      <c r="A13" s="143"/>
      <c r="B13" s="148"/>
      <c r="C13" s="149"/>
      <c r="D13" s="150">
        <v>35802</v>
      </c>
      <c r="E13" s="151"/>
      <c r="F13" s="152">
        <v>43366</v>
      </c>
      <c r="G13" s="164"/>
      <c r="H13" s="154"/>
    </row>
    <row r="14" spans="1:8" x14ac:dyDescent="0.2">
      <c r="A14" s="155"/>
      <c r="B14" s="156"/>
      <c r="C14" s="157"/>
      <c r="D14" s="158">
        <v>14450</v>
      </c>
      <c r="E14" s="159"/>
      <c r="F14" s="160">
        <v>22639</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7.17</v>
      </c>
      <c r="C19" s="165">
        <f>ROUND(VALUE(SUBSTITUTE(実質収支比率等に係る経年分析!G$48,"▲","-")),2)</f>
        <v>3.09</v>
      </c>
      <c r="D19" s="165">
        <f>ROUND(VALUE(SUBSTITUTE(実質収支比率等に係る経年分析!H$48,"▲","-")),2)</f>
        <v>5.87</v>
      </c>
      <c r="E19" s="165">
        <f>ROUND(VALUE(SUBSTITUTE(実質収支比率等に係る経年分析!I$48,"▲","-")),2)</f>
        <v>5.05</v>
      </c>
      <c r="F19" s="165">
        <f>ROUND(VALUE(SUBSTITUTE(実質収支比率等に係る経年分析!J$48,"▲","-")),2)</f>
        <v>5.75</v>
      </c>
    </row>
    <row r="20" spans="1:11" x14ac:dyDescent="0.2">
      <c r="A20" s="165" t="s">
        <v>54</v>
      </c>
      <c r="B20" s="165">
        <f>ROUND(VALUE(SUBSTITUTE(実質収支比率等に係る経年分析!F$47,"▲","-")),2)</f>
        <v>15.79</v>
      </c>
      <c r="C20" s="165">
        <f>ROUND(VALUE(SUBSTITUTE(実質収支比率等に係る経年分析!G$47,"▲","-")),2)</f>
        <v>17.18</v>
      </c>
      <c r="D20" s="165">
        <f>ROUND(VALUE(SUBSTITUTE(実質収支比率等に係る経年分析!H$47,"▲","-")),2)</f>
        <v>13.79</v>
      </c>
      <c r="E20" s="165">
        <f>ROUND(VALUE(SUBSTITUTE(実質収支比率等に係る経年分析!I$47,"▲","-")),2)</f>
        <v>12.3</v>
      </c>
      <c r="F20" s="165">
        <f>ROUND(VALUE(SUBSTITUTE(実質収支比率等に係る経年分析!J$47,"▲","-")),2)</f>
        <v>15.27</v>
      </c>
    </row>
    <row r="21" spans="1:11" x14ac:dyDescent="0.2">
      <c r="A21" s="165" t="s">
        <v>55</v>
      </c>
      <c r="B21" s="165">
        <f>IF(ISNUMBER(VALUE(SUBSTITUTE(実質収支比率等に係る経年分析!F$49,"▲","-"))),ROUND(VALUE(SUBSTITUTE(実質収支比率等に係る経年分析!F$49,"▲","-")),2),NA())</f>
        <v>-6.44</v>
      </c>
      <c r="C21" s="165">
        <f>IF(ISNUMBER(VALUE(SUBSTITUTE(実質収支比率等に係る経年分析!G$49,"▲","-"))),ROUND(VALUE(SUBSTITUTE(実質収支比率等に係る経年分析!G$49,"▲","-")),2),NA())</f>
        <v>-8</v>
      </c>
      <c r="D21" s="165">
        <f>IF(ISNUMBER(VALUE(SUBSTITUTE(実質収支比率等に係る経年分析!H$49,"▲","-"))),ROUND(VALUE(SUBSTITUTE(実質収支比率等に係る経年分析!H$49,"▲","-")),2),NA())</f>
        <v>-2.36</v>
      </c>
      <c r="E21" s="165">
        <f>IF(ISNUMBER(VALUE(SUBSTITUTE(実質収支比率等に係る経年分析!I$49,"▲","-"))),ROUND(VALUE(SUBSTITUTE(実質収支比率等に係る経年分析!I$49,"▲","-")),2),NA())</f>
        <v>-6.41</v>
      </c>
      <c r="F21" s="165">
        <f>IF(ISNUMBER(VALUE(SUBSTITUTE(実質収支比率等に係る経年分析!J$49,"▲","-"))),ROUND(VALUE(SUBSTITUTE(実質収支比率等に係る経年分析!J$49,"▲","-")),2),NA())</f>
        <v>1.01</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8.26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8.73</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公設地方卸売市場特別会計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1.27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0.08</v>
      </c>
    </row>
    <row r="34" spans="1:16" x14ac:dyDescent="0.2">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0.79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0.78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0.68</v>
      </c>
    </row>
    <row r="35" spans="1:16" x14ac:dyDescent="0.2">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0.27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0.94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0.56000000000000005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0.67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0.78</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7.17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3.08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5.87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5.05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5.75</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3839</v>
      </c>
      <c r="E42" s="167"/>
      <c r="F42" s="167"/>
      <c r="G42" s="167">
        <f>'実質公債費比率（分子）の構造'!L$52</f>
        <v>4025</v>
      </c>
      <c r="H42" s="167"/>
      <c r="I42" s="167"/>
      <c r="J42" s="167">
        <f>'実質公債費比率（分子）の構造'!M$52</f>
        <v>4110</v>
      </c>
      <c r="K42" s="167"/>
      <c r="L42" s="167"/>
      <c r="M42" s="167">
        <f>'実質公債費比率（分子）の構造'!N$52</f>
        <v>4030</v>
      </c>
      <c r="N42" s="167"/>
      <c r="O42" s="167"/>
      <c r="P42" s="167">
        <f>'実質公債費比率（分子）の構造'!O$52</f>
        <v>4075</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426</v>
      </c>
      <c r="C44" s="167"/>
      <c r="D44" s="167"/>
      <c r="E44" s="167">
        <f>'実質公債費比率（分子）の構造'!L$50</f>
        <v>288</v>
      </c>
      <c r="F44" s="167"/>
      <c r="G44" s="167"/>
      <c r="H44" s="167">
        <f>'実質公債費比率（分子）の構造'!M$50</f>
        <v>274</v>
      </c>
      <c r="I44" s="167"/>
      <c r="J44" s="167"/>
      <c r="K44" s="167">
        <f>'実質公債費比率（分子）の構造'!N$50</f>
        <v>302</v>
      </c>
      <c r="L44" s="167"/>
      <c r="M44" s="167"/>
      <c r="N44" s="167">
        <f>'実質公債費比率（分子）の構造'!O$50</f>
        <v>288</v>
      </c>
      <c r="O44" s="167"/>
      <c r="P44" s="167"/>
    </row>
    <row r="45" spans="1:16" x14ac:dyDescent="0.2">
      <c r="A45" s="167" t="s">
        <v>65</v>
      </c>
      <c r="B45" s="167">
        <f>'実質公債費比率（分子）の構造'!K$49</f>
        <v>372</v>
      </c>
      <c r="C45" s="167"/>
      <c r="D45" s="167"/>
      <c r="E45" s="167">
        <f>'実質公債費比率（分子）の構造'!L$49</f>
        <v>355</v>
      </c>
      <c r="F45" s="167"/>
      <c r="G45" s="167"/>
      <c r="H45" s="167">
        <f>'実質公債費比率（分子）の構造'!M$49</f>
        <v>419</v>
      </c>
      <c r="I45" s="167"/>
      <c r="J45" s="167"/>
      <c r="K45" s="167">
        <f>'実質公債費比率（分子）の構造'!N$49</f>
        <v>443</v>
      </c>
      <c r="L45" s="167"/>
      <c r="M45" s="167"/>
      <c r="N45" s="167">
        <f>'実質公債費比率（分子）の構造'!O$49</f>
        <v>446</v>
      </c>
      <c r="O45" s="167"/>
      <c r="P45" s="167"/>
    </row>
    <row r="46" spans="1:16" x14ac:dyDescent="0.2">
      <c r="A46" s="167" t="s">
        <v>66</v>
      </c>
      <c r="B46" s="167">
        <f>'実質公債費比率（分子）の構造'!K$48</f>
        <v>957</v>
      </c>
      <c r="C46" s="167"/>
      <c r="D46" s="167"/>
      <c r="E46" s="167">
        <f>'実質公債費比率（分子）の構造'!L$48</f>
        <v>974</v>
      </c>
      <c r="F46" s="167"/>
      <c r="G46" s="167"/>
      <c r="H46" s="167">
        <f>'実質公債費比率（分子）の構造'!M$48</f>
        <v>1063</v>
      </c>
      <c r="I46" s="167"/>
      <c r="J46" s="167"/>
      <c r="K46" s="167">
        <f>'実質公債費比率（分子）の構造'!N$48</f>
        <v>984</v>
      </c>
      <c r="L46" s="167"/>
      <c r="M46" s="167"/>
      <c r="N46" s="167">
        <f>'実質公債費比率（分子）の構造'!O$48</f>
        <v>894</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3049</v>
      </c>
      <c r="C49" s="167"/>
      <c r="D49" s="167"/>
      <c r="E49" s="167">
        <f>'実質公債費比率（分子）の構造'!L$45</f>
        <v>3085</v>
      </c>
      <c r="F49" s="167"/>
      <c r="G49" s="167"/>
      <c r="H49" s="167">
        <f>'実質公債費比率（分子）の構造'!M$45</f>
        <v>3119</v>
      </c>
      <c r="I49" s="167"/>
      <c r="J49" s="167"/>
      <c r="K49" s="167">
        <f>'実質公債費比率（分子）の構造'!N$45</f>
        <v>3322</v>
      </c>
      <c r="L49" s="167"/>
      <c r="M49" s="167"/>
      <c r="N49" s="167">
        <f>'実質公債費比率（分子）の構造'!O$45</f>
        <v>3459</v>
      </c>
      <c r="O49" s="167"/>
      <c r="P49" s="167"/>
    </row>
    <row r="50" spans="1:16" x14ac:dyDescent="0.2">
      <c r="A50" s="167" t="s">
        <v>70</v>
      </c>
      <c r="B50" s="167" t="e">
        <f>NA()</f>
        <v>#N/A</v>
      </c>
      <c r="C50" s="167">
        <f>IF(ISNUMBER('実質公債費比率（分子）の構造'!K$53),'実質公債費比率（分子）の構造'!K$53,NA())</f>
        <v>965</v>
      </c>
      <c r="D50" s="167" t="e">
        <f>NA()</f>
        <v>#N/A</v>
      </c>
      <c r="E50" s="167" t="e">
        <f>NA()</f>
        <v>#N/A</v>
      </c>
      <c r="F50" s="167">
        <f>IF(ISNUMBER('実質公債費比率（分子）の構造'!L$53),'実質公債費比率（分子）の構造'!L$53,NA())</f>
        <v>677</v>
      </c>
      <c r="G50" s="167" t="e">
        <f>NA()</f>
        <v>#N/A</v>
      </c>
      <c r="H50" s="167" t="e">
        <f>NA()</f>
        <v>#N/A</v>
      </c>
      <c r="I50" s="167">
        <f>IF(ISNUMBER('実質公債費比率（分子）の構造'!M$53),'実質公債費比率（分子）の構造'!M$53,NA())</f>
        <v>765</v>
      </c>
      <c r="J50" s="167" t="e">
        <f>NA()</f>
        <v>#N/A</v>
      </c>
      <c r="K50" s="167" t="e">
        <f>NA()</f>
        <v>#N/A</v>
      </c>
      <c r="L50" s="167">
        <f>IF(ISNUMBER('実質公債費比率（分子）の構造'!N$53),'実質公債費比率（分子）の構造'!N$53,NA())</f>
        <v>1021</v>
      </c>
      <c r="M50" s="167" t="e">
        <f>NA()</f>
        <v>#N/A</v>
      </c>
      <c r="N50" s="167" t="e">
        <f>NA()</f>
        <v>#N/A</v>
      </c>
      <c r="O50" s="167">
        <f>IF(ISNUMBER('実質公債費比率（分子）の構造'!O$53),'実質公債費比率（分子）の構造'!O$53,NA())</f>
        <v>1012</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38754</v>
      </c>
      <c r="E56" s="166"/>
      <c r="F56" s="166"/>
      <c r="G56" s="166">
        <f>'将来負担比率（分子）の構造'!J$52</f>
        <v>38811</v>
      </c>
      <c r="H56" s="166"/>
      <c r="I56" s="166"/>
      <c r="J56" s="166">
        <f>'将来負担比率（分子）の構造'!K$52</f>
        <v>38137</v>
      </c>
      <c r="K56" s="166"/>
      <c r="L56" s="166"/>
      <c r="M56" s="166">
        <f>'将来負担比率（分子）の構造'!L$52</f>
        <v>37770</v>
      </c>
      <c r="N56" s="166"/>
      <c r="O56" s="166"/>
      <c r="P56" s="166">
        <f>'将来負担比率（分子）の構造'!M$52</f>
        <v>37054</v>
      </c>
    </row>
    <row r="57" spans="1:16" x14ac:dyDescent="0.2">
      <c r="A57" s="166" t="s">
        <v>41</v>
      </c>
      <c r="B57" s="166"/>
      <c r="C57" s="166"/>
      <c r="D57" s="166">
        <f>'将来負担比率（分子）の構造'!I$51</f>
        <v>11588</v>
      </c>
      <c r="E57" s="166"/>
      <c r="F57" s="166"/>
      <c r="G57" s="166">
        <f>'将来負担比率（分子）の構造'!J$51</f>
        <v>11953</v>
      </c>
      <c r="H57" s="166"/>
      <c r="I57" s="166"/>
      <c r="J57" s="166">
        <f>'将来負担比率（分子）の構造'!K$51</f>
        <v>12016</v>
      </c>
      <c r="K57" s="166"/>
      <c r="L57" s="166"/>
      <c r="M57" s="166">
        <f>'将来負担比率（分子）の構造'!L$51</f>
        <v>11406</v>
      </c>
      <c r="N57" s="166"/>
      <c r="O57" s="166"/>
      <c r="P57" s="166">
        <f>'将来負担比率（分子）の構造'!M$51</f>
        <v>10518</v>
      </c>
    </row>
    <row r="58" spans="1:16" x14ac:dyDescent="0.2">
      <c r="A58" s="166" t="s">
        <v>40</v>
      </c>
      <c r="B58" s="166"/>
      <c r="C58" s="166"/>
      <c r="D58" s="166">
        <f>'将来負担比率（分子）の構造'!I$50</f>
        <v>8505</v>
      </c>
      <c r="E58" s="166"/>
      <c r="F58" s="166"/>
      <c r="G58" s="166">
        <f>'将来負担比率（分子）の構造'!J$50</f>
        <v>9116</v>
      </c>
      <c r="H58" s="166"/>
      <c r="I58" s="166"/>
      <c r="J58" s="166">
        <f>'将来負担比率（分子）の構造'!K$50</f>
        <v>8999</v>
      </c>
      <c r="K58" s="166"/>
      <c r="L58" s="166"/>
      <c r="M58" s="166">
        <f>'将来負担比率（分子）の構造'!L$50</f>
        <v>9122</v>
      </c>
      <c r="N58" s="166"/>
      <c r="O58" s="166"/>
      <c r="P58" s="166">
        <f>'将来負担比率（分子）の構造'!M$50</f>
        <v>10574</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f>'将来負担比率（分子）の構造'!K$46</f>
        <v>9</v>
      </c>
      <c r="I61" s="166"/>
      <c r="J61" s="166"/>
      <c r="K61" s="166" t="str">
        <f>'将来負担比率（分子）の構造'!L$46</f>
        <v>-</v>
      </c>
      <c r="L61" s="166"/>
      <c r="M61" s="166"/>
      <c r="N61" s="166">
        <f>'将来負担比率（分子）の構造'!M$46</f>
        <v>10</v>
      </c>
      <c r="O61" s="166"/>
      <c r="P61" s="166"/>
    </row>
    <row r="62" spans="1:16" x14ac:dyDescent="0.2">
      <c r="A62" s="166" t="s">
        <v>34</v>
      </c>
      <c r="B62" s="166">
        <f>'将来負担比率（分子）の構造'!I$45</f>
        <v>8327</v>
      </c>
      <c r="C62" s="166"/>
      <c r="D62" s="166"/>
      <c r="E62" s="166">
        <f>'将来負担比率（分子）の構造'!J$45</f>
        <v>7509</v>
      </c>
      <c r="F62" s="166"/>
      <c r="G62" s="166"/>
      <c r="H62" s="166">
        <f>'将来負担比率（分子）の構造'!K$45</f>
        <v>7427</v>
      </c>
      <c r="I62" s="166"/>
      <c r="J62" s="166"/>
      <c r="K62" s="166">
        <f>'将来負担比率（分子）の構造'!L$45</f>
        <v>6829</v>
      </c>
      <c r="L62" s="166"/>
      <c r="M62" s="166"/>
      <c r="N62" s="166">
        <f>'将来負担比率（分子）の構造'!M$45</f>
        <v>6529</v>
      </c>
      <c r="O62" s="166"/>
      <c r="P62" s="166"/>
    </row>
    <row r="63" spans="1:16" x14ac:dyDescent="0.2">
      <c r="A63" s="166" t="s">
        <v>33</v>
      </c>
      <c r="B63" s="166">
        <f>'将来負担比率（分子）の構造'!I$44</f>
        <v>4475</v>
      </c>
      <c r="C63" s="166"/>
      <c r="D63" s="166"/>
      <c r="E63" s="166">
        <f>'将来負担比率（分子）の構造'!J$44</f>
        <v>4124</v>
      </c>
      <c r="F63" s="166"/>
      <c r="G63" s="166"/>
      <c r="H63" s="166">
        <f>'将来負担比率（分子）の構造'!K$44</f>
        <v>4258</v>
      </c>
      <c r="I63" s="166"/>
      <c r="J63" s="166"/>
      <c r="K63" s="166">
        <f>'将来負担比率（分子）の構造'!L$44</f>
        <v>3731</v>
      </c>
      <c r="L63" s="166"/>
      <c r="M63" s="166"/>
      <c r="N63" s="166">
        <f>'将来負担比率（分子）の構造'!M$44</f>
        <v>3519</v>
      </c>
      <c r="O63" s="166"/>
      <c r="P63" s="166"/>
    </row>
    <row r="64" spans="1:16" x14ac:dyDescent="0.2">
      <c r="A64" s="166" t="s">
        <v>32</v>
      </c>
      <c r="B64" s="166">
        <f>'将来負担比率（分子）の構造'!I$43</f>
        <v>14883</v>
      </c>
      <c r="C64" s="166"/>
      <c r="D64" s="166"/>
      <c r="E64" s="166">
        <f>'将来負担比率（分子）の構造'!J$43</f>
        <v>14918</v>
      </c>
      <c r="F64" s="166"/>
      <c r="G64" s="166"/>
      <c r="H64" s="166">
        <f>'将来負担比率（分子）の構造'!K$43</f>
        <v>12241</v>
      </c>
      <c r="I64" s="166"/>
      <c r="J64" s="166"/>
      <c r="K64" s="166">
        <f>'将来負担比率（分子）の構造'!L$43</f>
        <v>13265</v>
      </c>
      <c r="L64" s="166"/>
      <c r="M64" s="166"/>
      <c r="N64" s="166">
        <f>'将来負担比率（分子）の構造'!M$43</f>
        <v>12275</v>
      </c>
      <c r="O64" s="166"/>
      <c r="P64" s="166"/>
    </row>
    <row r="65" spans="1:16" x14ac:dyDescent="0.2">
      <c r="A65" s="166" t="s">
        <v>31</v>
      </c>
      <c r="B65" s="166">
        <f>'将来負担比率（分子）の構造'!I$42</f>
        <v>2872</v>
      </c>
      <c r="C65" s="166"/>
      <c r="D65" s="166"/>
      <c r="E65" s="166">
        <f>'将来負担比率（分子）の構造'!J$42</f>
        <v>2625</v>
      </c>
      <c r="F65" s="166"/>
      <c r="G65" s="166"/>
      <c r="H65" s="166">
        <f>'将来負担比率（分子）の構造'!K$42</f>
        <v>4127</v>
      </c>
      <c r="I65" s="166"/>
      <c r="J65" s="166"/>
      <c r="K65" s="166">
        <f>'将来負担比率（分子）の構造'!L$42</f>
        <v>3813</v>
      </c>
      <c r="L65" s="166"/>
      <c r="M65" s="166"/>
      <c r="N65" s="166">
        <f>'将来負担比率（分子）の構造'!M$42</f>
        <v>3570</v>
      </c>
      <c r="O65" s="166"/>
      <c r="P65" s="166"/>
    </row>
    <row r="66" spans="1:16" x14ac:dyDescent="0.2">
      <c r="A66" s="166" t="s">
        <v>30</v>
      </c>
      <c r="B66" s="166">
        <f>'将来負担比率（分子）の構造'!I$41</f>
        <v>32558</v>
      </c>
      <c r="C66" s="166"/>
      <c r="D66" s="166"/>
      <c r="E66" s="166">
        <f>'将来負担比率（分子）の構造'!J$41</f>
        <v>32686</v>
      </c>
      <c r="F66" s="166"/>
      <c r="G66" s="166"/>
      <c r="H66" s="166">
        <f>'将来負担比率（分子）の構造'!K$41</f>
        <v>33586</v>
      </c>
      <c r="I66" s="166"/>
      <c r="J66" s="166"/>
      <c r="K66" s="166">
        <f>'将来負担比率（分子）の構造'!L$41</f>
        <v>33380</v>
      </c>
      <c r="L66" s="166"/>
      <c r="M66" s="166"/>
      <c r="N66" s="166">
        <f>'将来負担比率（分子）の構造'!M$41</f>
        <v>32328</v>
      </c>
      <c r="O66" s="166"/>
      <c r="P66" s="166"/>
    </row>
    <row r="67" spans="1:16" x14ac:dyDescent="0.2">
      <c r="A67" s="166" t="s">
        <v>74</v>
      </c>
      <c r="B67" s="166" t="e">
        <f>NA()</f>
        <v>#N/A</v>
      </c>
      <c r="C67" s="166">
        <f>IF(ISNUMBER('将来負担比率（分子）の構造'!I$53), IF('将来負担比率（分子）の構造'!I$53 &lt; 0, 0, '将来負担比率（分子）の構造'!I$53), NA())</f>
        <v>4267</v>
      </c>
      <c r="D67" s="166" t="e">
        <f>NA()</f>
        <v>#N/A</v>
      </c>
      <c r="E67" s="166" t="e">
        <f>NA()</f>
        <v>#N/A</v>
      </c>
      <c r="F67" s="166">
        <f>IF(ISNUMBER('将来負担比率（分子）の構造'!J$53), IF('将来負担比率（分子）の構造'!J$53 &lt; 0, 0, '将来負担比率（分子）の構造'!J$53), NA())</f>
        <v>1981</v>
      </c>
      <c r="G67" s="166" t="e">
        <f>NA()</f>
        <v>#N/A</v>
      </c>
      <c r="H67" s="166" t="e">
        <f>NA()</f>
        <v>#N/A</v>
      </c>
      <c r="I67" s="166">
        <f>IF(ISNUMBER('将来負担比率（分子）の構造'!K$53), IF('将来負担比率（分子）の構造'!K$53 &lt; 0, 0, '将来負担比率（分子）の構造'!K$53), NA())</f>
        <v>2497</v>
      </c>
      <c r="J67" s="166" t="e">
        <f>NA()</f>
        <v>#N/A</v>
      </c>
      <c r="K67" s="166" t="e">
        <f>NA()</f>
        <v>#N/A</v>
      </c>
      <c r="L67" s="166">
        <f>IF(ISNUMBER('将来負担比率（分子）の構造'!L$53), IF('将来負担比率（分子）の構造'!L$53 &lt; 0, 0, '将来負担比率（分子）の構造'!L$53), NA())</f>
        <v>2719</v>
      </c>
      <c r="M67" s="166" t="e">
        <f>NA()</f>
        <v>#N/A</v>
      </c>
      <c r="N67" s="166" t="e">
        <f>NA()</f>
        <v>#N/A</v>
      </c>
      <c r="O67" s="166">
        <f>IF(ISNUMBER('将来負担比率（分子）の構造'!M$53), IF('将来負担比率（分子）の構造'!M$53 &lt; 0, 0, '将来負担比率（分子）の構造'!M$53), NA())</f>
        <v>84</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3592</v>
      </c>
      <c r="C72" s="170">
        <f>基金残高に係る経年分析!G55</f>
        <v>3286</v>
      </c>
      <c r="D72" s="170">
        <f>基金残高に係る経年分析!H55</f>
        <v>4339</v>
      </c>
    </row>
    <row r="73" spans="1:16" x14ac:dyDescent="0.2">
      <c r="A73" s="169" t="s">
        <v>77</v>
      </c>
      <c r="B73" s="170">
        <f>基金残高に係る経年分析!F56</f>
        <v>494</v>
      </c>
      <c r="C73" s="170">
        <f>基金残高に係る経年分析!G56</f>
        <v>494</v>
      </c>
      <c r="D73" s="170">
        <f>基金残高に係る経年分析!H56</f>
        <v>495</v>
      </c>
    </row>
    <row r="74" spans="1:16" x14ac:dyDescent="0.2">
      <c r="A74" s="169" t="s">
        <v>78</v>
      </c>
      <c r="B74" s="170">
        <f>基金残高に係る経年分析!F57</f>
        <v>3990</v>
      </c>
      <c r="C74" s="170">
        <f>基金残高に係る経年分析!G57</f>
        <v>4200</v>
      </c>
      <c r="D74" s="170">
        <f>基金残高に係る経年分析!H57</f>
        <v>4325</v>
      </c>
    </row>
  </sheetData>
  <sheetProtection algorithmName="SHA-512" hashValue="q/AepBtyulfmpw97FGCIWBpUZFQdE+MteJonnEinR8/BNmfOhxsEV2HuSM1rC4dRcGqGVvBnCrnMhn7F7qlykA==" saltValue="hl6zUfZerK5qeXDYXo2O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77B8-D39F-41D7-BD18-36EA78E668CE}">
  <sheetPr codeName="Sheet2">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225</v>
      </c>
      <c r="C5" s="660"/>
      <c r="D5" s="660"/>
      <c r="E5" s="660"/>
      <c r="F5" s="660"/>
      <c r="G5" s="660"/>
      <c r="H5" s="660"/>
      <c r="I5" s="660"/>
      <c r="J5" s="660"/>
      <c r="K5" s="660"/>
      <c r="L5" s="660"/>
      <c r="M5" s="660"/>
      <c r="N5" s="660"/>
      <c r="O5" s="660"/>
      <c r="P5" s="660"/>
      <c r="Q5" s="661"/>
      <c r="R5" s="656">
        <v>20474880</v>
      </c>
      <c r="S5" s="657"/>
      <c r="T5" s="657"/>
      <c r="U5" s="657"/>
      <c r="V5" s="657"/>
      <c r="W5" s="657"/>
      <c r="X5" s="657"/>
      <c r="Y5" s="685"/>
      <c r="Z5" s="698">
        <v>38.799999999999997</v>
      </c>
      <c r="AA5" s="698"/>
      <c r="AB5" s="698"/>
      <c r="AC5" s="698"/>
      <c r="AD5" s="699">
        <v>18957222</v>
      </c>
      <c r="AE5" s="699"/>
      <c r="AF5" s="699"/>
      <c r="AG5" s="699"/>
      <c r="AH5" s="699"/>
      <c r="AI5" s="699"/>
      <c r="AJ5" s="699"/>
      <c r="AK5" s="699"/>
      <c r="AL5" s="686">
        <v>68.3</v>
      </c>
      <c r="AM5" s="671"/>
      <c r="AN5" s="671"/>
      <c r="AO5" s="687"/>
      <c r="AP5" s="659" t="s">
        <v>226</v>
      </c>
      <c r="AQ5" s="660"/>
      <c r="AR5" s="660"/>
      <c r="AS5" s="660"/>
      <c r="AT5" s="660"/>
      <c r="AU5" s="660"/>
      <c r="AV5" s="660"/>
      <c r="AW5" s="660"/>
      <c r="AX5" s="660"/>
      <c r="AY5" s="660"/>
      <c r="AZ5" s="660"/>
      <c r="BA5" s="660"/>
      <c r="BB5" s="660"/>
      <c r="BC5" s="660"/>
      <c r="BD5" s="660"/>
      <c r="BE5" s="660"/>
      <c r="BF5" s="661"/>
      <c r="BG5" s="609">
        <v>19087713</v>
      </c>
      <c r="BH5" s="610"/>
      <c r="BI5" s="610"/>
      <c r="BJ5" s="610"/>
      <c r="BK5" s="610"/>
      <c r="BL5" s="610"/>
      <c r="BM5" s="610"/>
      <c r="BN5" s="611"/>
      <c r="BO5" s="635">
        <v>93.2</v>
      </c>
      <c r="BP5" s="635"/>
      <c r="BQ5" s="635"/>
      <c r="BR5" s="635"/>
      <c r="BS5" s="636">
        <v>152795</v>
      </c>
      <c r="BT5" s="636"/>
      <c r="BU5" s="636"/>
      <c r="BV5" s="636"/>
      <c r="BW5" s="636"/>
      <c r="BX5" s="636"/>
      <c r="BY5" s="636"/>
      <c r="BZ5" s="636"/>
      <c r="CA5" s="636"/>
      <c r="CB5" s="681"/>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2">
      <c r="B6" s="606" t="s">
        <v>230</v>
      </c>
      <c r="C6" s="607"/>
      <c r="D6" s="607"/>
      <c r="E6" s="607"/>
      <c r="F6" s="607"/>
      <c r="G6" s="607"/>
      <c r="H6" s="607"/>
      <c r="I6" s="607"/>
      <c r="J6" s="607"/>
      <c r="K6" s="607"/>
      <c r="L6" s="607"/>
      <c r="M6" s="607"/>
      <c r="N6" s="607"/>
      <c r="O6" s="607"/>
      <c r="P6" s="607"/>
      <c r="Q6" s="608"/>
      <c r="R6" s="609">
        <v>479650</v>
      </c>
      <c r="S6" s="610"/>
      <c r="T6" s="610"/>
      <c r="U6" s="610"/>
      <c r="V6" s="610"/>
      <c r="W6" s="610"/>
      <c r="X6" s="610"/>
      <c r="Y6" s="611"/>
      <c r="Z6" s="635">
        <v>0.9</v>
      </c>
      <c r="AA6" s="635"/>
      <c r="AB6" s="635"/>
      <c r="AC6" s="635"/>
      <c r="AD6" s="636">
        <v>479650</v>
      </c>
      <c r="AE6" s="636"/>
      <c r="AF6" s="636"/>
      <c r="AG6" s="636"/>
      <c r="AH6" s="636"/>
      <c r="AI6" s="636"/>
      <c r="AJ6" s="636"/>
      <c r="AK6" s="636"/>
      <c r="AL6" s="612">
        <v>1.7</v>
      </c>
      <c r="AM6" s="613"/>
      <c r="AN6" s="613"/>
      <c r="AO6" s="637"/>
      <c r="AP6" s="606" t="s">
        <v>231</v>
      </c>
      <c r="AQ6" s="607"/>
      <c r="AR6" s="607"/>
      <c r="AS6" s="607"/>
      <c r="AT6" s="607"/>
      <c r="AU6" s="607"/>
      <c r="AV6" s="607"/>
      <c r="AW6" s="607"/>
      <c r="AX6" s="607"/>
      <c r="AY6" s="607"/>
      <c r="AZ6" s="607"/>
      <c r="BA6" s="607"/>
      <c r="BB6" s="607"/>
      <c r="BC6" s="607"/>
      <c r="BD6" s="607"/>
      <c r="BE6" s="607"/>
      <c r="BF6" s="608"/>
      <c r="BG6" s="609">
        <v>19087713</v>
      </c>
      <c r="BH6" s="610"/>
      <c r="BI6" s="610"/>
      <c r="BJ6" s="610"/>
      <c r="BK6" s="610"/>
      <c r="BL6" s="610"/>
      <c r="BM6" s="610"/>
      <c r="BN6" s="611"/>
      <c r="BO6" s="635">
        <v>93.2</v>
      </c>
      <c r="BP6" s="635"/>
      <c r="BQ6" s="635"/>
      <c r="BR6" s="635"/>
      <c r="BS6" s="636">
        <v>152795</v>
      </c>
      <c r="BT6" s="636"/>
      <c r="BU6" s="636"/>
      <c r="BV6" s="636"/>
      <c r="BW6" s="636"/>
      <c r="BX6" s="636"/>
      <c r="BY6" s="636"/>
      <c r="BZ6" s="636"/>
      <c r="CA6" s="636"/>
      <c r="CB6" s="681"/>
      <c r="CD6" s="659" t="s">
        <v>232</v>
      </c>
      <c r="CE6" s="660"/>
      <c r="CF6" s="660"/>
      <c r="CG6" s="660"/>
      <c r="CH6" s="660"/>
      <c r="CI6" s="660"/>
      <c r="CJ6" s="660"/>
      <c r="CK6" s="660"/>
      <c r="CL6" s="660"/>
      <c r="CM6" s="660"/>
      <c r="CN6" s="660"/>
      <c r="CO6" s="660"/>
      <c r="CP6" s="660"/>
      <c r="CQ6" s="661"/>
      <c r="CR6" s="609">
        <v>297927</v>
      </c>
      <c r="CS6" s="610"/>
      <c r="CT6" s="610"/>
      <c r="CU6" s="610"/>
      <c r="CV6" s="610"/>
      <c r="CW6" s="610"/>
      <c r="CX6" s="610"/>
      <c r="CY6" s="611"/>
      <c r="CZ6" s="686">
        <v>0.6</v>
      </c>
      <c r="DA6" s="671"/>
      <c r="DB6" s="671"/>
      <c r="DC6" s="688"/>
      <c r="DD6" s="615" t="s">
        <v>128</v>
      </c>
      <c r="DE6" s="610"/>
      <c r="DF6" s="610"/>
      <c r="DG6" s="610"/>
      <c r="DH6" s="610"/>
      <c r="DI6" s="610"/>
      <c r="DJ6" s="610"/>
      <c r="DK6" s="610"/>
      <c r="DL6" s="610"/>
      <c r="DM6" s="610"/>
      <c r="DN6" s="610"/>
      <c r="DO6" s="610"/>
      <c r="DP6" s="611"/>
      <c r="DQ6" s="615">
        <v>297927</v>
      </c>
      <c r="DR6" s="610"/>
      <c r="DS6" s="610"/>
      <c r="DT6" s="610"/>
      <c r="DU6" s="610"/>
      <c r="DV6" s="610"/>
      <c r="DW6" s="610"/>
      <c r="DX6" s="610"/>
      <c r="DY6" s="610"/>
      <c r="DZ6" s="610"/>
      <c r="EA6" s="610"/>
      <c r="EB6" s="610"/>
      <c r="EC6" s="645"/>
    </row>
    <row r="7" spans="2:143" ht="11.25" customHeight="1" x14ac:dyDescent="0.2">
      <c r="B7" s="606" t="s">
        <v>233</v>
      </c>
      <c r="C7" s="607"/>
      <c r="D7" s="607"/>
      <c r="E7" s="607"/>
      <c r="F7" s="607"/>
      <c r="G7" s="607"/>
      <c r="H7" s="607"/>
      <c r="I7" s="607"/>
      <c r="J7" s="607"/>
      <c r="K7" s="607"/>
      <c r="L7" s="607"/>
      <c r="M7" s="607"/>
      <c r="N7" s="607"/>
      <c r="O7" s="607"/>
      <c r="P7" s="607"/>
      <c r="Q7" s="608"/>
      <c r="R7" s="609">
        <v>12980</v>
      </c>
      <c r="S7" s="610"/>
      <c r="T7" s="610"/>
      <c r="U7" s="610"/>
      <c r="V7" s="610"/>
      <c r="W7" s="610"/>
      <c r="X7" s="610"/>
      <c r="Y7" s="611"/>
      <c r="Z7" s="635">
        <v>0</v>
      </c>
      <c r="AA7" s="635"/>
      <c r="AB7" s="635"/>
      <c r="AC7" s="635"/>
      <c r="AD7" s="636">
        <v>12980</v>
      </c>
      <c r="AE7" s="636"/>
      <c r="AF7" s="636"/>
      <c r="AG7" s="636"/>
      <c r="AH7" s="636"/>
      <c r="AI7" s="636"/>
      <c r="AJ7" s="636"/>
      <c r="AK7" s="636"/>
      <c r="AL7" s="612">
        <v>0</v>
      </c>
      <c r="AM7" s="613"/>
      <c r="AN7" s="613"/>
      <c r="AO7" s="637"/>
      <c r="AP7" s="606" t="s">
        <v>234</v>
      </c>
      <c r="AQ7" s="607"/>
      <c r="AR7" s="607"/>
      <c r="AS7" s="607"/>
      <c r="AT7" s="607"/>
      <c r="AU7" s="607"/>
      <c r="AV7" s="607"/>
      <c r="AW7" s="607"/>
      <c r="AX7" s="607"/>
      <c r="AY7" s="607"/>
      <c r="AZ7" s="607"/>
      <c r="BA7" s="607"/>
      <c r="BB7" s="607"/>
      <c r="BC7" s="607"/>
      <c r="BD7" s="607"/>
      <c r="BE7" s="607"/>
      <c r="BF7" s="608"/>
      <c r="BG7" s="609">
        <v>9507383</v>
      </c>
      <c r="BH7" s="610"/>
      <c r="BI7" s="610"/>
      <c r="BJ7" s="610"/>
      <c r="BK7" s="610"/>
      <c r="BL7" s="610"/>
      <c r="BM7" s="610"/>
      <c r="BN7" s="611"/>
      <c r="BO7" s="635">
        <v>46.4</v>
      </c>
      <c r="BP7" s="635"/>
      <c r="BQ7" s="635"/>
      <c r="BR7" s="635"/>
      <c r="BS7" s="636">
        <v>152795</v>
      </c>
      <c r="BT7" s="636"/>
      <c r="BU7" s="636"/>
      <c r="BV7" s="636"/>
      <c r="BW7" s="636"/>
      <c r="BX7" s="636"/>
      <c r="BY7" s="636"/>
      <c r="BZ7" s="636"/>
      <c r="CA7" s="636"/>
      <c r="CB7" s="681"/>
      <c r="CD7" s="606" t="s">
        <v>235</v>
      </c>
      <c r="CE7" s="607"/>
      <c r="CF7" s="607"/>
      <c r="CG7" s="607"/>
      <c r="CH7" s="607"/>
      <c r="CI7" s="607"/>
      <c r="CJ7" s="607"/>
      <c r="CK7" s="607"/>
      <c r="CL7" s="607"/>
      <c r="CM7" s="607"/>
      <c r="CN7" s="607"/>
      <c r="CO7" s="607"/>
      <c r="CP7" s="607"/>
      <c r="CQ7" s="608"/>
      <c r="CR7" s="609">
        <v>5160029</v>
      </c>
      <c r="CS7" s="610"/>
      <c r="CT7" s="610"/>
      <c r="CU7" s="610"/>
      <c r="CV7" s="610"/>
      <c r="CW7" s="610"/>
      <c r="CX7" s="610"/>
      <c r="CY7" s="611"/>
      <c r="CZ7" s="635">
        <v>10.3</v>
      </c>
      <c r="DA7" s="635"/>
      <c r="DB7" s="635"/>
      <c r="DC7" s="635"/>
      <c r="DD7" s="615">
        <v>238916</v>
      </c>
      <c r="DE7" s="610"/>
      <c r="DF7" s="610"/>
      <c r="DG7" s="610"/>
      <c r="DH7" s="610"/>
      <c r="DI7" s="610"/>
      <c r="DJ7" s="610"/>
      <c r="DK7" s="610"/>
      <c r="DL7" s="610"/>
      <c r="DM7" s="610"/>
      <c r="DN7" s="610"/>
      <c r="DO7" s="610"/>
      <c r="DP7" s="611"/>
      <c r="DQ7" s="615">
        <v>4551111</v>
      </c>
      <c r="DR7" s="610"/>
      <c r="DS7" s="610"/>
      <c r="DT7" s="610"/>
      <c r="DU7" s="610"/>
      <c r="DV7" s="610"/>
      <c r="DW7" s="610"/>
      <c r="DX7" s="610"/>
      <c r="DY7" s="610"/>
      <c r="DZ7" s="610"/>
      <c r="EA7" s="610"/>
      <c r="EB7" s="610"/>
      <c r="EC7" s="645"/>
    </row>
    <row r="8" spans="2:143" ht="11.25" customHeight="1" x14ac:dyDescent="0.2">
      <c r="B8" s="606" t="s">
        <v>236</v>
      </c>
      <c r="C8" s="607"/>
      <c r="D8" s="607"/>
      <c r="E8" s="607"/>
      <c r="F8" s="607"/>
      <c r="G8" s="607"/>
      <c r="H8" s="607"/>
      <c r="I8" s="607"/>
      <c r="J8" s="607"/>
      <c r="K8" s="607"/>
      <c r="L8" s="607"/>
      <c r="M8" s="607"/>
      <c r="N8" s="607"/>
      <c r="O8" s="607"/>
      <c r="P8" s="607"/>
      <c r="Q8" s="608"/>
      <c r="R8" s="609">
        <v>134738</v>
      </c>
      <c r="S8" s="610"/>
      <c r="T8" s="610"/>
      <c r="U8" s="610"/>
      <c r="V8" s="610"/>
      <c r="W8" s="610"/>
      <c r="X8" s="610"/>
      <c r="Y8" s="611"/>
      <c r="Z8" s="635">
        <v>0.3</v>
      </c>
      <c r="AA8" s="635"/>
      <c r="AB8" s="635"/>
      <c r="AC8" s="635"/>
      <c r="AD8" s="636">
        <v>134738</v>
      </c>
      <c r="AE8" s="636"/>
      <c r="AF8" s="636"/>
      <c r="AG8" s="636"/>
      <c r="AH8" s="636"/>
      <c r="AI8" s="636"/>
      <c r="AJ8" s="636"/>
      <c r="AK8" s="636"/>
      <c r="AL8" s="612">
        <v>0.5</v>
      </c>
      <c r="AM8" s="613"/>
      <c r="AN8" s="613"/>
      <c r="AO8" s="637"/>
      <c r="AP8" s="606" t="s">
        <v>237</v>
      </c>
      <c r="AQ8" s="607"/>
      <c r="AR8" s="607"/>
      <c r="AS8" s="607"/>
      <c r="AT8" s="607"/>
      <c r="AU8" s="607"/>
      <c r="AV8" s="607"/>
      <c r="AW8" s="607"/>
      <c r="AX8" s="607"/>
      <c r="AY8" s="607"/>
      <c r="AZ8" s="607"/>
      <c r="BA8" s="607"/>
      <c r="BB8" s="607"/>
      <c r="BC8" s="607"/>
      <c r="BD8" s="607"/>
      <c r="BE8" s="607"/>
      <c r="BF8" s="608"/>
      <c r="BG8" s="609">
        <v>247661</v>
      </c>
      <c r="BH8" s="610"/>
      <c r="BI8" s="610"/>
      <c r="BJ8" s="610"/>
      <c r="BK8" s="610"/>
      <c r="BL8" s="610"/>
      <c r="BM8" s="610"/>
      <c r="BN8" s="611"/>
      <c r="BO8" s="635">
        <v>1.2</v>
      </c>
      <c r="BP8" s="635"/>
      <c r="BQ8" s="635"/>
      <c r="BR8" s="635"/>
      <c r="BS8" s="636" t="s">
        <v>128</v>
      </c>
      <c r="BT8" s="636"/>
      <c r="BU8" s="636"/>
      <c r="BV8" s="636"/>
      <c r="BW8" s="636"/>
      <c r="BX8" s="636"/>
      <c r="BY8" s="636"/>
      <c r="BZ8" s="636"/>
      <c r="CA8" s="636"/>
      <c r="CB8" s="681"/>
      <c r="CD8" s="606" t="s">
        <v>238</v>
      </c>
      <c r="CE8" s="607"/>
      <c r="CF8" s="607"/>
      <c r="CG8" s="607"/>
      <c r="CH8" s="607"/>
      <c r="CI8" s="607"/>
      <c r="CJ8" s="607"/>
      <c r="CK8" s="607"/>
      <c r="CL8" s="607"/>
      <c r="CM8" s="607"/>
      <c r="CN8" s="607"/>
      <c r="CO8" s="607"/>
      <c r="CP8" s="607"/>
      <c r="CQ8" s="608"/>
      <c r="CR8" s="609">
        <v>22171982</v>
      </c>
      <c r="CS8" s="610"/>
      <c r="CT8" s="610"/>
      <c r="CU8" s="610"/>
      <c r="CV8" s="610"/>
      <c r="CW8" s="610"/>
      <c r="CX8" s="610"/>
      <c r="CY8" s="611"/>
      <c r="CZ8" s="635">
        <v>44.1</v>
      </c>
      <c r="DA8" s="635"/>
      <c r="DB8" s="635"/>
      <c r="DC8" s="635"/>
      <c r="DD8" s="615">
        <v>446483</v>
      </c>
      <c r="DE8" s="610"/>
      <c r="DF8" s="610"/>
      <c r="DG8" s="610"/>
      <c r="DH8" s="610"/>
      <c r="DI8" s="610"/>
      <c r="DJ8" s="610"/>
      <c r="DK8" s="610"/>
      <c r="DL8" s="610"/>
      <c r="DM8" s="610"/>
      <c r="DN8" s="610"/>
      <c r="DO8" s="610"/>
      <c r="DP8" s="611"/>
      <c r="DQ8" s="615">
        <v>8599513</v>
      </c>
      <c r="DR8" s="610"/>
      <c r="DS8" s="610"/>
      <c r="DT8" s="610"/>
      <c r="DU8" s="610"/>
      <c r="DV8" s="610"/>
      <c r="DW8" s="610"/>
      <c r="DX8" s="610"/>
      <c r="DY8" s="610"/>
      <c r="DZ8" s="610"/>
      <c r="EA8" s="610"/>
      <c r="EB8" s="610"/>
      <c r="EC8" s="645"/>
    </row>
    <row r="9" spans="2:143" ht="11.25" customHeight="1" x14ac:dyDescent="0.2">
      <c r="B9" s="606" t="s">
        <v>239</v>
      </c>
      <c r="C9" s="607"/>
      <c r="D9" s="607"/>
      <c r="E9" s="607"/>
      <c r="F9" s="607"/>
      <c r="G9" s="607"/>
      <c r="H9" s="607"/>
      <c r="I9" s="607"/>
      <c r="J9" s="607"/>
      <c r="K9" s="607"/>
      <c r="L9" s="607"/>
      <c r="M9" s="607"/>
      <c r="N9" s="607"/>
      <c r="O9" s="607"/>
      <c r="P9" s="607"/>
      <c r="Q9" s="608"/>
      <c r="R9" s="609">
        <v>170512</v>
      </c>
      <c r="S9" s="610"/>
      <c r="T9" s="610"/>
      <c r="U9" s="610"/>
      <c r="V9" s="610"/>
      <c r="W9" s="610"/>
      <c r="X9" s="610"/>
      <c r="Y9" s="611"/>
      <c r="Z9" s="635">
        <v>0.3</v>
      </c>
      <c r="AA9" s="635"/>
      <c r="AB9" s="635"/>
      <c r="AC9" s="635"/>
      <c r="AD9" s="636">
        <v>170512</v>
      </c>
      <c r="AE9" s="636"/>
      <c r="AF9" s="636"/>
      <c r="AG9" s="636"/>
      <c r="AH9" s="636"/>
      <c r="AI9" s="636"/>
      <c r="AJ9" s="636"/>
      <c r="AK9" s="636"/>
      <c r="AL9" s="612">
        <v>0.6</v>
      </c>
      <c r="AM9" s="613"/>
      <c r="AN9" s="613"/>
      <c r="AO9" s="637"/>
      <c r="AP9" s="606" t="s">
        <v>240</v>
      </c>
      <c r="AQ9" s="607"/>
      <c r="AR9" s="607"/>
      <c r="AS9" s="607"/>
      <c r="AT9" s="607"/>
      <c r="AU9" s="607"/>
      <c r="AV9" s="607"/>
      <c r="AW9" s="607"/>
      <c r="AX9" s="607"/>
      <c r="AY9" s="607"/>
      <c r="AZ9" s="607"/>
      <c r="BA9" s="607"/>
      <c r="BB9" s="607"/>
      <c r="BC9" s="607"/>
      <c r="BD9" s="607"/>
      <c r="BE9" s="607"/>
      <c r="BF9" s="608"/>
      <c r="BG9" s="609">
        <v>7971074</v>
      </c>
      <c r="BH9" s="610"/>
      <c r="BI9" s="610"/>
      <c r="BJ9" s="610"/>
      <c r="BK9" s="610"/>
      <c r="BL9" s="610"/>
      <c r="BM9" s="610"/>
      <c r="BN9" s="611"/>
      <c r="BO9" s="635">
        <v>38.9</v>
      </c>
      <c r="BP9" s="635"/>
      <c r="BQ9" s="635"/>
      <c r="BR9" s="635"/>
      <c r="BS9" s="636" t="s">
        <v>128</v>
      </c>
      <c r="BT9" s="636"/>
      <c r="BU9" s="636"/>
      <c r="BV9" s="636"/>
      <c r="BW9" s="636"/>
      <c r="BX9" s="636"/>
      <c r="BY9" s="636"/>
      <c r="BZ9" s="636"/>
      <c r="CA9" s="636"/>
      <c r="CB9" s="681"/>
      <c r="CD9" s="606" t="s">
        <v>241</v>
      </c>
      <c r="CE9" s="607"/>
      <c r="CF9" s="607"/>
      <c r="CG9" s="607"/>
      <c r="CH9" s="607"/>
      <c r="CI9" s="607"/>
      <c r="CJ9" s="607"/>
      <c r="CK9" s="607"/>
      <c r="CL9" s="607"/>
      <c r="CM9" s="607"/>
      <c r="CN9" s="607"/>
      <c r="CO9" s="607"/>
      <c r="CP9" s="607"/>
      <c r="CQ9" s="608"/>
      <c r="CR9" s="609">
        <v>5873404</v>
      </c>
      <c r="CS9" s="610"/>
      <c r="CT9" s="610"/>
      <c r="CU9" s="610"/>
      <c r="CV9" s="610"/>
      <c r="CW9" s="610"/>
      <c r="CX9" s="610"/>
      <c r="CY9" s="611"/>
      <c r="CZ9" s="635">
        <v>11.7</v>
      </c>
      <c r="DA9" s="635"/>
      <c r="DB9" s="635"/>
      <c r="DC9" s="635"/>
      <c r="DD9" s="615">
        <v>110625</v>
      </c>
      <c r="DE9" s="610"/>
      <c r="DF9" s="610"/>
      <c r="DG9" s="610"/>
      <c r="DH9" s="610"/>
      <c r="DI9" s="610"/>
      <c r="DJ9" s="610"/>
      <c r="DK9" s="610"/>
      <c r="DL9" s="610"/>
      <c r="DM9" s="610"/>
      <c r="DN9" s="610"/>
      <c r="DO9" s="610"/>
      <c r="DP9" s="611"/>
      <c r="DQ9" s="615">
        <v>4025720</v>
      </c>
      <c r="DR9" s="610"/>
      <c r="DS9" s="610"/>
      <c r="DT9" s="610"/>
      <c r="DU9" s="610"/>
      <c r="DV9" s="610"/>
      <c r="DW9" s="610"/>
      <c r="DX9" s="610"/>
      <c r="DY9" s="610"/>
      <c r="DZ9" s="610"/>
      <c r="EA9" s="610"/>
      <c r="EB9" s="610"/>
      <c r="EC9" s="645"/>
    </row>
    <row r="10" spans="2:143" ht="11.25" customHeight="1" x14ac:dyDescent="0.2">
      <c r="B10" s="606" t="s">
        <v>242</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244</v>
      </c>
      <c r="AQ10" s="607"/>
      <c r="AR10" s="607"/>
      <c r="AS10" s="607"/>
      <c r="AT10" s="607"/>
      <c r="AU10" s="607"/>
      <c r="AV10" s="607"/>
      <c r="AW10" s="607"/>
      <c r="AX10" s="607"/>
      <c r="AY10" s="607"/>
      <c r="AZ10" s="607"/>
      <c r="BA10" s="607"/>
      <c r="BB10" s="607"/>
      <c r="BC10" s="607"/>
      <c r="BD10" s="607"/>
      <c r="BE10" s="607"/>
      <c r="BF10" s="608"/>
      <c r="BG10" s="609">
        <v>493594</v>
      </c>
      <c r="BH10" s="610"/>
      <c r="BI10" s="610"/>
      <c r="BJ10" s="610"/>
      <c r="BK10" s="610"/>
      <c r="BL10" s="610"/>
      <c r="BM10" s="610"/>
      <c r="BN10" s="611"/>
      <c r="BO10" s="635">
        <v>2.4</v>
      </c>
      <c r="BP10" s="635"/>
      <c r="BQ10" s="635"/>
      <c r="BR10" s="635"/>
      <c r="BS10" s="636" t="s">
        <v>128</v>
      </c>
      <c r="BT10" s="636"/>
      <c r="BU10" s="636"/>
      <c r="BV10" s="636"/>
      <c r="BW10" s="636"/>
      <c r="BX10" s="636"/>
      <c r="BY10" s="636"/>
      <c r="BZ10" s="636"/>
      <c r="CA10" s="636"/>
      <c r="CB10" s="681"/>
      <c r="CD10" s="606" t="s">
        <v>245</v>
      </c>
      <c r="CE10" s="607"/>
      <c r="CF10" s="607"/>
      <c r="CG10" s="607"/>
      <c r="CH10" s="607"/>
      <c r="CI10" s="607"/>
      <c r="CJ10" s="607"/>
      <c r="CK10" s="607"/>
      <c r="CL10" s="607"/>
      <c r="CM10" s="607"/>
      <c r="CN10" s="607"/>
      <c r="CO10" s="607"/>
      <c r="CP10" s="607"/>
      <c r="CQ10" s="608"/>
      <c r="CR10" s="609">
        <v>1484</v>
      </c>
      <c r="CS10" s="610"/>
      <c r="CT10" s="610"/>
      <c r="CU10" s="610"/>
      <c r="CV10" s="610"/>
      <c r="CW10" s="610"/>
      <c r="CX10" s="610"/>
      <c r="CY10" s="611"/>
      <c r="CZ10" s="635">
        <v>0</v>
      </c>
      <c r="DA10" s="635"/>
      <c r="DB10" s="635"/>
      <c r="DC10" s="635"/>
      <c r="DD10" s="615" t="s">
        <v>128</v>
      </c>
      <c r="DE10" s="610"/>
      <c r="DF10" s="610"/>
      <c r="DG10" s="610"/>
      <c r="DH10" s="610"/>
      <c r="DI10" s="610"/>
      <c r="DJ10" s="610"/>
      <c r="DK10" s="610"/>
      <c r="DL10" s="610"/>
      <c r="DM10" s="610"/>
      <c r="DN10" s="610"/>
      <c r="DO10" s="610"/>
      <c r="DP10" s="611"/>
      <c r="DQ10" s="615">
        <v>1484</v>
      </c>
      <c r="DR10" s="610"/>
      <c r="DS10" s="610"/>
      <c r="DT10" s="610"/>
      <c r="DU10" s="610"/>
      <c r="DV10" s="610"/>
      <c r="DW10" s="610"/>
      <c r="DX10" s="610"/>
      <c r="DY10" s="610"/>
      <c r="DZ10" s="610"/>
      <c r="EA10" s="610"/>
      <c r="EB10" s="610"/>
      <c r="EC10" s="645"/>
    </row>
    <row r="11" spans="2:143" ht="11.25" customHeight="1" x14ac:dyDescent="0.2">
      <c r="B11" s="606" t="s">
        <v>246</v>
      </c>
      <c r="C11" s="607"/>
      <c r="D11" s="607"/>
      <c r="E11" s="607"/>
      <c r="F11" s="607"/>
      <c r="G11" s="607"/>
      <c r="H11" s="607"/>
      <c r="I11" s="607"/>
      <c r="J11" s="607"/>
      <c r="K11" s="607"/>
      <c r="L11" s="607"/>
      <c r="M11" s="607"/>
      <c r="N11" s="607"/>
      <c r="O11" s="607"/>
      <c r="P11" s="607"/>
      <c r="Q11" s="608"/>
      <c r="R11" s="609">
        <v>3183469</v>
      </c>
      <c r="S11" s="610"/>
      <c r="T11" s="610"/>
      <c r="U11" s="610"/>
      <c r="V11" s="610"/>
      <c r="W11" s="610"/>
      <c r="X11" s="610"/>
      <c r="Y11" s="611"/>
      <c r="Z11" s="612">
        <v>6</v>
      </c>
      <c r="AA11" s="613"/>
      <c r="AB11" s="613"/>
      <c r="AC11" s="614"/>
      <c r="AD11" s="615">
        <v>3183469</v>
      </c>
      <c r="AE11" s="610"/>
      <c r="AF11" s="610"/>
      <c r="AG11" s="610"/>
      <c r="AH11" s="610"/>
      <c r="AI11" s="610"/>
      <c r="AJ11" s="610"/>
      <c r="AK11" s="611"/>
      <c r="AL11" s="612">
        <v>11.5</v>
      </c>
      <c r="AM11" s="613"/>
      <c r="AN11" s="613"/>
      <c r="AO11" s="637"/>
      <c r="AP11" s="606" t="s">
        <v>247</v>
      </c>
      <c r="AQ11" s="607"/>
      <c r="AR11" s="607"/>
      <c r="AS11" s="607"/>
      <c r="AT11" s="607"/>
      <c r="AU11" s="607"/>
      <c r="AV11" s="607"/>
      <c r="AW11" s="607"/>
      <c r="AX11" s="607"/>
      <c r="AY11" s="607"/>
      <c r="AZ11" s="607"/>
      <c r="BA11" s="607"/>
      <c r="BB11" s="607"/>
      <c r="BC11" s="607"/>
      <c r="BD11" s="607"/>
      <c r="BE11" s="607"/>
      <c r="BF11" s="608"/>
      <c r="BG11" s="609">
        <v>795054</v>
      </c>
      <c r="BH11" s="610"/>
      <c r="BI11" s="610"/>
      <c r="BJ11" s="610"/>
      <c r="BK11" s="610"/>
      <c r="BL11" s="610"/>
      <c r="BM11" s="610"/>
      <c r="BN11" s="611"/>
      <c r="BO11" s="635">
        <v>3.9</v>
      </c>
      <c r="BP11" s="635"/>
      <c r="BQ11" s="635"/>
      <c r="BR11" s="635"/>
      <c r="BS11" s="636">
        <v>152795</v>
      </c>
      <c r="BT11" s="636"/>
      <c r="BU11" s="636"/>
      <c r="BV11" s="636"/>
      <c r="BW11" s="636"/>
      <c r="BX11" s="636"/>
      <c r="BY11" s="636"/>
      <c r="BZ11" s="636"/>
      <c r="CA11" s="636"/>
      <c r="CB11" s="681"/>
      <c r="CD11" s="606" t="s">
        <v>248</v>
      </c>
      <c r="CE11" s="607"/>
      <c r="CF11" s="607"/>
      <c r="CG11" s="607"/>
      <c r="CH11" s="607"/>
      <c r="CI11" s="607"/>
      <c r="CJ11" s="607"/>
      <c r="CK11" s="607"/>
      <c r="CL11" s="607"/>
      <c r="CM11" s="607"/>
      <c r="CN11" s="607"/>
      <c r="CO11" s="607"/>
      <c r="CP11" s="607"/>
      <c r="CQ11" s="608"/>
      <c r="CR11" s="609">
        <v>735862</v>
      </c>
      <c r="CS11" s="610"/>
      <c r="CT11" s="610"/>
      <c r="CU11" s="610"/>
      <c r="CV11" s="610"/>
      <c r="CW11" s="610"/>
      <c r="CX11" s="610"/>
      <c r="CY11" s="611"/>
      <c r="CZ11" s="635">
        <v>1.5</v>
      </c>
      <c r="DA11" s="635"/>
      <c r="DB11" s="635"/>
      <c r="DC11" s="635"/>
      <c r="DD11" s="615">
        <v>93482</v>
      </c>
      <c r="DE11" s="610"/>
      <c r="DF11" s="610"/>
      <c r="DG11" s="610"/>
      <c r="DH11" s="610"/>
      <c r="DI11" s="610"/>
      <c r="DJ11" s="610"/>
      <c r="DK11" s="610"/>
      <c r="DL11" s="610"/>
      <c r="DM11" s="610"/>
      <c r="DN11" s="610"/>
      <c r="DO11" s="610"/>
      <c r="DP11" s="611"/>
      <c r="DQ11" s="615">
        <v>362669</v>
      </c>
      <c r="DR11" s="610"/>
      <c r="DS11" s="610"/>
      <c r="DT11" s="610"/>
      <c r="DU11" s="610"/>
      <c r="DV11" s="610"/>
      <c r="DW11" s="610"/>
      <c r="DX11" s="610"/>
      <c r="DY11" s="610"/>
      <c r="DZ11" s="610"/>
      <c r="EA11" s="610"/>
      <c r="EB11" s="610"/>
      <c r="EC11" s="645"/>
    </row>
    <row r="12" spans="2:143" ht="11.25" customHeight="1" x14ac:dyDescent="0.2">
      <c r="B12" s="606" t="s">
        <v>249</v>
      </c>
      <c r="C12" s="607"/>
      <c r="D12" s="607"/>
      <c r="E12" s="607"/>
      <c r="F12" s="607"/>
      <c r="G12" s="607"/>
      <c r="H12" s="607"/>
      <c r="I12" s="607"/>
      <c r="J12" s="607"/>
      <c r="K12" s="607"/>
      <c r="L12" s="607"/>
      <c r="M12" s="607"/>
      <c r="N12" s="607"/>
      <c r="O12" s="607"/>
      <c r="P12" s="607"/>
      <c r="Q12" s="608"/>
      <c r="R12" s="609">
        <v>61206</v>
      </c>
      <c r="S12" s="610"/>
      <c r="T12" s="610"/>
      <c r="U12" s="610"/>
      <c r="V12" s="610"/>
      <c r="W12" s="610"/>
      <c r="X12" s="610"/>
      <c r="Y12" s="611"/>
      <c r="Z12" s="635">
        <v>0.1</v>
      </c>
      <c r="AA12" s="635"/>
      <c r="AB12" s="635"/>
      <c r="AC12" s="635"/>
      <c r="AD12" s="636">
        <v>61206</v>
      </c>
      <c r="AE12" s="636"/>
      <c r="AF12" s="636"/>
      <c r="AG12" s="636"/>
      <c r="AH12" s="636"/>
      <c r="AI12" s="636"/>
      <c r="AJ12" s="636"/>
      <c r="AK12" s="636"/>
      <c r="AL12" s="612">
        <v>0.2</v>
      </c>
      <c r="AM12" s="613"/>
      <c r="AN12" s="613"/>
      <c r="AO12" s="637"/>
      <c r="AP12" s="606" t="s">
        <v>250</v>
      </c>
      <c r="AQ12" s="607"/>
      <c r="AR12" s="607"/>
      <c r="AS12" s="607"/>
      <c r="AT12" s="607"/>
      <c r="AU12" s="607"/>
      <c r="AV12" s="607"/>
      <c r="AW12" s="607"/>
      <c r="AX12" s="607"/>
      <c r="AY12" s="607"/>
      <c r="AZ12" s="607"/>
      <c r="BA12" s="607"/>
      <c r="BB12" s="607"/>
      <c r="BC12" s="607"/>
      <c r="BD12" s="607"/>
      <c r="BE12" s="607"/>
      <c r="BF12" s="608"/>
      <c r="BG12" s="609">
        <v>8027958</v>
      </c>
      <c r="BH12" s="610"/>
      <c r="BI12" s="610"/>
      <c r="BJ12" s="610"/>
      <c r="BK12" s="610"/>
      <c r="BL12" s="610"/>
      <c r="BM12" s="610"/>
      <c r="BN12" s="611"/>
      <c r="BO12" s="635">
        <v>39.200000000000003</v>
      </c>
      <c r="BP12" s="635"/>
      <c r="BQ12" s="635"/>
      <c r="BR12" s="635"/>
      <c r="BS12" s="636" t="s">
        <v>128</v>
      </c>
      <c r="BT12" s="636"/>
      <c r="BU12" s="636"/>
      <c r="BV12" s="636"/>
      <c r="BW12" s="636"/>
      <c r="BX12" s="636"/>
      <c r="BY12" s="636"/>
      <c r="BZ12" s="636"/>
      <c r="CA12" s="636"/>
      <c r="CB12" s="681"/>
      <c r="CD12" s="606" t="s">
        <v>251</v>
      </c>
      <c r="CE12" s="607"/>
      <c r="CF12" s="607"/>
      <c r="CG12" s="607"/>
      <c r="CH12" s="607"/>
      <c r="CI12" s="607"/>
      <c r="CJ12" s="607"/>
      <c r="CK12" s="607"/>
      <c r="CL12" s="607"/>
      <c r="CM12" s="607"/>
      <c r="CN12" s="607"/>
      <c r="CO12" s="607"/>
      <c r="CP12" s="607"/>
      <c r="CQ12" s="608"/>
      <c r="CR12" s="609">
        <v>784257</v>
      </c>
      <c r="CS12" s="610"/>
      <c r="CT12" s="610"/>
      <c r="CU12" s="610"/>
      <c r="CV12" s="610"/>
      <c r="CW12" s="610"/>
      <c r="CX12" s="610"/>
      <c r="CY12" s="611"/>
      <c r="CZ12" s="635">
        <v>1.6</v>
      </c>
      <c r="DA12" s="635"/>
      <c r="DB12" s="635"/>
      <c r="DC12" s="635"/>
      <c r="DD12" s="615">
        <v>1623</v>
      </c>
      <c r="DE12" s="610"/>
      <c r="DF12" s="610"/>
      <c r="DG12" s="610"/>
      <c r="DH12" s="610"/>
      <c r="DI12" s="610"/>
      <c r="DJ12" s="610"/>
      <c r="DK12" s="610"/>
      <c r="DL12" s="610"/>
      <c r="DM12" s="610"/>
      <c r="DN12" s="610"/>
      <c r="DO12" s="610"/>
      <c r="DP12" s="611"/>
      <c r="DQ12" s="615">
        <v>491778</v>
      </c>
      <c r="DR12" s="610"/>
      <c r="DS12" s="610"/>
      <c r="DT12" s="610"/>
      <c r="DU12" s="610"/>
      <c r="DV12" s="610"/>
      <c r="DW12" s="610"/>
      <c r="DX12" s="610"/>
      <c r="DY12" s="610"/>
      <c r="DZ12" s="610"/>
      <c r="EA12" s="610"/>
      <c r="EB12" s="610"/>
      <c r="EC12" s="645"/>
    </row>
    <row r="13" spans="2:143" ht="11.25" customHeight="1" x14ac:dyDescent="0.2">
      <c r="B13" s="606" t="s">
        <v>252</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253</v>
      </c>
      <c r="AQ13" s="607"/>
      <c r="AR13" s="607"/>
      <c r="AS13" s="607"/>
      <c r="AT13" s="607"/>
      <c r="AU13" s="607"/>
      <c r="AV13" s="607"/>
      <c r="AW13" s="607"/>
      <c r="AX13" s="607"/>
      <c r="AY13" s="607"/>
      <c r="AZ13" s="607"/>
      <c r="BA13" s="607"/>
      <c r="BB13" s="607"/>
      <c r="BC13" s="607"/>
      <c r="BD13" s="607"/>
      <c r="BE13" s="607"/>
      <c r="BF13" s="608"/>
      <c r="BG13" s="609">
        <v>7986679</v>
      </c>
      <c r="BH13" s="610"/>
      <c r="BI13" s="610"/>
      <c r="BJ13" s="610"/>
      <c r="BK13" s="610"/>
      <c r="BL13" s="610"/>
      <c r="BM13" s="610"/>
      <c r="BN13" s="611"/>
      <c r="BO13" s="635">
        <v>39</v>
      </c>
      <c r="BP13" s="635"/>
      <c r="BQ13" s="635"/>
      <c r="BR13" s="635"/>
      <c r="BS13" s="636" t="s">
        <v>128</v>
      </c>
      <c r="BT13" s="636"/>
      <c r="BU13" s="636"/>
      <c r="BV13" s="636"/>
      <c r="BW13" s="636"/>
      <c r="BX13" s="636"/>
      <c r="BY13" s="636"/>
      <c r="BZ13" s="636"/>
      <c r="CA13" s="636"/>
      <c r="CB13" s="681"/>
      <c r="CD13" s="606" t="s">
        <v>254</v>
      </c>
      <c r="CE13" s="607"/>
      <c r="CF13" s="607"/>
      <c r="CG13" s="607"/>
      <c r="CH13" s="607"/>
      <c r="CI13" s="607"/>
      <c r="CJ13" s="607"/>
      <c r="CK13" s="607"/>
      <c r="CL13" s="607"/>
      <c r="CM13" s="607"/>
      <c r="CN13" s="607"/>
      <c r="CO13" s="607"/>
      <c r="CP13" s="607"/>
      <c r="CQ13" s="608"/>
      <c r="CR13" s="609">
        <v>4760247</v>
      </c>
      <c r="CS13" s="610"/>
      <c r="CT13" s="610"/>
      <c r="CU13" s="610"/>
      <c r="CV13" s="610"/>
      <c r="CW13" s="610"/>
      <c r="CX13" s="610"/>
      <c r="CY13" s="611"/>
      <c r="CZ13" s="635">
        <v>9.5</v>
      </c>
      <c r="DA13" s="635"/>
      <c r="DB13" s="635"/>
      <c r="DC13" s="635"/>
      <c r="DD13" s="615">
        <v>2270259</v>
      </c>
      <c r="DE13" s="610"/>
      <c r="DF13" s="610"/>
      <c r="DG13" s="610"/>
      <c r="DH13" s="610"/>
      <c r="DI13" s="610"/>
      <c r="DJ13" s="610"/>
      <c r="DK13" s="610"/>
      <c r="DL13" s="610"/>
      <c r="DM13" s="610"/>
      <c r="DN13" s="610"/>
      <c r="DO13" s="610"/>
      <c r="DP13" s="611"/>
      <c r="DQ13" s="615">
        <v>3118505</v>
      </c>
      <c r="DR13" s="610"/>
      <c r="DS13" s="610"/>
      <c r="DT13" s="610"/>
      <c r="DU13" s="610"/>
      <c r="DV13" s="610"/>
      <c r="DW13" s="610"/>
      <c r="DX13" s="610"/>
      <c r="DY13" s="610"/>
      <c r="DZ13" s="610"/>
      <c r="EA13" s="610"/>
      <c r="EB13" s="610"/>
      <c r="EC13" s="645"/>
    </row>
    <row r="14" spans="2:143" ht="11.25" customHeight="1" x14ac:dyDescent="0.2">
      <c r="B14" s="606" t="s">
        <v>255</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128</v>
      </c>
      <c r="AE14" s="636"/>
      <c r="AF14" s="636"/>
      <c r="AG14" s="636"/>
      <c r="AH14" s="636"/>
      <c r="AI14" s="636"/>
      <c r="AJ14" s="636"/>
      <c r="AK14" s="636"/>
      <c r="AL14" s="612" t="s">
        <v>128</v>
      </c>
      <c r="AM14" s="613"/>
      <c r="AN14" s="613"/>
      <c r="AO14" s="637"/>
      <c r="AP14" s="606" t="s">
        <v>256</v>
      </c>
      <c r="AQ14" s="607"/>
      <c r="AR14" s="607"/>
      <c r="AS14" s="607"/>
      <c r="AT14" s="607"/>
      <c r="AU14" s="607"/>
      <c r="AV14" s="607"/>
      <c r="AW14" s="607"/>
      <c r="AX14" s="607"/>
      <c r="AY14" s="607"/>
      <c r="AZ14" s="607"/>
      <c r="BA14" s="607"/>
      <c r="BB14" s="607"/>
      <c r="BC14" s="607"/>
      <c r="BD14" s="607"/>
      <c r="BE14" s="607"/>
      <c r="BF14" s="608"/>
      <c r="BG14" s="609">
        <v>394524</v>
      </c>
      <c r="BH14" s="610"/>
      <c r="BI14" s="610"/>
      <c r="BJ14" s="610"/>
      <c r="BK14" s="610"/>
      <c r="BL14" s="610"/>
      <c r="BM14" s="610"/>
      <c r="BN14" s="611"/>
      <c r="BO14" s="635">
        <v>1.9</v>
      </c>
      <c r="BP14" s="635"/>
      <c r="BQ14" s="635"/>
      <c r="BR14" s="635"/>
      <c r="BS14" s="636" t="s">
        <v>128</v>
      </c>
      <c r="BT14" s="636"/>
      <c r="BU14" s="636"/>
      <c r="BV14" s="636"/>
      <c r="BW14" s="636"/>
      <c r="BX14" s="636"/>
      <c r="BY14" s="636"/>
      <c r="BZ14" s="636"/>
      <c r="CA14" s="636"/>
      <c r="CB14" s="681"/>
      <c r="CD14" s="606" t="s">
        <v>257</v>
      </c>
      <c r="CE14" s="607"/>
      <c r="CF14" s="607"/>
      <c r="CG14" s="607"/>
      <c r="CH14" s="607"/>
      <c r="CI14" s="607"/>
      <c r="CJ14" s="607"/>
      <c r="CK14" s="607"/>
      <c r="CL14" s="607"/>
      <c r="CM14" s="607"/>
      <c r="CN14" s="607"/>
      <c r="CO14" s="607"/>
      <c r="CP14" s="607"/>
      <c r="CQ14" s="608"/>
      <c r="CR14" s="609">
        <v>2027333</v>
      </c>
      <c r="CS14" s="610"/>
      <c r="CT14" s="610"/>
      <c r="CU14" s="610"/>
      <c r="CV14" s="610"/>
      <c r="CW14" s="610"/>
      <c r="CX14" s="610"/>
      <c r="CY14" s="611"/>
      <c r="CZ14" s="635">
        <v>4</v>
      </c>
      <c r="DA14" s="635"/>
      <c r="DB14" s="635"/>
      <c r="DC14" s="635"/>
      <c r="DD14" s="615">
        <v>396778</v>
      </c>
      <c r="DE14" s="610"/>
      <c r="DF14" s="610"/>
      <c r="DG14" s="610"/>
      <c r="DH14" s="610"/>
      <c r="DI14" s="610"/>
      <c r="DJ14" s="610"/>
      <c r="DK14" s="610"/>
      <c r="DL14" s="610"/>
      <c r="DM14" s="610"/>
      <c r="DN14" s="610"/>
      <c r="DO14" s="610"/>
      <c r="DP14" s="611"/>
      <c r="DQ14" s="615">
        <v>1651430</v>
      </c>
      <c r="DR14" s="610"/>
      <c r="DS14" s="610"/>
      <c r="DT14" s="610"/>
      <c r="DU14" s="610"/>
      <c r="DV14" s="610"/>
      <c r="DW14" s="610"/>
      <c r="DX14" s="610"/>
      <c r="DY14" s="610"/>
      <c r="DZ14" s="610"/>
      <c r="EA14" s="610"/>
      <c r="EB14" s="610"/>
      <c r="EC14" s="645"/>
    </row>
    <row r="15" spans="2:143" ht="11.25" customHeight="1" x14ac:dyDescent="0.2">
      <c r="B15" s="606" t="s">
        <v>258</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259</v>
      </c>
      <c r="AQ15" s="607"/>
      <c r="AR15" s="607"/>
      <c r="AS15" s="607"/>
      <c r="AT15" s="607"/>
      <c r="AU15" s="607"/>
      <c r="AV15" s="607"/>
      <c r="AW15" s="607"/>
      <c r="AX15" s="607"/>
      <c r="AY15" s="607"/>
      <c r="AZ15" s="607"/>
      <c r="BA15" s="607"/>
      <c r="BB15" s="607"/>
      <c r="BC15" s="607"/>
      <c r="BD15" s="607"/>
      <c r="BE15" s="607"/>
      <c r="BF15" s="608"/>
      <c r="BG15" s="609">
        <v>1157848</v>
      </c>
      <c r="BH15" s="610"/>
      <c r="BI15" s="610"/>
      <c r="BJ15" s="610"/>
      <c r="BK15" s="610"/>
      <c r="BL15" s="610"/>
      <c r="BM15" s="610"/>
      <c r="BN15" s="611"/>
      <c r="BO15" s="635">
        <v>5.7</v>
      </c>
      <c r="BP15" s="635"/>
      <c r="BQ15" s="635"/>
      <c r="BR15" s="635"/>
      <c r="BS15" s="636" t="s">
        <v>128</v>
      </c>
      <c r="BT15" s="636"/>
      <c r="BU15" s="636"/>
      <c r="BV15" s="636"/>
      <c r="BW15" s="636"/>
      <c r="BX15" s="636"/>
      <c r="BY15" s="636"/>
      <c r="BZ15" s="636"/>
      <c r="CA15" s="636"/>
      <c r="CB15" s="681"/>
      <c r="CD15" s="606" t="s">
        <v>260</v>
      </c>
      <c r="CE15" s="607"/>
      <c r="CF15" s="607"/>
      <c r="CG15" s="607"/>
      <c r="CH15" s="607"/>
      <c r="CI15" s="607"/>
      <c r="CJ15" s="607"/>
      <c r="CK15" s="607"/>
      <c r="CL15" s="607"/>
      <c r="CM15" s="607"/>
      <c r="CN15" s="607"/>
      <c r="CO15" s="607"/>
      <c r="CP15" s="607"/>
      <c r="CQ15" s="608"/>
      <c r="CR15" s="609">
        <v>4823383</v>
      </c>
      <c r="CS15" s="610"/>
      <c r="CT15" s="610"/>
      <c r="CU15" s="610"/>
      <c r="CV15" s="610"/>
      <c r="CW15" s="610"/>
      <c r="CX15" s="610"/>
      <c r="CY15" s="611"/>
      <c r="CZ15" s="635">
        <v>9.6</v>
      </c>
      <c r="DA15" s="635"/>
      <c r="DB15" s="635"/>
      <c r="DC15" s="635"/>
      <c r="DD15" s="615">
        <v>327946</v>
      </c>
      <c r="DE15" s="610"/>
      <c r="DF15" s="610"/>
      <c r="DG15" s="610"/>
      <c r="DH15" s="610"/>
      <c r="DI15" s="610"/>
      <c r="DJ15" s="610"/>
      <c r="DK15" s="610"/>
      <c r="DL15" s="610"/>
      <c r="DM15" s="610"/>
      <c r="DN15" s="610"/>
      <c r="DO15" s="610"/>
      <c r="DP15" s="611"/>
      <c r="DQ15" s="615">
        <v>3623202</v>
      </c>
      <c r="DR15" s="610"/>
      <c r="DS15" s="610"/>
      <c r="DT15" s="610"/>
      <c r="DU15" s="610"/>
      <c r="DV15" s="610"/>
      <c r="DW15" s="610"/>
      <c r="DX15" s="610"/>
      <c r="DY15" s="610"/>
      <c r="DZ15" s="610"/>
      <c r="EA15" s="610"/>
      <c r="EB15" s="610"/>
      <c r="EC15" s="645"/>
    </row>
    <row r="16" spans="2:143" ht="11.25" customHeight="1" x14ac:dyDescent="0.2">
      <c r="B16" s="606" t="s">
        <v>261</v>
      </c>
      <c r="C16" s="607"/>
      <c r="D16" s="607"/>
      <c r="E16" s="607"/>
      <c r="F16" s="607"/>
      <c r="G16" s="607"/>
      <c r="H16" s="607"/>
      <c r="I16" s="607"/>
      <c r="J16" s="607"/>
      <c r="K16" s="607"/>
      <c r="L16" s="607"/>
      <c r="M16" s="607"/>
      <c r="N16" s="607"/>
      <c r="O16" s="607"/>
      <c r="P16" s="607"/>
      <c r="Q16" s="608"/>
      <c r="R16" s="609">
        <v>51107</v>
      </c>
      <c r="S16" s="610"/>
      <c r="T16" s="610"/>
      <c r="U16" s="610"/>
      <c r="V16" s="610"/>
      <c r="W16" s="610"/>
      <c r="X16" s="610"/>
      <c r="Y16" s="611"/>
      <c r="Z16" s="635">
        <v>0.1</v>
      </c>
      <c r="AA16" s="635"/>
      <c r="AB16" s="635"/>
      <c r="AC16" s="635"/>
      <c r="AD16" s="636">
        <v>51107</v>
      </c>
      <c r="AE16" s="636"/>
      <c r="AF16" s="636"/>
      <c r="AG16" s="636"/>
      <c r="AH16" s="636"/>
      <c r="AI16" s="636"/>
      <c r="AJ16" s="636"/>
      <c r="AK16" s="636"/>
      <c r="AL16" s="612">
        <v>0.2</v>
      </c>
      <c r="AM16" s="613"/>
      <c r="AN16" s="613"/>
      <c r="AO16" s="637"/>
      <c r="AP16" s="606" t="s">
        <v>262</v>
      </c>
      <c r="AQ16" s="607"/>
      <c r="AR16" s="607"/>
      <c r="AS16" s="607"/>
      <c r="AT16" s="607"/>
      <c r="AU16" s="607"/>
      <c r="AV16" s="607"/>
      <c r="AW16" s="607"/>
      <c r="AX16" s="607"/>
      <c r="AY16" s="607"/>
      <c r="AZ16" s="607"/>
      <c r="BA16" s="607"/>
      <c r="BB16" s="607"/>
      <c r="BC16" s="607"/>
      <c r="BD16" s="607"/>
      <c r="BE16" s="607"/>
      <c r="BF16" s="608"/>
      <c r="BG16" s="609" t="s">
        <v>128</v>
      </c>
      <c r="BH16" s="610"/>
      <c r="BI16" s="610"/>
      <c r="BJ16" s="610"/>
      <c r="BK16" s="610"/>
      <c r="BL16" s="610"/>
      <c r="BM16" s="610"/>
      <c r="BN16" s="611"/>
      <c r="BO16" s="635" t="s">
        <v>128</v>
      </c>
      <c r="BP16" s="635"/>
      <c r="BQ16" s="635"/>
      <c r="BR16" s="635"/>
      <c r="BS16" s="636" t="s">
        <v>128</v>
      </c>
      <c r="BT16" s="636"/>
      <c r="BU16" s="636"/>
      <c r="BV16" s="636"/>
      <c r="BW16" s="636"/>
      <c r="BX16" s="636"/>
      <c r="BY16" s="636"/>
      <c r="BZ16" s="636"/>
      <c r="CA16" s="636"/>
      <c r="CB16" s="681"/>
      <c r="CD16" s="606" t="s">
        <v>263</v>
      </c>
      <c r="CE16" s="607"/>
      <c r="CF16" s="607"/>
      <c r="CG16" s="607"/>
      <c r="CH16" s="607"/>
      <c r="CI16" s="607"/>
      <c r="CJ16" s="607"/>
      <c r="CK16" s="607"/>
      <c r="CL16" s="607"/>
      <c r="CM16" s="607"/>
      <c r="CN16" s="607"/>
      <c r="CO16" s="607"/>
      <c r="CP16" s="607"/>
      <c r="CQ16" s="608"/>
      <c r="CR16" s="609">
        <v>185205</v>
      </c>
      <c r="CS16" s="610"/>
      <c r="CT16" s="610"/>
      <c r="CU16" s="610"/>
      <c r="CV16" s="610"/>
      <c r="CW16" s="610"/>
      <c r="CX16" s="610"/>
      <c r="CY16" s="611"/>
      <c r="CZ16" s="635">
        <v>0.4</v>
      </c>
      <c r="DA16" s="635"/>
      <c r="DB16" s="635"/>
      <c r="DC16" s="635"/>
      <c r="DD16" s="615" t="s">
        <v>128</v>
      </c>
      <c r="DE16" s="610"/>
      <c r="DF16" s="610"/>
      <c r="DG16" s="610"/>
      <c r="DH16" s="610"/>
      <c r="DI16" s="610"/>
      <c r="DJ16" s="610"/>
      <c r="DK16" s="610"/>
      <c r="DL16" s="610"/>
      <c r="DM16" s="610"/>
      <c r="DN16" s="610"/>
      <c r="DO16" s="610"/>
      <c r="DP16" s="611"/>
      <c r="DQ16" s="615">
        <v>54526</v>
      </c>
      <c r="DR16" s="610"/>
      <c r="DS16" s="610"/>
      <c r="DT16" s="610"/>
      <c r="DU16" s="610"/>
      <c r="DV16" s="610"/>
      <c r="DW16" s="610"/>
      <c r="DX16" s="610"/>
      <c r="DY16" s="610"/>
      <c r="DZ16" s="610"/>
      <c r="EA16" s="610"/>
      <c r="EB16" s="610"/>
      <c r="EC16" s="645"/>
    </row>
    <row r="17" spans="2:133" ht="11.25" customHeight="1" x14ac:dyDescent="0.2">
      <c r="B17" s="606" t="s">
        <v>264</v>
      </c>
      <c r="C17" s="607"/>
      <c r="D17" s="607"/>
      <c r="E17" s="607"/>
      <c r="F17" s="607"/>
      <c r="G17" s="607"/>
      <c r="H17" s="607"/>
      <c r="I17" s="607"/>
      <c r="J17" s="607"/>
      <c r="K17" s="607"/>
      <c r="L17" s="607"/>
      <c r="M17" s="607"/>
      <c r="N17" s="607"/>
      <c r="O17" s="607"/>
      <c r="P17" s="607"/>
      <c r="Q17" s="608"/>
      <c r="R17" s="609">
        <v>229292</v>
      </c>
      <c r="S17" s="610"/>
      <c r="T17" s="610"/>
      <c r="U17" s="610"/>
      <c r="V17" s="610"/>
      <c r="W17" s="610"/>
      <c r="X17" s="610"/>
      <c r="Y17" s="611"/>
      <c r="Z17" s="635">
        <v>0.4</v>
      </c>
      <c r="AA17" s="635"/>
      <c r="AB17" s="635"/>
      <c r="AC17" s="635"/>
      <c r="AD17" s="636">
        <v>229292</v>
      </c>
      <c r="AE17" s="636"/>
      <c r="AF17" s="636"/>
      <c r="AG17" s="636"/>
      <c r="AH17" s="636"/>
      <c r="AI17" s="636"/>
      <c r="AJ17" s="636"/>
      <c r="AK17" s="636"/>
      <c r="AL17" s="612">
        <v>0.8</v>
      </c>
      <c r="AM17" s="613"/>
      <c r="AN17" s="613"/>
      <c r="AO17" s="637"/>
      <c r="AP17" s="606" t="s">
        <v>265</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266</v>
      </c>
      <c r="CE17" s="607"/>
      <c r="CF17" s="607"/>
      <c r="CG17" s="607"/>
      <c r="CH17" s="607"/>
      <c r="CI17" s="607"/>
      <c r="CJ17" s="607"/>
      <c r="CK17" s="607"/>
      <c r="CL17" s="607"/>
      <c r="CM17" s="607"/>
      <c r="CN17" s="607"/>
      <c r="CO17" s="607"/>
      <c r="CP17" s="607"/>
      <c r="CQ17" s="608"/>
      <c r="CR17" s="609">
        <v>3458766</v>
      </c>
      <c r="CS17" s="610"/>
      <c r="CT17" s="610"/>
      <c r="CU17" s="610"/>
      <c r="CV17" s="610"/>
      <c r="CW17" s="610"/>
      <c r="CX17" s="610"/>
      <c r="CY17" s="611"/>
      <c r="CZ17" s="635">
        <v>6.9</v>
      </c>
      <c r="DA17" s="635"/>
      <c r="DB17" s="635"/>
      <c r="DC17" s="635"/>
      <c r="DD17" s="615" t="s">
        <v>128</v>
      </c>
      <c r="DE17" s="610"/>
      <c r="DF17" s="610"/>
      <c r="DG17" s="610"/>
      <c r="DH17" s="610"/>
      <c r="DI17" s="610"/>
      <c r="DJ17" s="610"/>
      <c r="DK17" s="610"/>
      <c r="DL17" s="610"/>
      <c r="DM17" s="610"/>
      <c r="DN17" s="610"/>
      <c r="DO17" s="610"/>
      <c r="DP17" s="611"/>
      <c r="DQ17" s="615">
        <v>3458766</v>
      </c>
      <c r="DR17" s="610"/>
      <c r="DS17" s="610"/>
      <c r="DT17" s="610"/>
      <c r="DU17" s="610"/>
      <c r="DV17" s="610"/>
      <c r="DW17" s="610"/>
      <c r="DX17" s="610"/>
      <c r="DY17" s="610"/>
      <c r="DZ17" s="610"/>
      <c r="EA17" s="610"/>
      <c r="EB17" s="610"/>
      <c r="EC17" s="645"/>
    </row>
    <row r="18" spans="2:133" ht="11.25" customHeight="1" x14ac:dyDescent="0.2">
      <c r="B18" s="606" t="s">
        <v>267</v>
      </c>
      <c r="C18" s="607"/>
      <c r="D18" s="607"/>
      <c r="E18" s="607"/>
      <c r="F18" s="607"/>
      <c r="G18" s="607"/>
      <c r="H18" s="607"/>
      <c r="I18" s="607"/>
      <c r="J18" s="607"/>
      <c r="K18" s="607"/>
      <c r="L18" s="607"/>
      <c r="M18" s="607"/>
      <c r="N18" s="607"/>
      <c r="O18" s="607"/>
      <c r="P18" s="607"/>
      <c r="Q18" s="608"/>
      <c r="R18" s="609">
        <v>384485</v>
      </c>
      <c r="S18" s="610"/>
      <c r="T18" s="610"/>
      <c r="U18" s="610"/>
      <c r="V18" s="610"/>
      <c r="W18" s="610"/>
      <c r="X18" s="610"/>
      <c r="Y18" s="611"/>
      <c r="Z18" s="635">
        <v>0.7</v>
      </c>
      <c r="AA18" s="635"/>
      <c r="AB18" s="635"/>
      <c r="AC18" s="635"/>
      <c r="AD18" s="636">
        <v>369756</v>
      </c>
      <c r="AE18" s="636"/>
      <c r="AF18" s="636"/>
      <c r="AG18" s="636"/>
      <c r="AH18" s="636"/>
      <c r="AI18" s="636"/>
      <c r="AJ18" s="636"/>
      <c r="AK18" s="636"/>
      <c r="AL18" s="612">
        <v>1.2999999523162842</v>
      </c>
      <c r="AM18" s="613"/>
      <c r="AN18" s="613"/>
      <c r="AO18" s="637"/>
      <c r="AP18" s="606" t="s">
        <v>268</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269</v>
      </c>
      <c r="CE18" s="607"/>
      <c r="CF18" s="607"/>
      <c r="CG18" s="607"/>
      <c r="CH18" s="607"/>
      <c r="CI18" s="607"/>
      <c r="CJ18" s="607"/>
      <c r="CK18" s="607"/>
      <c r="CL18" s="607"/>
      <c r="CM18" s="607"/>
      <c r="CN18" s="607"/>
      <c r="CO18" s="607"/>
      <c r="CP18" s="607"/>
      <c r="CQ18" s="608"/>
      <c r="CR18" s="609" t="s">
        <v>128</v>
      </c>
      <c r="CS18" s="610"/>
      <c r="CT18" s="610"/>
      <c r="CU18" s="610"/>
      <c r="CV18" s="610"/>
      <c r="CW18" s="610"/>
      <c r="CX18" s="610"/>
      <c r="CY18" s="611"/>
      <c r="CZ18" s="635" t="s">
        <v>128</v>
      </c>
      <c r="DA18" s="635"/>
      <c r="DB18" s="635"/>
      <c r="DC18" s="635"/>
      <c r="DD18" s="615" t="s">
        <v>128</v>
      </c>
      <c r="DE18" s="610"/>
      <c r="DF18" s="610"/>
      <c r="DG18" s="610"/>
      <c r="DH18" s="610"/>
      <c r="DI18" s="610"/>
      <c r="DJ18" s="610"/>
      <c r="DK18" s="610"/>
      <c r="DL18" s="610"/>
      <c r="DM18" s="610"/>
      <c r="DN18" s="610"/>
      <c r="DO18" s="610"/>
      <c r="DP18" s="611"/>
      <c r="DQ18" s="615" t="s">
        <v>128</v>
      </c>
      <c r="DR18" s="610"/>
      <c r="DS18" s="610"/>
      <c r="DT18" s="610"/>
      <c r="DU18" s="610"/>
      <c r="DV18" s="610"/>
      <c r="DW18" s="610"/>
      <c r="DX18" s="610"/>
      <c r="DY18" s="610"/>
      <c r="DZ18" s="610"/>
      <c r="EA18" s="610"/>
      <c r="EB18" s="610"/>
      <c r="EC18" s="645"/>
    </row>
    <row r="19" spans="2:133" ht="11.25" customHeight="1" x14ac:dyDescent="0.2">
      <c r="B19" s="606" t="s">
        <v>270</v>
      </c>
      <c r="C19" s="607"/>
      <c r="D19" s="607"/>
      <c r="E19" s="607"/>
      <c r="F19" s="607"/>
      <c r="G19" s="607"/>
      <c r="H19" s="607"/>
      <c r="I19" s="607"/>
      <c r="J19" s="607"/>
      <c r="K19" s="607"/>
      <c r="L19" s="607"/>
      <c r="M19" s="607"/>
      <c r="N19" s="607"/>
      <c r="O19" s="607"/>
      <c r="P19" s="607"/>
      <c r="Q19" s="608"/>
      <c r="R19" s="609">
        <v>153203</v>
      </c>
      <c r="S19" s="610"/>
      <c r="T19" s="610"/>
      <c r="U19" s="610"/>
      <c r="V19" s="610"/>
      <c r="W19" s="610"/>
      <c r="X19" s="610"/>
      <c r="Y19" s="611"/>
      <c r="Z19" s="635">
        <v>0.3</v>
      </c>
      <c r="AA19" s="635"/>
      <c r="AB19" s="635"/>
      <c r="AC19" s="635"/>
      <c r="AD19" s="636">
        <v>153203</v>
      </c>
      <c r="AE19" s="636"/>
      <c r="AF19" s="636"/>
      <c r="AG19" s="636"/>
      <c r="AH19" s="636"/>
      <c r="AI19" s="636"/>
      <c r="AJ19" s="636"/>
      <c r="AK19" s="636"/>
      <c r="AL19" s="612">
        <v>0.6</v>
      </c>
      <c r="AM19" s="613"/>
      <c r="AN19" s="613"/>
      <c r="AO19" s="637"/>
      <c r="AP19" s="606" t="s">
        <v>271</v>
      </c>
      <c r="AQ19" s="607"/>
      <c r="AR19" s="607"/>
      <c r="AS19" s="607"/>
      <c r="AT19" s="607"/>
      <c r="AU19" s="607"/>
      <c r="AV19" s="607"/>
      <c r="AW19" s="607"/>
      <c r="AX19" s="607"/>
      <c r="AY19" s="607"/>
      <c r="AZ19" s="607"/>
      <c r="BA19" s="607"/>
      <c r="BB19" s="607"/>
      <c r="BC19" s="607"/>
      <c r="BD19" s="607"/>
      <c r="BE19" s="607"/>
      <c r="BF19" s="608"/>
      <c r="BG19" s="609">
        <v>1387167</v>
      </c>
      <c r="BH19" s="610"/>
      <c r="BI19" s="610"/>
      <c r="BJ19" s="610"/>
      <c r="BK19" s="610"/>
      <c r="BL19" s="610"/>
      <c r="BM19" s="610"/>
      <c r="BN19" s="611"/>
      <c r="BO19" s="635">
        <v>6.8</v>
      </c>
      <c r="BP19" s="635"/>
      <c r="BQ19" s="635"/>
      <c r="BR19" s="635"/>
      <c r="BS19" s="636" t="s">
        <v>128</v>
      </c>
      <c r="BT19" s="636"/>
      <c r="BU19" s="636"/>
      <c r="BV19" s="636"/>
      <c r="BW19" s="636"/>
      <c r="BX19" s="636"/>
      <c r="BY19" s="636"/>
      <c r="BZ19" s="636"/>
      <c r="CA19" s="636"/>
      <c r="CB19" s="681"/>
      <c r="CD19" s="606" t="s">
        <v>272</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5"/>
    </row>
    <row r="20" spans="2:133" ht="11.25" customHeight="1" x14ac:dyDescent="0.2">
      <c r="B20" s="606" t="s">
        <v>273</v>
      </c>
      <c r="C20" s="607"/>
      <c r="D20" s="607"/>
      <c r="E20" s="607"/>
      <c r="F20" s="607"/>
      <c r="G20" s="607"/>
      <c r="H20" s="607"/>
      <c r="I20" s="607"/>
      <c r="J20" s="607"/>
      <c r="K20" s="607"/>
      <c r="L20" s="607"/>
      <c r="M20" s="607"/>
      <c r="N20" s="607"/>
      <c r="O20" s="607"/>
      <c r="P20" s="607"/>
      <c r="Q20" s="608"/>
      <c r="R20" s="609">
        <v>15896</v>
      </c>
      <c r="S20" s="610"/>
      <c r="T20" s="610"/>
      <c r="U20" s="610"/>
      <c r="V20" s="610"/>
      <c r="W20" s="610"/>
      <c r="X20" s="610"/>
      <c r="Y20" s="611"/>
      <c r="Z20" s="635">
        <v>0</v>
      </c>
      <c r="AA20" s="635"/>
      <c r="AB20" s="635"/>
      <c r="AC20" s="635"/>
      <c r="AD20" s="636">
        <v>15896</v>
      </c>
      <c r="AE20" s="636"/>
      <c r="AF20" s="636"/>
      <c r="AG20" s="636"/>
      <c r="AH20" s="636"/>
      <c r="AI20" s="636"/>
      <c r="AJ20" s="636"/>
      <c r="AK20" s="636"/>
      <c r="AL20" s="612">
        <v>0.1</v>
      </c>
      <c r="AM20" s="613"/>
      <c r="AN20" s="613"/>
      <c r="AO20" s="637"/>
      <c r="AP20" s="606" t="s">
        <v>274</v>
      </c>
      <c r="AQ20" s="607"/>
      <c r="AR20" s="607"/>
      <c r="AS20" s="607"/>
      <c r="AT20" s="607"/>
      <c r="AU20" s="607"/>
      <c r="AV20" s="607"/>
      <c r="AW20" s="607"/>
      <c r="AX20" s="607"/>
      <c r="AY20" s="607"/>
      <c r="AZ20" s="607"/>
      <c r="BA20" s="607"/>
      <c r="BB20" s="607"/>
      <c r="BC20" s="607"/>
      <c r="BD20" s="607"/>
      <c r="BE20" s="607"/>
      <c r="BF20" s="608"/>
      <c r="BG20" s="609">
        <v>1387167</v>
      </c>
      <c r="BH20" s="610"/>
      <c r="BI20" s="610"/>
      <c r="BJ20" s="610"/>
      <c r="BK20" s="610"/>
      <c r="BL20" s="610"/>
      <c r="BM20" s="610"/>
      <c r="BN20" s="611"/>
      <c r="BO20" s="635">
        <v>6.8</v>
      </c>
      <c r="BP20" s="635"/>
      <c r="BQ20" s="635"/>
      <c r="BR20" s="635"/>
      <c r="BS20" s="636" t="s">
        <v>128</v>
      </c>
      <c r="BT20" s="636"/>
      <c r="BU20" s="636"/>
      <c r="BV20" s="636"/>
      <c r="BW20" s="636"/>
      <c r="BX20" s="636"/>
      <c r="BY20" s="636"/>
      <c r="BZ20" s="636"/>
      <c r="CA20" s="636"/>
      <c r="CB20" s="681"/>
      <c r="CD20" s="606" t="s">
        <v>275</v>
      </c>
      <c r="CE20" s="607"/>
      <c r="CF20" s="607"/>
      <c r="CG20" s="607"/>
      <c r="CH20" s="607"/>
      <c r="CI20" s="607"/>
      <c r="CJ20" s="607"/>
      <c r="CK20" s="607"/>
      <c r="CL20" s="607"/>
      <c r="CM20" s="607"/>
      <c r="CN20" s="607"/>
      <c r="CO20" s="607"/>
      <c r="CP20" s="607"/>
      <c r="CQ20" s="608"/>
      <c r="CR20" s="609">
        <v>50279879</v>
      </c>
      <c r="CS20" s="610"/>
      <c r="CT20" s="610"/>
      <c r="CU20" s="610"/>
      <c r="CV20" s="610"/>
      <c r="CW20" s="610"/>
      <c r="CX20" s="610"/>
      <c r="CY20" s="611"/>
      <c r="CZ20" s="635">
        <v>100</v>
      </c>
      <c r="DA20" s="635"/>
      <c r="DB20" s="635"/>
      <c r="DC20" s="635"/>
      <c r="DD20" s="615">
        <v>3886112</v>
      </c>
      <c r="DE20" s="610"/>
      <c r="DF20" s="610"/>
      <c r="DG20" s="610"/>
      <c r="DH20" s="610"/>
      <c r="DI20" s="610"/>
      <c r="DJ20" s="610"/>
      <c r="DK20" s="610"/>
      <c r="DL20" s="610"/>
      <c r="DM20" s="610"/>
      <c r="DN20" s="610"/>
      <c r="DO20" s="610"/>
      <c r="DP20" s="611"/>
      <c r="DQ20" s="615">
        <v>30236631</v>
      </c>
      <c r="DR20" s="610"/>
      <c r="DS20" s="610"/>
      <c r="DT20" s="610"/>
      <c r="DU20" s="610"/>
      <c r="DV20" s="610"/>
      <c r="DW20" s="610"/>
      <c r="DX20" s="610"/>
      <c r="DY20" s="610"/>
      <c r="DZ20" s="610"/>
      <c r="EA20" s="610"/>
      <c r="EB20" s="610"/>
      <c r="EC20" s="645"/>
    </row>
    <row r="21" spans="2:133" ht="11.25" customHeight="1" x14ac:dyDescent="0.2">
      <c r="B21" s="606" t="s">
        <v>276</v>
      </c>
      <c r="C21" s="607"/>
      <c r="D21" s="607"/>
      <c r="E21" s="607"/>
      <c r="F21" s="607"/>
      <c r="G21" s="607"/>
      <c r="H21" s="607"/>
      <c r="I21" s="607"/>
      <c r="J21" s="607"/>
      <c r="K21" s="607"/>
      <c r="L21" s="607"/>
      <c r="M21" s="607"/>
      <c r="N21" s="607"/>
      <c r="O21" s="607"/>
      <c r="P21" s="607"/>
      <c r="Q21" s="608"/>
      <c r="R21" s="609">
        <v>5848</v>
      </c>
      <c r="S21" s="610"/>
      <c r="T21" s="610"/>
      <c r="U21" s="610"/>
      <c r="V21" s="610"/>
      <c r="W21" s="610"/>
      <c r="X21" s="610"/>
      <c r="Y21" s="611"/>
      <c r="Z21" s="635">
        <v>0</v>
      </c>
      <c r="AA21" s="635"/>
      <c r="AB21" s="635"/>
      <c r="AC21" s="635"/>
      <c r="AD21" s="636">
        <v>5848</v>
      </c>
      <c r="AE21" s="636"/>
      <c r="AF21" s="636"/>
      <c r="AG21" s="636"/>
      <c r="AH21" s="636"/>
      <c r="AI21" s="636"/>
      <c r="AJ21" s="636"/>
      <c r="AK21" s="636"/>
      <c r="AL21" s="612">
        <v>0</v>
      </c>
      <c r="AM21" s="613"/>
      <c r="AN21" s="613"/>
      <c r="AO21" s="637"/>
      <c r="AP21" s="606" t="s">
        <v>277</v>
      </c>
      <c r="AQ21" s="682"/>
      <c r="AR21" s="682"/>
      <c r="AS21" s="682"/>
      <c r="AT21" s="682"/>
      <c r="AU21" s="682"/>
      <c r="AV21" s="682"/>
      <c r="AW21" s="682"/>
      <c r="AX21" s="682"/>
      <c r="AY21" s="682"/>
      <c r="AZ21" s="682"/>
      <c r="BA21" s="682"/>
      <c r="BB21" s="682"/>
      <c r="BC21" s="682"/>
      <c r="BD21" s="682"/>
      <c r="BE21" s="682"/>
      <c r="BF21" s="683"/>
      <c r="BG21" s="609">
        <v>22304</v>
      </c>
      <c r="BH21" s="610"/>
      <c r="BI21" s="610"/>
      <c r="BJ21" s="610"/>
      <c r="BK21" s="610"/>
      <c r="BL21" s="610"/>
      <c r="BM21" s="610"/>
      <c r="BN21" s="611"/>
      <c r="BO21" s="635">
        <v>0.1</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278</v>
      </c>
      <c r="C22" s="667"/>
      <c r="D22" s="667"/>
      <c r="E22" s="667"/>
      <c r="F22" s="667"/>
      <c r="G22" s="667"/>
      <c r="H22" s="667"/>
      <c r="I22" s="667"/>
      <c r="J22" s="667"/>
      <c r="K22" s="667"/>
      <c r="L22" s="667"/>
      <c r="M22" s="667"/>
      <c r="N22" s="667"/>
      <c r="O22" s="667"/>
      <c r="P22" s="667"/>
      <c r="Q22" s="668"/>
      <c r="R22" s="609">
        <v>209538</v>
      </c>
      <c r="S22" s="610"/>
      <c r="T22" s="610"/>
      <c r="U22" s="610"/>
      <c r="V22" s="610"/>
      <c r="W22" s="610"/>
      <c r="X22" s="610"/>
      <c r="Y22" s="611"/>
      <c r="Z22" s="635">
        <v>0.4</v>
      </c>
      <c r="AA22" s="635"/>
      <c r="AB22" s="635"/>
      <c r="AC22" s="635"/>
      <c r="AD22" s="636">
        <v>194809</v>
      </c>
      <c r="AE22" s="636"/>
      <c r="AF22" s="636"/>
      <c r="AG22" s="636"/>
      <c r="AH22" s="636"/>
      <c r="AI22" s="636"/>
      <c r="AJ22" s="636"/>
      <c r="AK22" s="636"/>
      <c r="AL22" s="612">
        <v>0.69999998807907104</v>
      </c>
      <c r="AM22" s="613"/>
      <c r="AN22" s="613"/>
      <c r="AO22" s="637"/>
      <c r="AP22" s="606" t="s">
        <v>279</v>
      </c>
      <c r="AQ22" s="682"/>
      <c r="AR22" s="682"/>
      <c r="AS22" s="682"/>
      <c r="AT22" s="682"/>
      <c r="AU22" s="682"/>
      <c r="AV22" s="682"/>
      <c r="AW22" s="682"/>
      <c r="AX22" s="682"/>
      <c r="AY22" s="682"/>
      <c r="AZ22" s="682"/>
      <c r="BA22" s="682"/>
      <c r="BB22" s="682"/>
      <c r="BC22" s="682"/>
      <c r="BD22" s="682"/>
      <c r="BE22" s="682"/>
      <c r="BF22" s="683"/>
      <c r="BG22" s="609" t="s">
        <v>128</v>
      </c>
      <c r="BH22" s="610"/>
      <c r="BI22" s="610"/>
      <c r="BJ22" s="610"/>
      <c r="BK22" s="610"/>
      <c r="BL22" s="610"/>
      <c r="BM22" s="610"/>
      <c r="BN22" s="611"/>
      <c r="BO22" s="635" t="s">
        <v>128</v>
      </c>
      <c r="BP22" s="635"/>
      <c r="BQ22" s="635"/>
      <c r="BR22" s="635"/>
      <c r="BS22" s="636" t="s">
        <v>128</v>
      </c>
      <c r="BT22" s="636"/>
      <c r="BU22" s="636"/>
      <c r="BV22" s="636"/>
      <c r="BW22" s="636"/>
      <c r="BX22" s="636"/>
      <c r="BY22" s="636"/>
      <c r="BZ22" s="636"/>
      <c r="CA22" s="636"/>
      <c r="CB22" s="681"/>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281</v>
      </c>
      <c r="C23" s="607"/>
      <c r="D23" s="607"/>
      <c r="E23" s="607"/>
      <c r="F23" s="607"/>
      <c r="G23" s="607"/>
      <c r="H23" s="607"/>
      <c r="I23" s="607"/>
      <c r="J23" s="607"/>
      <c r="K23" s="607"/>
      <c r="L23" s="607"/>
      <c r="M23" s="607"/>
      <c r="N23" s="607"/>
      <c r="O23" s="607"/>
      <c r="P23" s="607"/>
      <c r="Q23" s="608"/>
      <c r="R23" s="609">
        <v>4060267</v>
      </c>
      <c r="S23" s="610"/>
      <c r="T23" s="610"/>
      <c r="U23" s="610"/>
      <c r="V23" s="610"/>
      <c r="W23" s="610"/>
      <c r="X23" s="610"/>
      <c r="Y23" s="611"/>
      <c r="Z23" s="635">
        <v>7.7</v>
      </c>
      <c r="AA23" s="635"/>
      <c r="AB23" s="635"/>
      <c r="AC23" s="635"/>
      <c r="AD23" s="636">
        <v>3661176</v>
      </c>
      <c r="AE23" s="636"/>
      <c r="AF23" s="636"/>
      <c r="AG23" s="636"/>
      <c r="AH23" s="636"/>
      <c r="AI23" s="636"/>
      <c r="AJ23" s="636"/>
      <c r="AK23" s="636"/>
      <c r="AL23" s="612">
        <v>13.2</v>
      </c>
      <c r="AM23" s="613"/>
      <c r="AN23" s="613"/>
      <c r="AO23" s="637"/>
      <c r="AP23" s="606" t="s">
        <v>282</v>
      </c>
      <c r="AQ23" s="682"/>
      <c r="AR23" s="682"/>
      <c r="AS23" s="682"/>
      <c r="AT23" s="682"/>
      <c r="AU23" s="682"/>
      <c r="AV23" s="682"/>
      <c r="AW23" s="682"/>
      <c r="AX23" s="682"/>
      <c r="AY23" s="682"/>
      <c r="AZ23" s="682"/>
      <c r="BA23" s="682"/>
      <c r="BB23" s="682"/>
      <c r="BC23" s="682"/>
      <c r="BD23" s="682"/>
      <c r="BE23" s="682"/>
      <c r="BF23" s="683"/>
      <c r="BG23" s="609">
        <v>1364863</v>
      </c>
      <c r="BH23" s="610"/>
      <c r="BI23" s="610"/>
      <c r="BJ23" s="610"/>
      <c r="BK23" s="610"/>
      <c r="BL23" s="610"/>
      <c r="BM23" s="610"/>
      <c r="BN23" s="611"/>
      <c r="BO23" s="635">
        <v>6.7</v>
      </c>
      <c r="BP23" s="635"/>
      <c r="BQ23" s="635"/>
      <c r="BR23" s="635"/>
      <c r="BS23" s="636" t="s">
        <v>128</v>
      </c>
      <c r="BT23" s="636"/>
      <c r="BU23" s="636"/>
      <c r="BV23" s="636"/>
      <c r="BW23" s="636"/>
      <c r="BX23" s="636"/>
      <c r="BY23" s="636"/>
      <c r="BZ23" s="636"/>
      <c r="CA23" s="636"/>
      <c r="CB23" s="681"/>
      <c r="CD23" s="662" t="s">
        <v>221</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694" t="s">
        <v>286</v>
      </c>
      <c r="DM23" s="695"/>
      <c r="DN23" s="695"/>
      <c r="DO23" s="695"/>
      <c r="DP23" s="695"/>
      <c r="DQ23" s="695"/>
      <c r="DR23" s="695"/>
      <c r="DS23" s="695"/>
      <c r="DT23" s="695"/>
      <c r="DU23" s="695"/>
      <c r="DV23" s="696"/>
      <c r="DW23" s="662" t="s">
        <v>287</v>
      </c>
      <c r="DX23" s="663"/>
      <c r="DY23" s="663"/>
      <c r="DZ23" s="663"/>
      <c r="EA23" s="663"/>
      <c r="EB23" s="663"/>
      <c r="EC23" s="664"/>
    </row>
    <row r="24" spans="2:133" ht="11.25" customHeight="1" x14ac:dyDescent="0.2">
      <c r="B24" s="606" t="s">
        <v>288</v>
      </c>
      <c r="C24" s="607"/>
      <c r="D24" s="607"/>
      <c r="E24" s="607"/>
      <c r="F24" s="607"/>
      <c r="G24" s="607"/>
      <c r="H24" s="607"/>
      <c r="I24" s="607"/>
      <c r="J24" s="607"/>
      <c r="K24" s="607"/>
      <c r="L24" s="607"/>
      <c r="M24" s="607"/>
      <c r="N24" s="607"/>
      <c r="O24" s="607"/>
      <c r="P24" s="607"/>
      <c r="Q24" s="608"/>
      <c r="R24" s="609">
        <v>3661176</v>
      </c>
      <c r="S24" s="610"/>
      <c r="T24" s="610"/>
      <c r="U24" s="610"/>
      <c r="V24" s="610"/>
      <c r="W24" s="610"/>
      <c r="X24" s="610"/>
      <c r="Y24" s="611"/>
      <c r="Z24" s="635">
        <v>6.9</v>
      </c>
      <c r="AA24" s="635"/>
      <c r="AB24" s="635"/>
      <c r="AC24" s="635"/>
      <c r="AD24" s="636">
        <v>3661176</v>
      </c>
      <c r="AE24" s="636"/>
      <c r="AF24" s="636"/>
      <c r="AG24" s="636"/>
      <c r="AH24" s="636"/>
      <c r="AI24" s="636"/>
      <c r="AJ24" s="636"/>
      <c r="AK24" s="636"/>
      <c r="AL24" s="612">
        <v>13.2</v>
      </c>
      <c r="AM24" s="613"/>
      <c r="AN24" s="613"/>
      <c r="AO24" s="637"/>
      <c r="AP24" s="606" t="s">
        <v>289</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290</v>
      </c>
      <c r="CE24" s="660"/>
      <c r="CF24" s="660"/>
      <c r="CG24" s="660"/>
      <c r="CH24" s="660"/>
      <c r="CI24" s="660"/>
      <c r="CJ24" s="660"/>
      <c r="CK24" s="660"/>
      <c r="CL24" s="660"/>
      <c r="CM24" s="660"/>
      <c r="CN24" s="660"/>
      <c r="CO24" s="660"/>
      <c r="CP24" s="660"/>
      <c r="CQ24" s="661"/>
      <c r="CR24" s="656">
        <v>28474499</v>
      </c>
      <c r="CS24" s="657"/>
      <c r="CT24" s="657"/>
      <c r="CU24" s="657"/>
      <c r="CV24" s="657"/>
      <c r="CW24" s="657"/>
      <c r="CX24" s="657"/>
      <c r="CY24" s="685"/>
      <c r="CZ24" s="686">
        <v>56.6</v>
      </c>
      <c r="DA24" s="671"/>
      <c r="DB24" s="671"/>
      <c r="DC24" s="688"/>
      <c r="DD24" s="684">
        <v>14759690</v>
      </c>
      <c r="DE24" s="657"/>
      <c r="DF24" s="657"/>
      <c r="DG24" s="657"/>
      <c r="DH24" s="657"/>
      <c r="DI24" s="657"/>
      <c r="DJ24" s="657"/>
      <c r="DK24" s="685"/>
      <c r="DL24" s="684">
        <v>14690192</v>
      </c>
      <c r="DM24" s="657"/>
      <c r="DN24" s="657"/>
      <c r="DO24" s="657"/>
      <c r="DP24" s="657"/>
      <c r="DQ24" s="657"/>
      <c r="DR24" s="657"/>
      <c r="DS24" s="657"/>
      <c r="DT24" s="657"/>
      <c r="DU24" s="657"/>
      <c r="DV24" s="685"/>
      <c r="DW24" s="686">
        <v>51</v>
      </c>
      <c r="DX24" s="671"/>
      <c r="DY24" s="671"/>
      <c r="DZ24" s="671"/>
      <c r="EA24" s="671"/>
      <c r="EB24" s="671"/>
      <c r="EC24" s="687"/>
    </row>
    <row r="25" spans="2:133" ht="11.25" customHeight="1" x14ac:dyDescent="0.2">
      <c r="B25" s="606" t="s">
        <v>291</v>
      </c>
      <c r="C25" s="607"/>
      <c r="D25" s="607"/>
      <c r="E25" s="607"/>
      <c r="F25" s="607"/>
      <c r="G25" s="607"/>
      <c r="H25" s="607"/>
      <c r="I25" s="607"/>
      <c r="J25" s="607"/>
      <c r="K25" s="607"/>
      <c r="L25" s="607"/>
      <c r="M25" s="607"/>
      <c r="N25" s="607"/>
      <c r="O25" s="607"/>
      <c r="P25" s="607"/>
      <c r="Q25" s="608"/>
      <c r="R25" s="609">
        <v>398675</v>
      </c>
      <c r="S25" s="610"/>
      <c r="T25" s="610"/>
      <c r="U25" s="610"/>
      <c r="V25" s="610"/>
      <c r="W25" s="610"/>
      <c r="X25" s="610"/>
      <c r="Y25" s="611"/>
      <c r="Z25" s="635">
        <v>0.8</v>
      </c>
      <c r="AA25" s="635"/>
      <c r="AB25" s="635"/>
      <c r="AC25" s="635"/>
      <c r="AD25" s="636" t="s">
        <v>128</v>
      </c>
      <c r="AE25" s="636"/>
      <c r="AF25" s="636"/>
      <c r="AG25" s="636"/>
      <c r="AH25" s="636"/>
      <c r="AI25" s="636"/>
      <c r="AJ25" s="636"/>
      <c r="AK25" s="636"/>
      <c r="AL25" s="612" t="s">
        <v>128</v>
      </c>
      <c r="AM25" s="613"/>
      <c r="AN25" s="613"/>
      <c r="AO25" s="637"/>
      <c r="AP25" s="606" t="s">
        <v>292</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293</v>
      </c>
      <c r="CE25" s="607"/>
      <c r="CF25" s="607"/>
      <c r="CG25" s="607"/>
      <c r="CH25" s="607"/>
      <c r="CI25" s="607"/>
      <c r="CJ25" s="607"/>
      <c r="CK25" s="607"/>
      <c r="CL25" s="607"/>
      <c r="CM25" s="607"/>
      <c r="CN25" s="607"/>
      <c r="CO25" s="607"/>
      <c r="CP25" s="607"/>
      <c r="CQ25" s="608"/>
      <c r="CR25" s="609">
        <v>8327841</v>
      </c>
      <c r="CS25" s="619"/>
      <c r="CT25" s="619"/>
      <c r="CU25" s="619"/>
      <c r="CV25" s="619"/>
      <c r="CW25" s="619"/>
      <c r="CX25" s="619"/>
      <c r="CY25" s="620"/>
      <c r="CZ25" s="612">
        <v>16.600000000000001</v>
      </c>
      <c r="DA25" s="621"/>
      <c r="DB25" s="621"/>
      <c r="DC25" s="622"/>
      <c r="DD25" s="615">
        <v>7616530</v>
      </c>
      <c r="DE25" s="619"/>
      <c r="DF25" s="619"/>
      <c r="DG25" s="619"/>
      <c r="DH25" s="619"/>
      <c r="DI25" s="619"/>
      <c r="DJ25" s="619"/>
      <c r="DK25" s="620"/>
      <c r="DL25" s="615">
        <v>7613578</v>
      </c>
      <c r="DM25" s="619"/>
      <c r="DN25" s="619"/>
      <c r="DO25" s="619"/>
      <c r="DP25" s="619"/>
      <c r="DQ25" s="619"/>
      <c r="DR25" s="619"/>
      <c r="DS25" s="619"/>
      <c r="DT25" s="619"/>
      <c r="DU25" s="619"/>
      <c r="DV25" s="620"/>
      <c r="DW25" s="612">
        <v>26.4</v>
      </c>
      <c r="DX25" s="621"/>
      <c r="DY25" s="621"/>
      <c r="DZ25" s="621"/>
      <c r="EA25" s="621"/>
      <c r="EB25" s="621"/>
      <c r="EC25" s="640"/>
    </row>
    <row r="26" spans="2:133" ht="11.25" customHeight="1" x14ac:dyDescent="0.2">
      <c r="B26" s="606" t="s">
        <v>294</v>
      </c>
      <c r="C26" s="607"/>
      <c r="D26" s="607"/>
      <c r="E26" s="607"/>
      <c r="F26" s="607"/>
      <c r="G26" s="607"/>
      <c r="H26" s="607"/>
      <c r="I26" s="607"/>
      <c r="J26" s="607"/>
      <c r="K26" s="607"/>
      <c r="L26" s="607"/>
      <c r="M26" s="607"/>
      <c r="N26" s="607"/>
      <c r="O26" s="607"/>
      <c r="P26" s="607"/>
      <c r="Q26" s="608"/>
      <c r="R26" s="609">
        <v>416</v>
      </c>
      <c r="S26" s="610"/>
      <c r="T26" s="610"/>
      <c r="U26" s="610"/>
      <c r="V26" s="610"/>
      <c r="W26" s="610"/>
      <c r="X26" s="610"/>
      <c r="Y26" s="611"/>
      <c r="Z26" s="635">
        <v>0</v>
      </c>
      <c r="AA26" s="635"/>
      <c r="AB26" s="635"/>
      <c r="AC26" s="635"/>
      <c r="AD26" s="636" t="s">
        <v>128</v>
      </c>
      <c r="AE26" s="636"/>
      <c r="AF26" s="636"/>
      <c r="AG26" s="636"/>
      <c r="AH26" s="636"/>
      <c r="AI26" s="636"/>
      <c r="AJ26" s="636"/>
      <c r="AK26" s="636"/>
      <c r="AL26" s="612" t="s">
        <v>128</v>
      </c>
      <c r="AM26" s="613"/>
      <c r="AN26" s="613"/>
      <c r="AO26" s="637"/>
      <c r="AP26" s="606" t="s">
        <v>295</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296</v>
      </c>
      <c r="CE26" s="607"/>
      <c r="CF26" s="607"/>
      <c r="CG26" s="607"/>
      <c r="CH26" s="607"/>
      <c r="CI26" s="607"/>
      <c r="CJ26" s="607"/>
      <c r="CK26" s="607"/>
      <c r="CL26" s="607"/>
      <c r="CM26" s="607"/>
      <c r="CN26" s="607"/>
      <c r="CO26" s="607"/>
      <c r="CP26" s="607"/>
      <c r="CQ26" s="608"/>
      <c r="CR26" s="609">
        <v>5354914</v>
      </c>
      <c r="CS26" s="610"/>
      <c r="CT26" s="610"/>
      <c r="CU26" s="610"/>
      <c r="CV26" s="610"/>
      <c r="CW26" s="610"/>
      <c r="CX26" s="610"/>
      <c r="CY26" s="611"/>
      <c r="CZ26" s="612">
        <v>10.7</v>
      </c>
      <c r="DA26" s="621"/>
      <c r="DB26" s="621"/>
      <c r="DC26" s="622"/>
      <c r="DD26" s="615">
        <v>4713869</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0"/>
    </row>
    <row r="27" spans="2:133" ht="11.25" customHeight="1" x14ac:dyDescent="0.2">
      <c r="B27" s="606" t="s">
        <v>297</v>
      </c>
      <c r="C27" s="607"/>
      <c r="D27" s="607"/>
      <c r="E27" s="607"/>
      <c r="F27" s="607"/>
      <c r="G27" s="607"/>
      <c r="H27" s="607"/>
      <c r="I27" s="607"/>
      <c r="J27" s="607"/>
      <c r="K27" s="607"/>
      <c r="L27" s="607"/>
      <c r="M27" s="607"/>
      <c r="N27" s="607"/>
      <c r="O27" s="607"/>
      <c r="P27" s="607"/>
      <c r="Q27" s="608"/>
      <c r="R27" s="609">
        <v>29242586</v>
      </c>
      <c r="S27" s="610"/>
      <c r="T27" s="610"/>
      <c r="U27" s="610"/>
      <c r="V27" s="610"/>
      <c r="W27" s="610"/>
      <c r="X27" s="610"/>
      <c r="Y27" s="611"/>
      <c r="Z27" s="635">
        <v>55.4</v>
      </c>
      <c r="AA27" s="635"/>
      <c r="AB27" s="635"/>
      <c r="AC27" s="635"/>
      <c r="AD27" s="636">
        <v>27311108</v>
      </c>
      <c r="AE27" s="636"/>
      <c r="AF27" s="636"/>
      <c r="AG27" s="636"/>
      <c r="AH27" s="636"/>
      <c r="AI27" s="636"/>
      <c r="AJ27" s="636"/>
      <c r="AK27" s="636"/>
      <c r="AL27" s="612">
        <v>98.5</v>
      </c>
      <c r="AM27" s="613"/>
      <c r="AN27" s="613"/>
      <c r="AO27" s="637"/>
      <c r="AP27" s="606" t="s">
        <v>298</v>
      </c>
      <c r="AQ27" s="607"/>
      <c r="AR27" s="607"/>
      <c r="AS27" s="607"/>
      <c r="AT27" s="607"/>
      <c r="AU27" s="607"/>
      <c r="AV27" s="607"/>
      <c r="AW27" s="607"/>
      <c r="AX27" s="607"/>
      <c r="AY27" s="607"/>
      <c r="AZ27" s="607"/>
      <c r="BA27" s="607"/>
      <c r="BB27" s="607"/>
      <c r="BC27" s="607"/>
      <c r="BD27" s="607"/>
      <c r="BE27" s="607"/>
      <c r="BF27" s="608"/>
      <c r="BG27" s="609">
        <v>20474880</v>
      </c>
      <c r="BH27" s="610"/>
      <c r="BI27" s="610"/>
      <c r="BJ27" s="610"/>
      <c r="BK27" s="610"/>
      <c r="BL27" s="610"/>
      <c r="BM27" s="610"/>
      <c r="BN27" s="611"/>
      <c r="BO27" s="635">
        <v>100</v>
      </c>
      <c r="BP27" s="635"/>
      <c r="BQ27" s="635"/>
      <c r="BR27" s="635"/>
      <c r="BS27" s="636">
        <v>152795</v>
      </c>
      <c r="BT27" s="636"/>
      <c r="BU27" s="636"/>
      <c r="BV27" s="636"/>
      <c r="BW27" s="636"/>
      <c r="BX27" s="636"/>
      <c r="BY27" s="636"/>
      <c r="BZ27" s="636"/>
      <c r="CA27" s="636"/>
      <c r="CB27" s="681"/>
      <c r="CD27" s="606" t="s">
        <v>299</v>
      </c>
      <c r="CE27" s="607"/>
      <c r="CF27" s="607"/>
      <c r="CG27" s="607"/>
      <c r="CH27" s="607"/>
      <c r="CI27" s="607"/>
      <c r="CJ27" s="607"/>
      <c r="CK27" s="607"/>
      <c r="CL27" s="607"/>
      <c r="CM27" s="607"/>
      <c r="CN27" s="607"/>
      <c r="CO27" s="607"/>
      <c r="CP27" s="607"/>
      <c r="CQ27" s="608"/>
      <c r="CR27" s="609">
        <v>16687892</v>
      </c>
      <c r="CS27" s="619"/>
      <c r="CT27" s="619"/>
      <c r="CU27" s="619"/>
      <c r="CV27" s="619"/>
      <c r="CW27" s="619"/>
      <c r="CX27" s="619"/>
      <c r="CY27" s="620"/>
      <c r="CZ27" s="612">
        <v>33.200000000000003</v>
      </c>
      <c r="DA27" s="621"/>
      <c r="DB27" s="621"/>
      <c r="DC27" s="622"/>
      <c r="DD27" s="615">
        <v>3684394</v>
      </c>
      <c r="DE27" s="619"/>
      <c r="DF27" s="619"/>
      <c r="DG27" s="619"/>
      <c r="DH27" s="619"/>
      <c r="DI27" s="619"/>
      <c r="DJ27" s="619"/>
      <c r="DK27" s="620"/>
      <c r="DL27" s="615">
        <v>3617848</v>
      </c>
      <c r="DM27" s="619"/>
      <c r="DN27" s="619"/>
      <c r="DO27" s="619"/>
      <c r="DP27" s="619"/>
      <c r="DQ27" s="619"/>
      <c r="DR27" s="619"/>
      <c r="DS27" s="619"/>
      <c r="DT27" s="619"/>
      <c r="DU27" s="619"/>
      <c r="DV27" s="620"/>
      <c r="DW27" s="612">
        <v>12.6</v>
      </c>
      <c r="DX27" s="621"/>
      <c r="DY27" s="621"/>
      <c r="DZ27" s="621"/>
      <c r="EA27" s="621"/>
      <c r="EB27" s="621"/>
      <c r="EC27" s="640"/>
    </row>
    <row r="28" spans="2:133" ht="11.25" customHeight="1" x14ac:dyDescent="0.2">
      <c r="B28" s="606" t="s">
        <v>300</v>
      </c>
      <c r="C28" s="607"/>
      <c r="D28" s="607"/>
      <c r="E28" s="607"/>
      <c r="F28" s="607"/>
      <c r="G28" s="607"/>
      <c r="H28" s="607"/>
      <c r="I28" s="607"/>
      <c r="J28" s="607"/>
      <c r="K28" s="607"/>
      <c r="L28" s="607"/>
      <c r="M28" s="607"/>
      <c r="N28" s="607"/>
      <c r="O28" s="607"/>
      <c r="P28" s="607"/>
      <c r="Q28" s="608"/>
      <c r="R28" s="609">
        <v>21171</v>
      </c>
      <c r="S28" s="610"/>
      <c r="T28" s="610"/>
      <c r="U28" s="610"/>
      <c r="V28" s="610"/>
      <c r="W28" s="610"/>
      <c r="X28" s="610"/>
      <c r="Y28" s="611"/>
      <c r="Z28" s="635">
        <v>0</v>
      </c>
      <c r="AA28" s="635"/>
      <c r="AB28" s="635"/>
      <c r="AC28" s="635"/>
      <c r="AD28" s="636">
        <v>21171</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301</v>
      </c>
      <c r="CE28" s="607"/>
      <c r="CF28" s="607"/>
      <c r="CG28" s="607"/>
      <c r="CH28" s="607"/>
      <c r="CI28" s="607"/>
      <c r="CJ28" s="607"/>
      <c r="CK28" s="607"/>
      <c r="CL28" s="607"/>
      <c r="CM28" s="607"/>
      <c r="CN28" s="607"/>
      <c r="CO28" s="607"/>
      <c r="CP28" s="607"/>
      <c r="CQ28" s="608"/>
      <c r="CR28" s="609">
        <v>3458766</v>
      </c>
      <c r="CS28" s="610"/>
      <c r="CT28" s="610"/>
      <c r="CU28" s="610"/>
      <c r="CV28" s="610"/>
      <c r="CW28" s="610"/>
      <c r="CX28" s="610"/>
      <c r="CY28" s="611"/>
      <c r="CZ28" s="612">
        <v>6.9</v>
      </c>
      <c r="DA28" s="621"/>
      <c r="DB28" s="621"/>
      <c r="DC28" s="622"/>
      <c r="DD28" s="615">
        <v>3458766</v>
      </c>
      <c r="DE28" s="610"/>
      <c r="DF28" s="610"/>
      <c r="DG28" s="610"/>
      <c r="DH28" s="610"/>
      <c r="DI28" s="610"/>
      <c r="DJ28" s="610"/>
      <c r="DK28" s="611"/>
      <c r="DL28" s="615">
        <v>3458766</v>
      </c>
      <c r="DM28" s="610"/>
      <c r="DN28" s="610"/>
      <c r="DO28" s="610"/>
      <c r="DP28" s="610"/>
      <c r="DQ28" s="610"/>
      <c r="DR28" s="610"/>
      <c r="DS28" s="610"/>
      <c r="DT28" s="610"/>
      <c r="DU28" s="610"/>
      <c r="DV28" s="611"/>
      <c r="DW28" s="612">
        <v>12</v>
      </c>
      <c r="DX28" s="621"/>
      <c r="DY28" s="621"/>
      <c r="DZ28" s="621"/>
      <c r="EA28" s="621"/>
      <c r="EB28" s="621"/>
      <c r="EC28" s="640"/>
    </row>
    <row r="29" spans="2:133" ht="11.25" customHeight="1" x14ac:dyDescent="0.2">
      <c r="B29" s="606" t="s">
        <v>302</v>
      </c>
      <c r="C29" s="607"/>
      <c r="D29" s="607"/>
      <c r="E29" s="607"/>
      <c r="F29" s="607"/>
      <c r="G29" s="607"/>
      <c r="H29" s="607"/>
      <c r="I29" s="607"/>
      <c r="J29" s="607"/>
      <c r="K29" s="607"/>
      <c r="L29" s="607"/>
      <c r="M29" s="607"/>
      <c r="N29" s="607"/>
      <c r="O29" s="607"/>
      <c r="P29" s="607"/>
      <c r="Q29" s="608"/>
      <c r="R29" s="609">
        <v>153915</v>
      </c>
      <c r="S29" s="610"/>
      <c r="T29" s="610"/>
      <c r="U29" s="610"/>
      <c r="V29" s="610"/>
      <c r="W29" s="610"/>
      <c r="X29" s="610"/>
      <c r="Y29" s="611"/>
      <c r="Z29" s="635">
        <v>0.3</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303</v>
      </c>
      <c r="CE29" s="630"/>
      <c r="CF29" s="606" t="s">
        <v>69</v>
      </c>
      <c r="CG29" s="607"/>
      <c r="CH29" s="607"/>
      <c r="CI29" s="607"/>
      <c r="CJ29" s="607"/>
      <c r="CK29" s="607"/>
      <c r="CL29" s="607"/>
      <c r="CM29" s="607"/>
      <c r="CN29" s="607"/>
      <c r="CO29" s="607"/>
      <c r="CP29" s="607"/>
      <c r="CQ29" s="608"/>
      <c r="CR29" s="609">
        <v>3458766</v>
      </c>
      <c r="CS29" s="619"/>
      <c r="CT29" s="619"/>
      <c r="CU29" s="619"/>
      <c r="CV29" s="619"/>
      <c r="CW29" s="619"/>
      <c r="CX29" s="619"/>
      <c r="CY29" s="620"/>
      <c r="CZ29" s="612">
        <v>6.9</v>
      </c>
      <c r="DA29" s="621"/>
      <c r="DB29" s="621"/>
      <c r="DC29" s="622"/>
      <c r="DD29" s="615">
        <v>3458766</v>
      </c>
      <c r="DE29" s="619"/>
      <c r="DF29" s="619"/>
      <c r="DG29" s="619"/>
      <c r="DH29" s="619"/>
      <c r="DI29" s="619"/>
      <c r="DJ29" s="619"/>
      <c r="DK29" s="620"/>
      <c r="DL29" s="615">
        <v>3458766</v>
      </c>
      <c r="DM29" s="619"/>
      <c r="DN29" s="619"/>
      <c r="DO29" s="619"/>
      <c r="DP29" s="619"/>
      <c r="DQ29" s="619"/>
      <c r="DR29" s="619"/>
      <c r="DS29" s="619"/>
      <c r="DT29" s="619"/>
      <c r="DU29" s="619"/>
      <c r="DV29" s="620"/>
      <c r="DW29" s="612">
        <v>12</v>
      </c>
      <c r="DX29" s="621"/>
      <c r="DY29" s="621"/>
      <c r="DZ29" s="621"/>
      <c r="EA29" s="621"/>
      <c r="EB29" s="621"/>
      <c r="EC29" s="640"/>
    </row>
    <row r="30" spans="2:133" ht="11.25" customHeight="1" x14ac:dyDescent="0.2">
      <c r="B30" s="606" t="s">
        <v>304</v>
      </c>
      <c r="C30" s="607"/>
      <c r="D30" s="607"/>
      <c r="E30" s="607"/>
      <c r="F30" s="607"/>
      <c r="G30" s="607"/>
      <c r="H30" s="607"/>
      <c r="I30" s="607"/>
      <c r="J30" s="607"/>
      <c r="K30" s="607"/>
      <c r="L30" s="607"/>
      <c r="M30" s="607"/>
      <c r="N30" s="607"/>
      <c r="O30" s="607"/>
      <c r="P30" s="607"/>
      <c r="Q30" s="608"/>
      <c r="R30" s="609">
        <v>358541</v>
      </c>
      <c r="S30" s="610"/>
      <c r="T30" s="610"/>
      <c r="U30" s="610"/>
      <c r="V30" s="610"/>
      <c r="W30" s="610"/>
      <c r="X30" s="610"/>
      <c r="Y30" s="611"/>
      <c r="Z30" s="635">
        <v>0.7</v>
      </c>
      <c r="AA30" s="635"/>
      <c r="AB30" s="635"/>
      <c r="AC30" s="635"/>
      <c r="AD30" s="636">
        <v>138820</v>
      </c>
      <c r="AE30" s="636"/>
      <c r="AF30" s="636"/>
      <c r="AG30" s="636"/>
      <c r="AH30" s="636"/>
      <c r="AI30" s="636"/>
      <c r="AJ30" s="636"/>
      <c r="AK30" s="636"/>
      <c r="AL30" s="612">
        <v>0.5</v>
      </c>
      <c r="AM30" s="613"/>
      <c r="AN30" s="613"/>
      <c r="AO30" s="637"/>
      <c r="AP30" s="662" t="s">
        <v>221</v>
      </c>
      <c r="AQ30" s="663"/>
      <c r="AR30" s="663"/>
      <c r="AS30" s="663"/>
      <c r="AT30" s="663"/>
      <c r="AU30" s="663"/>
      <c r="AV30" s="663"/>
      <c r="AW30" s="663"/>
      <c r="AX30" s="663"/>
      <c r="AY30" s="663"/>
      <c r="AZ30" s="663"/>
      <c r="BA30" s="663"/>
      <c r="BB30" s="663"/>
      <c r="BC30" s="663"/>
      <c r="BD30" s="663"/>
      <c r="BE30" s="663"/>
      <c r="BF30" s="664"/>
      <c r="BG30" s="662" t="s">
        <v>305</v>
      </c>
      <c r="BH30" s="679"/>
      <c r="BI30" s="679"/>
      <c r="BJ30" s="679"/>
      <c r="BK30" s="679"/>
      <c r="BL30" s="679"/>
      <c r="BM30" s="679"/>
      <c r="BN30" s="679"/>
      <c r="BO30" s="679"/>
      <c r="BP30" s="679"/>
      <c r="BQ30" s="680"/>
      <c r="BR30" s="662" t="s">
        <v>306</v>
      </c>
      <c r="BS30" s="679"/>
      <c r="BT30" s="679"/>
      <c r="BU30" s="679"/>
      <c r="BV30" s="679"/>
      <c r="BW30" s="679"/>
      <c r="BX30" s="679"/>
      <c r="BY30" s="679"/>
      <c r="BZ30" s="679"/>
      <c r="CA30" s="679"/>
      <c r="CB30" s="680"/>
      <c r="CD30" s="631"/>
      <c r="CE30" s="632"/>
      <c r="CF30" s="606" t="s">
        <v>307</v>
      </c>
      <c r="CG30" s="607"/>
      <c r="CH30" s="607"/>
      <c r="CI30" s="607"/>
      <c r="CJ30" s="607"/>
      <c r="CK30" s="607"/>
      <c r="CL30" s="607"/>
      <c r="CM30" s="607"/>
      <c r="CN30" s="607"/>
      <c r="CO30" s="607"/>
      <c r="CP30" s="607"/>
      <c r="CQ30" s="608"/>
      <c r="CR30" s="609">
        <v>3333197</v>
      </c>
      <c r="CS30" s="610"/>
      <c r="CT30" s="610"/>
      <c r="CU30" s="610"/>
      <c r="CV30" s="610"/>
      <c r="CW30" s="610"/>
      <c r="CX30" s="610"/>
      <c r="CY30" s="611"/>
      <c r="CZ30" s="612">
        <v>6.6</v>
      </c>
      <c r="DA30" s="621"/>
      <c r="DB30" s="621"/>
      <c r="DC30" s="622"/>
      <c r="DD30" s="615">
        <v>3333197</v>
      </c>
      <c r="DE30" s="610"/>
      <c r="DF30" s="610"/>
      <c r="DG30" s="610"/>
      <c r="DH30" s="610"/>
      <c r="DI30" s="610"/>
      <c r="DJ30" s="610"/>
      <c r="DK30" s="611"/>
      <c r="DL30" s="615">
        <v>3333197</v>
      </c>
      <c r="DM30" s="610"/>
      <c r="DN30" s="610"/>
      <c r="DO30" s="610"/>
      <c r="DP30" s="610"/>
      <c r="DQ30" s="610"/>
      <c r="DR30" s="610"/>
      <c r="DS30" s="610"/>
      <c r="DT30" s="610"/>
      <c r="DU30" s="610"/>
      <c r="DV30" s="611"/>
      <c r="DW30" s="612">
        <v>11.6</v>
      </c>
      <c r="DX30" s="621"/>
      <c r="DY30" s="621"/>
      <c r="DZ30" s="621"/>
      <c r="EA30" s="621"/>
      <c r="EB30" s="621"/>
      <c r="EC30" s="640"/>
    </row>
    <row r="31" spans="2:133" ht="11.25" customHeight="1" x14ac:dyDescent="0.2">
      <c r="B31" s="606" t="s">
        <v>308</v>
      </c>
      <c r="C31" s="607"/>
      <c r="D31" s="607"/>
      <c r="E31" s="607"/>
      <c r="F31" s="607"/>
      <c r="G31" s="607"/>
      <c r="H31" s="607"/>
      <c r="I31" s="607"/>
      <c r="J31" s="607"/>
      <c r="K31" s="607"/>
      <c r="L31" s="607"/>
      <c r="M31" s="607"/>
      <c r="N31" s="607"/>
      <c r="O31" s="607"/>
      <c r="P31" s="607"/>
      <c r="Q31" s="608"/>
      <c r="R31" s="609">
        <v>606492</v>
      </c>
      <c r="S31" s="610"/>
      <c r="T31" s="610"/>
      <c r="U31" s="610"/>
      <c r="V31" s="610"/>
      <c r="W31" s="610"/>
      <c r="X31" s="610"/>
      <c r="Y31" s="611"/>
      <c r="Z31" s="635">
        <v>1.1000000000000001</v>
      </c>
      <c r="AA31" s="635"/>
      <c r="AB31" s="635"/>
      <c r="AC31" s="635"/>
      <c r="AD31" s="636">
        <v>1637</v>
      </c>
      <c r="AE31" s="636"/>
      <c r="AF31" s="636"/>
      <c r="AG31" s="636"/>
      <c r="AH31" s="636"/>
      <c r="AI31" s="636"/>
      <c r="AJ31" s="636"/>
      <c r="AK31" s="636"/>
      <c r="AL31" s="612">
        <v>0</v>
      </c>
      <c r="AM31" s="613"/>
      <c r="AN31" s="613"/>
      <c r="AO31" s="637"/>
      <c r="AP31" s="673" t="s">
        <v>309</v>
      </c>
      <c r="AQ31" s="674"/>
      <c r="AR31" s="674"/>
      <c r="AS31" s="674"/>
      <c r="AT31" s="675" t="s">
        <v>310</v>
      </c>
      <c r="AU31" s="343"/>
      <c r="AV31" s="343"/>
      <c r="AW31" s="343"/>
      <c r="AX31" s="659" t="s">
        <v>185</v>
      </c>
      <c r="AY31" s="660"/>
      <c r="AZ31" s="660"/>
      <c r="BA31" s="660"/>
      <c r="BB31" s="660"/>
      <c r="BC31" s="660"/>
      <c r="BD31" s="660"/>
      <c r="BE31" s="660"/>
      <c r="BF31" s="661"/>
      <c r="BG31" s="669">
        <v>98.6</v>
      </c>
      <c r="BH31" s="670"/>
      <c r="BI31" s="670"/>
      <c r="BJ31" s="670"/>
      <c r="BK31" s="670"/>
      <c r="BL31" s="670"/>
      <c r="BM31" s="671">
        <v>94.2</v>
      </c>
      <c r="BN31" s="670"/>
      <c r="BO31" s="670"/>
      <c r="BP31" s="670"/>
      <c r="BQ31" s="672"/>
      <c r="BR31" s="669">
        <v>98.4</v>
      </c>
      <c r="BS31" s="670"/>
      <c r="BT31" s="670"/>
      <c r="BU31" s="670"/>
      <c r="BV31" s="670"/>
      <c r="BW31" s="670"/>
      <c r="BX31" s="671">
        <v>93.5</v>
      </c>
      <c r="BY31" s="670"/>
      <c r="BZ31" s="670"/>
      <c r="CA31" s="670"/>
      <c r="CB31" s="672"/>
      <c r="CD31" s="631"/>
      <c r="CE31" s="632"/>
      <c r="CF31" s="606" t="s">
        <v>311</v>
      </c>
      <c r="CG31" s="607"/>
      <c r="CH31" s="607"/>
      <c r="CI31" s="607"/>
      <c r="CJ31" s="607"/>
      <c r="CK31" s="607"/>
      <c r="CL31" s="607"/>
      <c r="CM31" s="607"/>
      <c r="CN31" s="607"/>
      <c r="CO31" s="607"/>
      <c r="CP31" s="607"/>
      <c r="CQ31" s="608"/>
      <c r="CR31" s="609">
        <v>125569</v>
      </c>
      <c r="CS31" s="619"/>
      <c r="CT31" s="619"/>
      <c r="CU31" s="619"/>
      <c r="CV31" s="619"/>
      <c r="CW31" s="619"/>
      <c r="CX31" s="619"/>
      <c r="CY31" s="620"/>
      <c r="CZ31" s="612">
        <v>0.2</v>
      </c>
      <c r="DA31" s="621"/>
      <c r="DB31" s="621"/>
      <c r="DC31" s="622"/>
      <c r="DD31" s="615">
        <v>125569</v>
      </c>
      <c r="DE31" s="619"/>
      <c r="DF31" s="619"/>
      <c r="DG31" s="619"/>
      <c r="DH31" s="619"/>
      <c r="DI31" s="619"/>
      <c r="DJ31" s="619"/>
      <c r="DK31" s="620"/>
      <c r="DL31" s="615">
        <v>125569</v>
      </c>
      <c r="DM31" s="619"/>
      <c r="DN31" s="619"/>
      <c r="DO31" s="619"/>
      <c r="DP31" s="619"/>
      <c r="DQ31" s="619"/>
      <c r="DR31" s="619"/>
      <c r="DS31" s="619"/>
      <c r="DT31" s="619"/>
      <c r="DU31" s="619"/>
      <c r="DV31" s="620"/>
      <c r="DW31" s="612">
        <v>0.4</v>
      </c>
      <c r="DX31" s="621"/>
      <c r="DY31" s="621"/>
      <c r="DZ31" s="621"/>
      <c r="EA31" s="621"/>
      <c r="EB31" s="621"/>
      <c r="EC31" s="640"/>
    </row>
    <row r="32" spans="2:133" ht="11.25" customHeight="1" x14ac:dyDescent="0.2">
      <c r="B32" s="606" t="s">
        <v>312</v>
      </c>
      <c r="C32" s="607"/>
      <c r="D32" s="607"/>
      <c r="E32" s="607"/>
      <c r="F32" s="607"/>
      <c r="G32" s="607"/>
      <c r="H32" s="607"/>
      <c r="I32" s="607"/>
      <c r="J32" s="607"/>
      <c r="K32" s="607"/>
      <c r="L32" s="607"/>
      <c r="M32" s="607"/>
      <c r="N32" s="607"/>
      <c r="O32" s="607"/>
      <c r="P32" s="607"/>
      <c r="Q32" s="608"/>
      <c r="R32" s="609">
        <v>13605468</v>
      </c>
      <c r="S32" s="610"/>
      <c r="T32" s="610"/>
      <c r="U32" s="610"/>
      <c r="V32" s="610"/>
      <c r="W32" s="610"/>
      <c r="X32" s="610"/>
      <c r="Y32" s="611"/>
      <c r="Z32" s="635">
        <v>25.8</v>
      </c>
      <c r="AA32" s="635"/>
      <c r="AB32" s="635"/>
      <c r="AC32" s="635"/>
      <c r="AD32" s="636" t="s">
        <v>128</v>
      </c>
      <c r="AE32" s="636"/>
      <c r="AF32" s="636"/>
      <c r="AG32" s="636"/>
      <c r="AH32" s="636"/>
      <c r="AI32" s="636"/>
      <c r="AJ32" s="636"/>
      <c r="AK32" s="636"/>
      <c r="AL32" s="612" t="s">
        <v>128</v>
      </c>
      <c r="AM32" s="613"/>
      <c r="AN32" s="613"/>
      <c r="AO32" s="637"/>
      <c r="AP32" s="646"/>
      <c r="AQ32" s="647"/>
      <c r="AR32" s="647"/>
      <c r="AS32" s="647"/>
      <c r="AT32" s="676"/>
      <c r="AU32" s="205" t="s">
        <v>313</v>
      </c>
      <c r="AX32" s="606" t="s">
        <v>314</v>
      </c>
      <c r="AY32" s="607"/>
      <c r="AZ32" s="607"/>
      <c r="BA32" s="607"/>
      <c r="BB32" s="607"/>
      <c r="BC32" s="607"/>
      <c r="BD32" s="607"/>
      <c r="BE32" s="607"/>
      <c r="BF32" s="608"/>
      <c r="BG32" s="678">
        <v>98.4</v>
      </c>
      <c r="BH32" s="619"/>
      <c r="BI32" s="619"/>
      <c r="BJ32" s="619"/>
      <c r="BK32" s="619"/>
      <c r="BL32" s="619"/>
      <c r="BM32" s="613">
        <v>93.3</v>
      </c>
      <c r="BN32" s="619"/>
      <c r="BO32" s="619"/>
      <c r="BP32" s="619"/>
      <c r="BQ32" s="644"/>
      <c r="BR32" s="678">
        <v>98.5</v>
      </c>
      <c r="BS32" s="619"/>
      <c r="BT32" s="619"/>
      <c r="BU32" s="619"/>
      <c r="BV32" s="619"/>
      <c r="BW32" s="619"/>
      <c r="BX32" s="613">
        <v>92.5</v>
      </c>
      <c r="BY32" s="619"/>
      <c r="BZ32" s="619"/>
      <c r="CA32" s="619"/>
      <c r="CB32" s="644"/>
      <c r="CD32" s="633"/>
      <c r="CE32" s="634"/>
      <c r="CF32" s="606" t="s">
        <v>315</v>
      </c>
      <c r="CG32" s="607"/>
      <c r="CH32" s="607"/>
      <c r="CI32" s="607"/>
      <c r="CJ32" s="607"/>
      <c r="CK32" s="607"/>
      <c r="CL32" s="607"/>
      <c r="CM32" s="607"/>
      <c r="CN32" s="607"/>
      <c r="CO32" s="607"/>
      <c r="CP32" s="607"/>
      <c r="CQ32" s="608"/>
      <c r="CR32" s="609" t="s">
        <v>128</v>
      </c>
      <c r="CS32" s="610"/>
      <c r="CT32" s="610"/>
      <c r="CU32" s="610"/>
      <c r="CV32" s="610"/>
      <c r="CW32" s="610"/>
      <c r="CX32" s="610"/>
      <c r="CY32" s="611"/>
      <c r="CZ32" s="612" t="s">
        <v>128</v>
      </c>
      <c r="DA32" s="621"/>
      <c r="DB32" s="621"/>
      <c r="DC32" s="622"/>
      <c r="DD32" s="615" t="s">
        <v>128</v>
      </c>
      <c r="DE32" s="610"/>
      <c r="DF32" s="610"/>
      <c r="DG32" s="610"/>
      <c r="DH32" s="610"/>
      <c r="DI32" s="610"/>
      <c r="DJ32" s="610"/>
      <c r="DK32" s="611"/>
      <c r="DL32" s="615" t="s">
        <v>128</v>
      </c>
      <c r="DM32" s="610"/>
      <c r="DN32" s="610"/>
      <c r="DO32" s="610"/>
      <c r="DP32" s="610"/>
      <c r="DQ32" s="610"/>
      <c r="DR32" s="610"/>
      <c r="DS32" s="610"/>
      <c r="DT32" s="610"/>
      <c r="DU32" s="610"/>
      <c r="DV32" s="611"/>
      <c r="DW32" s="612" t="s">
        <v>128</v>
      </c>
      <c r="DX32" s="621"/>
      <c r="DY32" s="621"/>
      <c r="DZ32" s="621"/>
      <c r="EA32" s="621"/>
      <c r="EB32" s="621"/>
      <c r="EC32" s="640"/>
    </row>
    <row r="33" spans="2:133" ht="11.25" customHeight="1" x14ac:dyDescent="0.2">
      <c r="B33" s="666" t="s">
        <v>316</v>
      </c>
      <c r="C33" s="667"/>
      <c r="D33" s="667"/>
      <c r="E33" s="667"/>
      <c r="F33" s="667"/>
      <c r="G33" s="667"/>
      <c r="H33" s="667"/>
      <c r="I33" s="667"/>
      <c r="J33" s="667"/>
      <c r="K33" s="667"/>
      <c r="L33" s="667"/>
      <c r="M33" s="667"/>
      <c r="N33" s="667"/>
      <c r="O33" s="667"/>
      <c r="P33" s="667"/>
      <c r="Q33" s="668"/>
      <c r="R33" s="609">
        <v>167147</v>
      </c>
      <c r="S33" s="610"/>
      <c r="T33" s="610"/>
      <c r="U33" s="610"/>
      <c r="V33" s="610"/>
      <c r="W33" s="610"/>
      <c r="X33" s="610"/>
      <c r="Y33" s="611"/>
      <c r="Z33" s="635">
        <v>0.3</v>
      </c>
      <c r="AA33" s="635"/>
      <c r="AB33" s="635"/>
      <c r="AC33" s="635"/>
      <c r="AD33" s="636">
        <v>167147</v>
      </c>
      <c r="AE33" s="636"/>
      <c r="AF33" s="636"/>
      <c r="AG33" s="636"/>
      <c r="AH33" s="636"/>
      <c r="AI33" s="636"/>
      <c r="AJ33" s="636"/>
      <c r="AK33" s="636"/>
      <c r="AL33" s="612">
        <v>0.6</v>
      </c>
      <c r="AM33" s="613"/>
      <c r="AN33" s="613"/>
      <c r="AO33" s="637"/>
      <c r="AP33" s="648"/>
      <c r="AQ33" s="649"/>
      <c r="AR33" s="649"/>
      <c r="AS33" s="649"/>
      <c r="AT33" s="677"/>
      <c r="AU33" s="344"/>
      <c r="AV33" s="344"/>
      <c r="AW33" s="344"/>
      <c r="AX33" s="586" t="s">
        <v>317</v>
      </c>
      <c r="AY33" s="587"/>
      <c r="AZ33" s="587"/>
      <c r="BA33" s="587"/>
      <c r="BB33" s="587"/>
      <c r="BC33" s="587"/>
      <c r="BD33" s="587"/>
      <c r="BE33" s="587"/>
      <c r="BF33" s="588"/>
      <c r="BG33" s="665">
        <v>98.7</v>
      </c>
      <c r="BH33" s="590"/>
      <c r="BI33" s="590"/>
      <c r="BJ33" s="590"/>
      <c r="BK33" s="590"/>
      <c r="BL33" s="590"/>
      <c r="BM33" s="627">
        <v>94.7</v>
      </c>
      <c r="BN33" s="590"/>
      <c r="BO33" s="590"/>
      <c r="BP33" s="590"/>
      <c r="BQ33" s="638"/>
      <c r="BR33" s="665">
        <v>98.2</v>
      </c>
      <c r="BS33" s="590"/>
      <c r="BT33" s="590"/>
      <c r="BU33" s="590"/>
      <c r="BV33" s="590"/>
      <c r="BW33" s="590"/>
      <c r="BX33" s="627">
        <v>94</v>
      </c>
      <c r="BY33" s="590"/>
      <c r="BZ33" s="590"/>
      <c r="CA33" s="590"/>
      <c r="CB33" s="638"/>
      <c r="CD33" s="606" t="s">
        <v>318</v>
      </c>
      <c r="CE33" s="607"/>
      <c r="CF33" s="607"/>
      <c r="CG33" s="607"/>
      <c r="CH33" s="607"/>
      <c r="CI33" s="607"/>
      <c r="CJ33" s="607"/>
      <c r="CK33" s="607"/>
      <c r="CL33" s="607"/>
      <c r="CM33" s="607"/>
      <c r="CN33" s="607"/>
      <c r="CO33" s="607"/>
      <c r="CP33" s="607"/>
      <c r="CQ33" s="608"/>
      <c r="CR33" s="609">
        <v>17734063</v>
      </c>
      <c r="CS33" s="619"/>
      <c r="CT33" s="619"/>
      <c r="CU33" s="619"/>
      <c r="CV33" s="619"/>
      <c r="CW33" s="619"/>
      <c r="CX33" s="619"/>
      <c r="CY33" s="620"/>
      <c r="CZ33" s="612">
        <v>35.299999999999997</v>
      </c>
      <c r="DA33" s="621"/>
      <c r="DB33" s="621"/>
      <c r="DC33" s="622"/>
      <c r="DD33" s="615">
        <v>14027955</v>
      </c>
      <c r="DE33" s="619"/>
      <c r="DF33" s="619"/>
      <c r="DG33" s="619"/>
      <c r="DH33" s="619"/>
      <c r="DI33" s="619"/>
      <c r="DJ33" s="619"/>
      <c r="DK33" s="620"/>
      <c r="DL33" s="615">
        <v>11156640</v>
      </c>
      <c r="DM33" s="619"/>
      <c r="DN33" s="619"/>
      <c r="DO33" s="619"/>
      <c r="DP33" s="619"/>
      <c r="DQ33" s="619"/>
      <c r="DR33" s="619"/>
      <c r="DS33" s="619"/>
      <c r="DT33" s="619"/>
      <c r="DU33" s="619"/>
      <c r="DV33" s="620"/>
      <c r="DW33" s="612">
        <v>38.799999999999997</v>
      </c>
      <c r="DX33" s="621"/>
      <c r="DY33" s="621"/>
      <c r="DZ33" s="621"/>
      <c r="EA33" s="621"/>
      <c r="EB33" s="621"/>
      <c r="EC33" s="640"/>
    </row>
    <row r="34" spans="2:133" ht="11.25" customHeight="1" x14ac:dyDescent="0.2">
      <c r="B34" s="606" t="s">
        <v>319</v>
      </c>
      <c r="C34" s="607"/>
      <c r="D34" s="607"/>
      <c r="E34" s="607"/>
      <c r="F34" s="607"/>
      <c r="G34" s="607"/>
      <c r="H34" s="607"/>
      <c r="I34" s="607"/>
      <c r="J34" s="607"/>
      <c r="K34" s="607"/>
      <c r="L34" s="607"/>
      <c r="M34" s="607"/>
      <c r="N34" s="607"/>
      <c r="O34" s="607"/>
      <c r="P34" s="607"/>
      <c r="Q34" s="608"/>
      <c r="R34" s="609">
        <v>3553624</v>
      </c>
      <c r="S34" s="610"/>
      <c r="T34" s="610"/>
      <c r="U34" s="610"/>
      <c r="V34" s="610"/>
      <c r="W34" s="610"/>
      <c r="X34" s="610"/>
      <c r="Y34" s="611"/>
      <c r="Z34" s="635">
        <v>6.7</v>
      </c>
      <c r="AA34" s="635"/>
      <c r="AB34" s="635"/>
      <c r="AC34" s="635"/>
      <c r="AD34" s="636" t="s">
        <v>128</v>
      </c>
      <c r="AE34" s="636"/>
      <c r="AF34" s="636"/>
      <c r="AG34" s="636"/>
      <c r="AH34" s="636"/>
      <c r="AI34" s="636"/>
      <c r="AJ34" s="636"/>
      <c r="AK34" s="636"/>
      <c r="AL34" s="612" t="s">
        <v>128</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320</v>
      </c>
      <c r="CE34" s="607"/>
      <c r="CF34" s="607"/>
      <c r="CG34" s="607"/>
      <c r="CH34" s="607"/>
      <c r="CI34" s="607"/>
      <c r="CJ34" s="607"/>
      <c r="CK34" s="607"/>
      <c r="CL34" s="607"/>
      <c r="CM34" s="607"/>
      <c r="CN34" s="607"/>
      <c r="CO34" s="607"/>
      <c r="CP34" s="607"/>
      <c r="CQ34" s="608"/>
      <c r="CR34" s="609">
        <v>8353223</v>
      </c>
      <c r="CS34" s="610"/>
      <c r="CT34" s="610"/>
      <c r="CU34" s="610"/>
      <c r="CV34" s="610"/>
      <c r="CW34" s="610"/>
      <c r="CX34" s="610"/>
      <c r="CY34" s="611"/>
      <c r="CZ34" s="612">
        <v>16.600000000000001</v>
      </c>
      <c r="DA34" s="621"/>
      <c r="DB34" s="621"/>
      <c r="DC34" s="622"/>
      <c r="DD34" s="615">
        <v>6540705</v>
      </c>
      <c r="DE34" s="610"/>
      <c r="DF34" s="610"/>
      <c r="DG34" s="610"/>
      <c r="DH34" s="610"/>
      <c r="DI34" s="610"/>
      <c r="DJ34" s="610"/>
      <c r="DK34" s="611"/>
      <c r="DL34" s="615">
        <v>5592933</v>
      </c>
      <c r="DM34" s="610"/>
      <c r="DN34" s="610"/>
      <c r="DO34" s="610"/>
      <c r="DP34" s="610"/>
      <c r="DQ34" s="610"/>
      <c r="DR34" s="610"/>
      <c r="DS34" s="610"/>
      <c r="DT34" s="610"/>
      <c r="DU34" s="610"/>
      <c r="DV34" s="611"/>
      <c r="DW34" s="612">
        <v>19.399999999999999</v>
      </c>
      <c r="DX34" s="621"/>
      <c r="DY34" s="621"/>
      <c r="DZ34" s="621"/>
      <c r="EA34" s="621"/>
      <c r="EB34" s="621"/>
      <c r="EC34" s="640"/>
    </row>
    <row r="35" spans="2:133" ht="11.25" customHeight="1" x14ac:dyDescent="0.2">
      <c r="B35" s="606" t="s">
        <v>321</v>
      </c>
      <c r="C35" s="607"/>
      <c r="D35" s="607"/>
      <c r="E35" s="607"/>
      <c r="F35" s="607"/>
      <c r="G35" s="607"/>
      <c r="H35" s="607"/>
      <c r="I35" s="607"/>
      <c r="J35" s="607"/>
      <c r="K35" s="607"/>
      <c r="L35" s="607"/>
      <c r="M35" s="607"/>
      <c r="N35" s="607"/>
      <c r="O35" s="607"/>
      <c r="P35" s="607"/>
      <c r="Q35" s="608"/>
      <c r="R35" s="609">
        <v>117937</v>
      </c>
      <c r="S35" s="610"/>
      <c r="T35" s="610"/>
      <c r="U35" s="610"/>
      <c r="V35" s="610"/>
      <c r="W35" s="610"/>
      <c r="X35" s="610"/>
      <c r="Y35" s="611"/>
      <c r="Z35" s="635">
        <v>0.2</v>
      </c>
      <c r="AA35" s="635"/>
      <c r="AB35" s="635"/>
      <c r="AC35" s="635"/>
      <c r="AD35" s="636">
        <v>79346</v>
      </c>
      <c r="AE35" s="636"/>
      <c r="AF35" s="636"/>
      <c r="AG35" s="636"/>
      <c r="AH35" s="636"/>
      <c r="AI35" s="636"/>
      <c r="AJ35" s="636"/>
      <c r="AK35" s="636"/>
      <c r="AL35" s="612">
        <v>0.3</v>
      </c>
      <c r="AM35" s="613"/>
      <c r="AN35" s="613"/>
      <c r="AO35" s="637"/>
      <c r="AP35" s="211"/>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324</v>
      </c>
      <c r="CE35" s="607"/>
      <c r="CF35" s="607"/>
      <c r="CG35" s="607"/>
      <c r="CH35" s="607"/>
      <c r="CI35" s="607"/>
      <c r="CJ35" s="607"/>
      <c r="CK35" s="607"/>
      <c r="CL35" s="607"/>
      <c r="CM35" s="607"/>
      <c r="CN35" s="607"/>
      <c r="CO35" s="607"/>
      <c r="CP35" s="607"/>
      <c r="CQ35" s="608"/>
      <c r="CR35" s="609">
        <v>505963</v>
      </c>
      <c r="CS35" s="619"/>
      <c r="CT35" s="619"/>
      <c r="CU35" s="619"/>
      <c r="CV35" s="619"/>
      <c r="CW35" s="619"/>
      <c r="CX35" s="619"/>
      <c r="CY35" s="620"/>
      <c r="CZ35" s="612">
        <v>1</v>
      </c>
      <c r="DA35" s="621"/>
      <c r="DB35" s="621"/>
      <c r="DC35" s="622"/>
      <c r="DD35" s="615">
        <v>458323</v>
      </c>
      <c r="DE35" s="619"/>
      <c r="DF35" s="619"/>
      <c r="DG35" s="619"/>
      <c r="DH35" s="619"/>
      <c r="DI35" s="619"/>
      <c r="DJ35" s="619"/>
      <c r="DK35" s="620"/>
      <c r="DL35" s="615">
        <v>458323</v>
      </c>
      <c r="DM35" s="619"/>
      <c r="DN35" s="619"/>
      <c r="DO35" s="619"/>
      <c r="DP35" s="619"/>
      <c r="DQ35" s="619"/>
      <c r="DR35" s="619"/>
      <c r="DS35" s="619"/>
      <c r="DT35" s="619"/>
      <c r="DU35" s="619"/>
      <c r="DV35" s="620"/>
      <c r="DW35" s="612">
        <v>1.6</v>
      </c>
      <c r="DX35" s="621"/>
      <c r="DY35" s="621"/>
      <c r="DZ35" s="621"/>
      <c r="EA35" s="621"/>
      <c r="EB35" s="621"/>
      <c r="EC35" s="640"/>
    </row>
    <row r="36" spans="2:133" ht="11.25" customHeight="1" x14ac:dyDescent="0.2">
      <c r="B36" s="606" t="s">
        <v>325</v>
      </c>
      <c r="C36" s="607"/>
      <c r="D36" s="607"/>
      <c r="E36" s="607"/>
      <c r="F36" s="607"/>
      <c r="G36" s="607"/>
      <c r="H36" s="607"/>
      <c r="I36" s="607"/>
      <c r="J36" s="607"/>
      <c r="K36" s="607"/>
      <c r="L36" s="607"/>
      <c r="M36" s="607"/>
      <c r="N36" s="607"/>
      <c r="O36" s="607"/>
      <c r="P36" s="607"/>
      <c r="Q36" s="608"/>
      <c r="R36" s="609">
        <v>205827</v>
      </c>
      <c r="S36" s="610"/>
      <c r="T36" s="610"/>
      <c r="U36" s="610"/>
      <c r="V36" s="610"/>
      <c r="W36" s="610"/>
      <c r="X36" s="610"/>
      <c r="Y36" s="611"/>
      <c r="Z36" s="635">
        <v>0.4</v>
      </c>
      <c r="AA36" s="635"/>
      <c r="AB36" s="635"/>
      <c r="AC36" s="635"/>
      <c r="AD36" s="636" t="s">
        <v>128</v>
      </c>
      <c r="AE36" s="636"/>
      <c r="AF36" s="636"/>
      <c r="AG36" s="636"/>
      <c r="AH36" s="636"/>
      <c r="AI36" s="636"/>
      <c r="AJ36" s="636"/>
      <c r="AK36" s="636"/>
      <c r="AL36" s="612" t="s">
        <v>128</v>
      </c>
      <c r="AM36" s="613"/>
      <c r="AN36" s="613"/>
      <c r="AO36" s="637"/>
      <c r="AP36" s="211"/>
      <c r="AQ36" s="653" t="s">
        <v>326</v>
      </c>
      <c r="AR36" s="654"/>
      <c r="AS36" s="654"/>
      <c r="AT36" s="654"/>
      <c r="AU36" s="654"/>
      <c r="AV36" s="654"/>
      <c r="AW36" s="654"/>
      <c r="AX36" s="654"/>
      <c r="AY36" s="655"/>
      <c r="AZ36" s="656">
        <v>6111544</v>
      </c>
      <c r="BA36" s="657"/>
      <c r="BB36" s="657"/>
      <c r="BC36" s="657"/>
      <c r="BD36" s="657"/>
      <c r="BE36" s="657"/>
      <c r="BF36" s="658"/>
      <c r="BG36" s="659" t="s">
        <v>327</v>
      </c>
      <c r="BH36" s="660"/>
      <c r="BI36" s="660"/>
      <c r="BJ36" s="660"/>
      <c r="BK36" s="660"/>
      <c r="BL36" s="660"/>
      <c r="BM36" s="660"/>
      <c r="BN36" s="660"/>
      <c r="BO36" s="660"/>
      <c r="BP36" s="660"/>
      <c r="BQ36" s="660"/>
      <c r="BR36" s="660"/>
      <c r="BS36" s="660"/>
      <c r="BT36" s="660"/>
      <c r="BU36" s="661"/>
      <c r="BV36" s="656" t="s">
        <v>128</v>
      </c>
      <c r="BW36" s="657"/>
      <c r="BX36" s="657"/>
      <c r="BY36" s="657"/>
      <c r="BZ36" s="657"/>
      <c r="CA36" s="657"/>
      <c r="CB36" s="658"/>
      <c r="CD36" s="606" t="s">
        <v>328</v>
      </c>
      <c r="CE36" s="607"/>
      <c r="CF36" s="607"/>
      <c r="CG36" s="607"/>
      <c r="CH36" s="607"/>
      <c r="CI36" s="607"/>
      <c r="CJ36" s="607"/>
      <c r="CK36" s="607"/>
      <c r="CL36" s="607"/>
      <c r="CM36" s="607"/>
      <c r="CN36" s="607"/>
      <c r="CO36" s="607"/>
      <c r="CP36" s="607"/>
      <c r="CQ36" s="608"/>
      <c r="CR36" s="609">
        <v>4272017</v>
      </c>
      <c r="CS36" s="610"/>
      <c r="CT36" s="610"/>
      <c r="CU36" s="610"/>
      <c r="CV36" s="610"/>
      <c r="CW36" s="610"/>
      <c r="CX36" s="610"/>
      <c r="CY36" s="611"/>
      <c r="CZ36" s="612">
        <v>8.5</v>
      </c>
      <c r="DA36" s="621"/>
      <c r="DB36" s="621"/>
      <c r="DC36" s="622"/>
      <c r="DD36" s="615">
        <v>3590731</v>
      </c>
      <c r="DE36" s="610"/>
      <c r="DF36" s="610"/>
      <c r="DG36" s="610"/>
      <c r="DH36" s="610"/>
      <c r="DI36" s="610"/>
      <c r="DJ36" s="610"/>
      <c r="DK36" s="611"/>
      <c r="DL36" s="615">
        <v>1868938</v>
      </c>
      <c r="DM36" s="610"/>
      <c r="DN36" s="610"/>
      <c r="DO36" s="610"/>
      <c r="DP36" s="610"/>
      <c r="DQ36" s="610"/>
      <c r="DR36" s="610"/>
      <c r="DS36" s="610"/>
      <c r="DT36" s="610"/>
      <c r="DU36" s="610"/>
      <c r="DV36" s="611"/>
      <c r="DW36" s="612">
        <v>6.5</v>
      </c>
      <c r="DX36" s="621"/>
      <c r="DY36" s="621"/>
      <c r="DZ36" s="621"/>
      <c r="EA36" s="621"/>
      <c r="EB36" s="621"/>
      <c r="EC36" s="640"/>
    </row>
    <row r="37" spans="2:133" ht="11.25" customHeight="1" x14ac:dyDescent="0.2">
      <c r="B37" s="606" t="s">
        <v>329</v>
      </c>
      <c r="C37" s="607"/>
      <c r="D37" s="607"/>
      <c r="E37" s="607"/>
      <c r="F37" s="607"/>
      <c r="G37" s="607"/>
      <c r="H37" s="607"/>
      <c r="I37" s="607"/>
      <c r="J37" s="607"/>
      <c r="K37" s="607"/>
      <c r="L37" s="607"/>
      <c r="M37" s="607"/>
      <c r="N37" s="607"/>
      <c r="O37" s="607"/>
      <c r="P37" s="607"/>
      <c r="Q37" s="608"/>
      <c r="R37" s="609">
        <v>92885</v>
      </c>
      <c r="S37" s="610"/>
      <c r="T37" s="610"/>
      <c r="U37" s="610"/>
      <c r="V37" s="610"/>
      <c r="W37" s="610"/>
      <c r="X37" s="610"/>
      <c r="Y37" s="611"/>
      <c r="Z37" s="635">
        <v>0.2</v>
      </c>
      <c r="AA37" s="635"/>
      <c r="AB37" s="635"/>
      <c r="AC37" s="635"/>
      <c r="AD37" s="636" t="s">
        <v>128</v>
      </c>
      <c r="AE37" s="636"/>
      <c r="AF37" s="636"/>
      <c r="AG37" s="636"/>
      <c r="AH37" s="636"/>
      <c r="AI37" s="636"/>
      <c r="AJ37" s="636"/>
      <c r="AK37" s="636"/>
      <c r="AL37" s="612" t="s">
        <v>128</v>
      </c>
      <c r="AM37" s="613"/>
      <c r="AN37" s="613"/>
      <c r="AO37" s="637"/>
      <c r="AQ37" s="641" t="s">
        <v>330</v>
      </c>
      <c r="AR37" s="642"/>
      <c r="AS37" s="642"/>
      <c r="AT37" s="642"/>
      <c r="AU37" s="642"/>
      <c r="AV37" s="642"/>
      <c r="AW37" s="642"/>
      <c r="AX37" s="642"/>
      <c r="AY37" s="643"/>
      <c r="AZ37" s="609">
        <v>1254605</v>
      </c>
      <c r="BA37" s="610"/>
      <c r="BB37" s="610"/>
      <c r="BC37" s="610"/>
      <c r="BD37" s="619"/>
      <c r="BE37" s="619"/>
      <c r="BF37" s="644"/>
      <c r="BG37" s="606" t="s">
        <v>331</v>
      </c>
      <c r="BH37" s="607"/>
      <c r="BI37" s="607"/>
      <c r="BJ37" s="607"/>
      <c r="BK37" s="607"/>
      <c r="BL37" s="607"/>
      <c r="BM37" s="607"/>
      <c r="BN37" s="607"/>
      <c r="BO37" s="607"/>
      <c r="BP37" s="607"/>
      <c r="BQ37" s="607"/>
      <c r="BR37" s="607"/>
      <c r="BS37" s="607"/>
      <c r="BT37" s="607"/>
      <c r="BU37" s="608"/>
      <c r="BV37" s="609">
        <v>-39340</v>
      </c>
      <c r="BW37" s="610"/>
      <c r="BX37" s="610"/>
      <c r="BY37" s="610"/>
      <c r="BZ37" s="610"/>
      <c r="CA37" s="610"/>
      <c r="CB37" s="645"/>
      <c r="CD37" s="606" t="s">
        <v>332</v>
      </c>
      <c r="CE37" s="607"/>
      <c r="CF37" s="607"/>
      <c r="CG37" s="607"/>
      <c r="CH37" s="607"/>
      <c r="CI37" s="607"/>
      <c r="CJ37" s="607"/>
      <c r="CK37" s="607"/>
      <c r="CL37" s="607"/>
      <c r="CM37" s="607"/>
      <c r="CN37" s="607"/>
      <c r="CO37" s="607"/>
      <c r="CP37" s="607"/>
      <c r="CQ37" s="608"/>
      <c r="CR37" s="609">
        <v>302104</v>
      </c>
      <c r="CS37" s="619"/>
      <c r="CT37" s="619"/>
      <c r="CU37" s="619"/>
      <c r="CV37" s="619"/>
      <c r="CW37" s="619"/>
      <c r="CX37" s="619"/>
      <c r="CY37" s="620"/>
      <c r="CZ37" s="612">
        <v>0.6</v>
      </c>
      <c r="DA37" s="621"/>
      <c r="DB37" s="621"/>
      <c r="DC37" s="622"/>
      <c r="DD37" s="615">
        <v>302104</v>
      </c>
      <c r="DE37" s="619"/>
      <c r="DF37" s="619"/>
      <c r="DG37" s="619"/>
      <c r="DH37" s="619"/>
      <c r="DI37" s="619"/>
      <c r="DJ37" s="619"/>
      <c r="DK37" s="620"/>
      <c r="DL37" s="615">
        <v>215491</v>
      </c>
      <c r="DM37" s="619"/>
      <c r="DN37" s="619"/>
      <c r="DO37" s="619"/>
      <c r="DP37" s="619"/>
      <c r="DQ37" s="619"/>
      <c r="DR37" s="619"/>
      <c r="DS37" s="619"/>
      <c r="DT37" s="619"/>
      <c r="DU37" s="619"/>
      <c r="DV37" s="620"/>
      <c r="DW37" s="612">
        <v>0.7</v>
      </c>
      <c r="DX37" s="621"/>
      <c r="DY37" s="621"/>
      <c r="DZ37" s="621"/>
      <c r="EA37" s="621"/>
      <c r="EB37" s="621"/>
      <c r="EC37" s="640"/>
    </row>
    <row r="38" spans="2:133" ht="11.25" customHeight="1" x14ac:dyDescent="0.2">
      <c r="B38" s="606" t="s">
        <v>333</v>
      </c>
      <c r="C38" s="607"/>
      <c r="D38" s="607"/>
      <c r="E38" s="607"/>
      <c r="F38" s="607"/>
      <c r="G38" s="607"/>
      <c r="H38" s="607"/>
      <c r="I38" s="607"/>
      <c r="J38" s="607"/>
      <c r="K38" s="607"/>
      <c r="L38" s="607"/>
      <c r="M38" s="607"/>
      <c r="N38" s="607"/>
      <c r="O38" s="607"/>
      <c r="P38" s="607"/>
      <c r="Q38" s="608"/>
      <c r="R38" s="609">
        <v>985340</v>
      </c>
      <c r="S38" s="610"/>
      <c r="T38" s="610"/>
      <c r="U38" s="610"/>
      <c r="V38" s="610"/>
      <c r="W38" s="610"/>
      <c r="X38" s="610"/>
      <c r="Y38" s="611"/>
      <c r="Z38" s="635">
        <v>1.9</v>
      </c>
      <c r="AA38" s="635"/>
      <c r="AB38" s="635"/>
      <c r="AC38" s="635"/>
      <c r="AD38" s="636" t="s">
        <v>128</v>
      </c>
      <c r="AE38" s="636"/>
      <c r="AF38" s="636"/>
      <c r="AG38" s="636"/>
      <c r="AH38" s="636"/>
      <c r="AI38" s="636"/>
      <c r="AJ38" s="636"/>
      <c r="AK38" s="636"/>
      <c r="AL38" s="612" t="s">
        <v>128</v>
      </c>
      <c r="AM38" s="613"/>
      <c r="AN38" s="613"/>
      <c r="AO38" s="637"/>
      <c r="AQ38" s="641" t="s">
        <v>334</v>
      </c>
      <c r="AR38" s="642"/>
      <c r="AS38" s="642"/>
      <c r="AT38" s="642"/>
      <c r="AU38" s="642"/>
      <c r="AV38" s="642"/>
      <c r="AW38" s="642"/>
      <c r="AX38" s="642"/>
      <c r="AY38" s="643"/>
      <c r="AZ38" s="609">
        <v>657357</v>
      </c>
      <c r="BA38" s="610"/>
      <c r="BB38" s="610"/>
      <c r="BC38" s="610"/>
      <c r="BD38" s="619"/>
      <c r="BE38" s="619"/>
      <c r="BF38" s="644"/>
      <c r="BG38" s="606" t="s">
        <v>335</v>
      </c>
      <c r="BH38" s="607"/>
      <c r="BI38" s="607"/>
      <c r="BJ38" s="607"/>
      <c r="BK38" s="607"/>
      <c r="BL38" s="607"/>
      <c r="BM38" s="607"/>
      <c r="BN38" s="607"/>
      <c r="BO38" s="607"/>
      <c r="BP38" s="607"/>
      <c r="BQ38" s="607"/>
      <c r="BR38" s="607"/>
      <c r="BS38" s="607"/>
      <c r="BT38" s="607"/>
      <c r="BU38" s="608"/>
      <c r="BV38" s="609">
        <v>17890</v>
      </c>
      <c r="BW38" s="610"/>
      <c r="BX38" s="610"/>
      <c r="BY38" s="610"/>
      <c r="BZ38" s="610"/>
      <c r="CA38" s="610"/>
      <c r="CB38" s="645"/>
      <c r="CD38" s="606" t="s">
        <v>336</v>
      </c>
      <c r="CE38" s="607"/>
      <c r="CF38" s="607"/>
      <c r="CG38" s="607"/>
      <c r="CH38" s="607"/>
      <c r="CI38" s="607"/>
      <c r="CJ38" s="607"/>
      <c r="CK38" s="607"/>
      <c r="CL38" s="607"/>
      <c r="CM38" s="607"/>
      <c r="CN38" s="607"/>
      <c r="CO38" s="607"/>
      <c r="CP38" s="607"/>
      <c r="CQ38" s="608"/>
      <c r="CR38" s="609">
        <v>4061719</v>
      </c>
      <c r="CS38" s="610"/>
      <c r="CT38" s="610"/>
      <c r="CU38" s="610"/>
      <c r="CV38" s="610"/>
      <c r="CW38" s="610"/>
      <c r="CX38" s="610"/>
      <c r="CY38" s="611"/>
      <c r="CZ38" s="612">
        <v>8.1</v>
      </c>
      <c r="DA38" s="621"/>
      <c r="DB38" s="621"/>
      <c r="DC38" s="622"/>
      <c r="DD38" s="615">
        <v>3300688</v>
      </c>
      <c r="DE38" s="610"/>
      <c r="DF38" s="610"/>
      <c r="DG38" s="610"/>
      <c r="DH38" s="610"/>
      <c r="DI38" s="610"/>
      <c r="DJ38" s="610"/>
      <c r="DK38" s="611"/>
      <c r="DL38" s="615">
        <v>3236446</v>
      </c>
      <c r="DM38" s="610"/>
      <c r="DN38" s="610"/>
      <c r="DO38" s="610"/>
      <c r="DP38" s="610"/>
      <c r="DQ38" s="610"/>
      <c r="DR38" s="610"/>
      <c r="DS38" s="610"/>
      <c r="DT38" s="610"/>
      <c r="DU38" s="610"/>
      <c r="DV38" s="611"/>
      <c r="DW38" s="612">
        <v>11.2</v>
      </c>
      <c r="DX38" s="621"/>
      <c r="DY38" s="621"/>
      <c r="DZ38" s="621"/>
      <c r="EA38" s="621"/>
      <c r="EB38" s="621"/>
      <c r="EC38" s="640"/>
    </row>
    <row r="39" spans="2:133" ht="11.25" customHeight="1" x14ac:dyDescent="0.2">
      <c r="B39" s="606" t="s">
        <v>337</v>
      </c>
      <c r="C39" s="607"/>
      <c r="D39" s="607"/>
      <c r="E39" s="607"/>
      <c r="F39" s="607"/>
      <c r="G39" s="607"/>
      <c r="H39" s="607"/>
      <c r="I39" s="607"/>
      <c r="J39" s="607"/>
      <c r="K39" s="607"/>
      <c r="L39" s="607"/>
      <c r="M39" s="607"/>
      <c r="N39" s="607"/>
      <c r="O39" s="607"/>
      <c r="P39" s="607"/>
      <c r="Q39" s="608"/>
      <c r="R39" s="609">
        <v>1378393</v>
      </c>
      <c r="S39" s="610"/>
      <c r="T39" s="610"/>
      <c r="U39" s="610"/>
      <c r="V39" s="610"/>
      <c r="W39" s="610"/>
      <c r="X39" s="610"/>
      <c r="Y39" s="611"/>
      <c r="Z39" s="635">
        <v>2.6</v>
      </c>
      <c r="AA39" s="635"/>
      <c r="AB39" s="635"/>
      <c r="AC39" s="635"/>
      <c r="AD39" s="636">
        <v>21670</v>
      </c>
      <c r="AE39" s="636"/>
      <c r="AF39" s="636"/>
      <c r="AG39" s="636"/>
      <c r="AH39" s="636"/>
      <c r="AI39" s="636"/>
      <c r="AJ39" s="636"/>
      <c r="AK39" s="636"/>
      <c r="AL39" s="612">
        <v>0.1</v>
      </c>
      <c r="AM39" s="613"/>
      <c r="AN39" s="613"/>
      <c r="AO39" s="637"/>
      <c r="AQ39" s="641" t="s">
        <v>338</v>
      </c>
      <c r="AR39" s="642"/>
      <c r="AS39" s="642"/>
      <c r="AT39" s="642"/>
      <c r="AU39" s="642"/>
      <c r="AV39" s="642"/>
      <c r="AW39" s="642"/>
      <c r="AX39" s="642"/>
      <c r="AY39" s="643"/>
      <c r="AZ39" s="609">
        <v>137863</v>
      </c>
      <c r="BA39" s="610"/>
      <c r="BB39" s="610"/>
      <c r="BC39" s="610"/>
      <c r="BD39" s="619"/>
      <c r="BE39" s="619"/>
      <c r="BF39" s="644"/>
      <c r="BG39" s="606" t="s">
        <v>339</v>
      </c>
      <c r="BH39" s="607"/>
      <c r="BI39" s="607"/>
      <c r="BJ39" s="607"/>
      <c r="BK39" s="607"/>
      <c r="BL39" s="607"/>
      <c r="BM39" s="607"/>
      <c r="BN39" s="607"/>
      <c r="BO39" s="607"/>
      <c r="BP39" s="607"/>
      <c r="BQ39" s="607"/>
      <c r="BR39" s="607"/>
      <c r="BS39" s="607"/>
      <c r="BT39" s="607"/>
      <c r="BU39" s="608"/>
      <c r="BV39" s="609">
        <v>26615</v>
      </c>
      <c r="BW39" s="610"/>
      <c r="BX39" s="610"/>
      <c r="BY39" s="610"/>
      <c r="BZ39" s="610"/>
      <c r="CA39" s="610"/>
      <c r="CB39" s="645"/>
      <c r="CD39" s="606" t="s">
        <v>340</v>
      </c>
      <c r="CE39" s="607"/>
      <c r="CF39" s="607"/>
      <c r="CG39" s="607"/>
      <c r="CH39" s="607"/>
      <c r="CI39" s="607"/>
      <c r="CJ39" s="607"/>
      <c r="CK39" s="607"/>
      <c r="CL39" s="607"/>
      <c r="CM39" s="607"/>
      <c r="CN39" s="607"/>
      <c r="CO39" s="607"/>
      <c r="CP39" s="607"/>
      <c r="CQ39" s="608"/>
      <c r="CR39" s="609">
        <v>201341</v>
      </c>
      <c r="CS39" s="619"/>
      <c r="CT39" s="619"/>
      <c r="CU39" s="619"/>
      <c r="CV39" s="619"/>
      <c r="CW39" s="619"/>
      <c r="CX39" s="619"/>
      <c r="CY39" s="620"/>
      <c r="CZ39" s="612">
        <v>0.4</v>
      </c>
      <c r="DA39" s="621"/>
      <c r="DB39" s="621"/>
      <c r="DC39" s="622"/>
      <c r="DD39" s="615">
        <v>137508</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0"/>
    </row>
    <row r="40" spans="2:133" ht="11.25" customHeight="1" x14ac:dyDescent="0.2">
      <c r="B40" s="606" t="s">
        <v>341</v>
      </c>
      <c r="C40" s="607"/>
      <c r="D40" s="607"/>
      <c r="E40" s="607"/>
      <c r="F40" s="607"/>
      <c r="G40" s="607"/>
      <c r="H40" s="607"/>
      <c r="I40" s="607"/>
      <c r="J40" s="607"/>
      <c r="K40" s="607"/>
      <c r="L40" s="607"/>
      <c r="M40" s="607"/>
      <c r="N40" s="607"/>
      <c r="O40" s="607"/>
      <c r="P40" s="607"/>
      <c r="Q40" s="608"/>
      <c r="R40" s="609">
        <v>2281494</v>
      </c>
      <c r="S40" s="610"/>
      <c r="T40" s="610"/>
      <c r="U40" s="610"/>
      <c r="V40" s="610"/>
      <c r="W40" s="610"/>
      <c r="X40" s="610"/>
      <c r="Y40" s="611"/>
      <c r="Z40" s="635">
        <v>4.3</v>
      </c>
      <c r="AA40" s="635"/>
      <c r="AB40" s="635"/>
      <c r="AC40" s="635"/>
      <c r="AD40" s="636" t="s">
        <v>128</v>
      </c>
      <c r="AE40" s="636"/>
      <c r="AF40" s="636"/>
      <c r="AG40" s="636"/>
      <c r="AH40" s="636"/>
      <c r="AI40" s="636"/>
      <c r="AJ40" s="636"/>
      <c r="AK40" s="636"/>
      <c r="AL40" s="612" t="s">
        <v>128</v>
      </c>
      <c r="AM40" s="613"/>
      <c r="AN40" s="613"/>
      <c r="AO40" s="637"/>
      <c r="AQ40" s="641" t="s">
        <v>342</v>
      </c>
      <c r="AR40" s="642"/>
      <c r="AS40" s="642"/>
      <c r="AT40" s="642"/>
      <c r="AU40" s="642"/>
      <c r="AV40" s="642"/>
      <c r="AW40" s="642"/>
      <c r="AX40" s="642"/>
      <c r="AY40" s="643"/>
      <c r="AZ40" s="609">
        <v>24061</v>
      </c>
      <c r="BA40" s="610"/>
      <c r="BB40" s="610"/>
      <c r="BC40" s="610"/>
      <c r="BD40" s="619"/>
      <c r="BE40" s="619"/>
      <c r="BF40" s="644"/>
      <c r="BG40" s="646" t="s">
        <v>343</v>
      </c>
      <c r="BH40" s="647"/>
      <c r="BI40" s="647"/>
      <c r="BJ40" s="647"/>
      <c r="BK40" s="647"/>
      <c r="BL40" s="345"/>
      <c r="BM40" s="607" t="s">
        <v>344</v>
      </c>
      <c r="BN40" s="607"/>
      <c r="BO40" s="607"/>
      <c r="BP40" s="607"/>
      <c r="BQ40" s="607"/>
      <c r="BR40" s="607"/>
      <c r="BS40" s="607"/>
      <c r="BT40" s="607"/>
      <c r="BU40" s="608"/>
      <c r="BV40" s="609">
        <v>107</v>
      </c>
      <c r="BW40" s="610"/>
      <c r="BX40" s="610"/>
      <c r="BY40" s="610"/>
      <c r="BZ40" s="610"/>
      <c r="CA40" s="610"/>
      <c r="CB40" s="645"/>
      <c r="CD40" s="606" t="s">
        <v>345</v>
      </c>
      <c r="CE40" s="607"/>
      <c r="CF40" s="607"/>
      <c r="CG40" s="607"/>
      <c r="CH40" s="607"/>
      <c r="CI40" s="607"/>
      <c r="CJ40" s="607"/>
      <c r="CK40" s="607"/>
      <c r="CL40" s="607"/>
      <c r="CM40" s="607"/>
      <c r="CN40" s="607"/>
      <c r="CO40" s="607"/>
      <c r="CP40" s="607"/>
      <c r="CQ40" s="608"/>
      <c r="CR40" s="609">
        <v>339800</v>
      </c>
      <c r="CS40" s="610"/>
      <c r="CT40" s="610"/>
      <c r="CU40" s="610"/>
      <c r="CV40" s="610"/>
      <c r="CW40" s="610"/>
      <c r="CX40" s="610"/>
      <c r="CY40" s="611"/>
      <c r="CZ40" s="612">
        <v>0.7</v>
      </c>
      <c r="DA40" s="621"/>
      <c r="DB40" s="621"/>
      <c r="DC40" s="622"/>
      <c r="DD40" s="615" t="s">
        <v>128</v>
      </c>
      <c r="DE40" s="610"/>
      <c r="DF40" s="610"/>
      <c r="DG40" s="610"/>
      <c r="DH40" s="610"/>
      <c r="DI40" s="610"/>
      <c r="DJ40" s="610"/>
      <c r="DK40" s="611"/>
      <c r="DL40" s="615" t="s">
        <v>128</v>
      </c>
      <c r="DM40" s="610"/>
      <c r="DN40" s="610"/>
      <c r="DO40" s="610"/>
      <c r="DP40" s="610"/>
      <c r="DQ40" s="610"/>
      <c r="DR40" s="610"/>
      <c r="DS40" s="610"/>
      <c r="DT40" s="610"/>
      <c r="DU40" s="610"/>
      <c r="DV40" s="611"/>
      <c r="DW40" s="612" t="s">
        <v>128</v>
      </c>
      <c r="DX40" s="621"/>
      <c r="DY40" s="621"/>
      <c r="DZ40" s="621"/>
      <c r="EA40" s="621"/>
      <c r="EB40" s="621"/>
      <c r="EC40" s="640"/>
    </row>
    <row r="41" spans="2:133" ht="11.25" customHeight="1" x14ac:dyDescent="0.2">
      <c r="B41" s="606" t="s">
        <v>346</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1" t="s">
        <v>347</v>
      </c>
      <c r="AR41" s="642"/>
      <c r="AS41" s="642"/>
      <c r="AT41" s="642"/>
      <c r="AU41" s="642"/>
      <c r="AV41" s="642"/>
      <c r="AW41" s="642"/>
      <c r="AX41" s="642"/>
      <c r="AY41" s="643"/>
      <c r="AZ41" s="609">
        <v>852130</v>
      </c>
      <c r="BA41" s="610"/>
      <c r="BB41" s="610"/>
      <c r="BC41" s="610"/>
      <c r="BD41" s="619"/>
      <c r="BE41" s="619"/>
      <c r="BF41" s="644"/>
      <c r="BG41" s="646"/>
      <c r="BH41" s="647"/>
      <c r="BI41" s="647"/>
      <c r="BJ41" s="647"/>
      <c r="BK41" s="647"/>
      <c r="BL41" s="345"/>
      <c r="BM41" s="607" t="s">
        <v>348</v>
      </c>
      <c r="BN41" s="607"/>
      <c r="BO41" s="607"/>
      <c r="BP41" s="607"/>
      <c r="BQ41" s="607"/>
      <c r="BR41" s="607"/>
      <c r="BS41" s="607"/>
      <c r="BT41" s="607"/>
      <c r="BU41" s="608"/>
      <c r="BV41" s="609" t="s">
        <v>128</v>
      </c>
      <c r="BW41" s="610"/>
      <c r="BX41" s="610"/>
      <c r="BY41" s="610"/>
      <c r="BZ41" s="610"/>
      <c r="CA41" s="610"/>
      <c r="CB41" s="645"/>
      <c r="CD41" s="606" t="s">
        <v>349</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350</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50" t="s">
        <v>351</v>
      </c>
      <c r="AR42" s="651"/>
      <c r="AS42" s="651"/>
      <c r="AT42" s="651"/>
      <c r="AU42" s="651"/>
      <c r="AV42" s="651"/>
      <c r="AW42" s="651"/>
      <c r="AX42" s="651"/>
      <c r="AY42" s="652"/>
      <c r="AZ42" s="589">
        <v>3185528</v>
      </c>
      <c r="BA42" s="623"/>
      <c r="BB42" s="623"/>
      <c r="BC42" s="623"/>
      <c r="BD42" s="590"/>
      <c r="BE42" s="590"/>
      <c r="BF42" s="638"/>
      <c r="BG42" s="648"/>
      <c r="BH42" s="649"/>
      <c r="BI42" s="649"/>
      <c r="BJ42" s="649"/>
      <c r="BK42" s="649"/>
      <c r="BL42" s="346"/>
      <c r="BM42" s="587" t="s">
        <v>352</v>
      </c>
      <c r="BN42" s="587"/>
      <c r="BO42" s="587"/>
      <c r="BP42" s="587"/>
      <c r="BQ42" s="587"/>
      <c r="BR42" s="587"/>
      <c r="BS42" s="587"/>
      <c r="BT42" s="587"/>
      <c r="BU42" s="588"/>
      <c r="BV42" s="589">
        <v>327</v>
      </c>
      <c r="BW42" s="623"/>
      <c r="BX42" s="623"/>
      <c r="BY42" s="623"/>
      <c r="BZ42" s="623"/>
      <c r="CA42" s="623"/>
      <c r="CB42" s="639"/>
      <c r="CD42" s="606" t="s">
        <v>353</v>
      </c>
      <c r="CE42" s="607"/>
      <c r="CF42" s="607"/>
      <c r="CG42" s="607"/>
      <c r="CH42" s="607"/>
      <c r="CI42" s="607"/>
      <c r="CJ42" s="607"/>
      <c r="CK42" s="607"/>
      <c r="CL42" s="607"/>
      <c r="CM42" s="607"/>
      <c r="CN42" s="607"/>
      <c r="CO42" s="607"/>
      <c r="CP42" s="607"/>
      <c r="CQ42" s="608"/>
      <c r="CR42" s="609">
        <v>4071317</v>
      </c>
      <c r="CS42" s="619"/>
      <c r="CT42" s="619"/>
      <c r="CU42" s="619"/>
      <c r="CV42" s="619"/>
      <c r="CW42" s="619"/>
      <c r="CX42" s="619"/>
      <c r="CY42" s="620"/>
      <c r="CZ42" s="612">
        <v>8.1</v>
      </c>
      <c r="DA42" s="621"/>
      <c r="DB42" s="621"/>
      <c r="DC42" s="622"/>
      <c r="DD42" s="615">
        <v>1448986</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354</v>
      </c>
      <c r="C43" s="607"/>
      <c r="D43" s="607"/>
      <c r="E43" s="607"/>
      <c r="F43" s="607"/>
      <c r="G43" s="607"/>
      <c r="H43" s="607"/>
      <c r="I43" s="607"/>
      <c r="J43" s="607"/>
      <c r="K43" s="607"/>
      <c r="L43" s="607"/>
      <c r="M43" s="607"/>
      <c r="N43" s="607"/>
      <c r="O43" s="607"/>
      <c r="P43" s="607"/>
      <c r="Q43" s="608"/>
      <c r="R43" s="609">
        <v>1049694</v>
      </c>
      <c r="S43" s="610"/>
      <c r="T43" s="610"/>
      <c r="U43" s="610"/>
      <c r="V43" s="610"/>
      <c r="W43" s="610"/>
      <c r="X43" s="610"/>
      <c r="Y43" s="611"/>
      <c r="Z43" s="635">
        <v>2</v>
      </c>
      <c r="AA43" s="635"/>
      <c r="AB43" s="635"/>
      <c r="AC43" s="635"/>
      <c r="AD43" s="636" t="s">
        <v>128</v>
      </c>
      <c r="AE43" s="636"/>
      <c r="AF43" s="636"/>
      <c r="AG43" s="636"/>
      <c r="AH43" s="636"/>
      <c r="AI43" s="636"/>
      <c r="AJ43" s="636"/>
      <c r="AK43" s="636"/>
      <c r="AL43" s="612" t="s">
        <v>128</v>
      </c>
      <c r="AM43" s="613"/>
      <c r="AN43" s="613"/>
      <c r="AO43" s="637"/>
      <c r="CD43" s="606" t="s">
        <v>355</v>
      </c>
      <c r="CE43" s="607"/>
      <c r="CF43" s="607"/>
      <c r="CG43" s="607"/>
      <c r="CH43" s="607"/>
      <c r="CI43" s="607"/>
      <c r="CJ43" s="607"/>
      <c r="CK43" s="607"/>
      <c r="CL43" s="607"/>
      <c r="CM43" s="607"/>
      <c r="CN43" s="607"/>
      <c r="CO43" s="607"/>
      <c r="CP43" s="607"/>
      <c r="CQ43" s="608"/>
      <c r="CR43" s="609">
        <v>208537</v>
      </c>
      <c r="CS43" s="619"/>
      <c r="CT43" s="619"/>
      <c r="CU43" s="619"/>
      <c r="CV43" s="619"/>
      <c r="CW43" s="619"/>
      <c r="CX43" s="619"/>
      <c r="CY43" s="620"/>
      <c r="CZ43" s="612">
        <v>0.4</v>
      </c>
      <c r="DA43" s="621"/>
      <c r="DB43" s="621"/>
      <c r="DC43" s="622"/>
      <c r="DD43" s="615">
        <v>207876</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356</v>
      </c>
      <c r="C44" s="587"/>
      <c r="D44" s="587"/>
      <c r="E44" s="587"/>
      <c r="F44" s="587"/>
      <c r="G44" s="587"/>
      <c r="H44" s="587"/>
      <c r="I44" s="587"/>
      <c r="J44" s="587"/>
      <c r="K44" s="587"/>
      <c r="L44" s="587"/>
      <c r="M44" s="587"/>
      <c r="N44" s="587"/>
      <c r="O44" s="587"/>
      <c r="P44" s="587"/>
      <c r="Q44" s="588"/>
      <c r="R44" s="589">
        <v>52770820</v>
      </c>
      <c r="S44" s="623"/>
      <c r="T44" s="623"/>
      <c r="U44" s="623"/>
      <c r="V44" s="623"/>
      <c r="W44" s="623"/>
      <c r="X44" s="623"/>
      <c r="Y44" s="624"/>
      <c r="Z44" s="625">
        <v>100</v>
      </c>
      <c r="AA44" s="625"/>
      <c r="AB44" s="625"/>
      <c r="AC44" s="625"/>
      <c r="AD44" s="626">
        <v>27740899</v>
      </c>
      <c r="AE44" s="626"/>
      <c r="AF44" s="626"/>
      <c r="AG44" s="626"/>
      <c r="AH44" s="626"/>
      <c r="AI44" s="626"/>
      <c r="AJ44" s="626"/>
      <c r="AK44" s="626"/>
      <c r="AL44" s="592">
        <v>100</v>
      </c>
      <c r="AM44" s="627"/>
      <c r="AN44" s="627"/>
      <c r="AO44" s="628"/>
      <c r="CD44" s="629" t="s">
        <v>303</v>
      </c>
      <c r="CE44" s="630"/>
      <c r="CF44" s="606" t="s">
        <v>357</v>
      </c>
      <c r="CG44" s="607"/>
      <c r="CH44" s="607"/>
      <c r="CI44" s="607"/>
      <c r="CJ44" s="607"/>
      <c r="CK44" s="607"/>
      <c r="CL44" s="607"/>
      <c r="CM44" s="607"/>
      <c r="CN44" s="607"/>
      <c r="CO44" s="607"/>
      <c r="CP44" s="607"/>
      <c r="CQ44" s="608"/>
      <c r="CR44" s="609">
        <v>3886112</v>
      </c>
      <c r="CS44" s="610"/>
      <c r="CT44" s="610"/>
      <c r="CU44" s="610"/>
      <c r="CV44" s="610"/>
      <c r="CW44" s="610"/>
      <c r="CX44" s="610"/>
      <c r="CY44" s="611"/>
      <c r="CZ44" s="612">
        <v>7.7</v>
      </c>
      <c r="DA44" s="613"/>
      <c r="DB44" s="613"/>
      <c r="DC44" s="614"/>
      <c r="DD44" s="615">
        <v>1394460</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358</v>
      </c>
      <c r="CG45" s="607"/>
      <c r="CH45" s="607"/>
      <c r="CI45" s="607"/>
      <c r="CJ45" s="607"/>
      <c r="CK45" s="607"/>
      <c r="CL45" s="607"/>
      <c r="CM45" s="607"/>
      <c r="CN45" s="607"/>
      <c r="CO45" s="607"/>
      <c r="CP45" s="607"/>
      <c r="CQ45" s="608"/>
      <c r="CR45" s="609">
        <v>1706927</v>
      </c>
      <c r="CS45" s="619"/>
      <c r="CT45" s="619"/>
      <c r="CU45" s="619"/>
      <c r="CV45" s="619"/>
      <c r="CW45" s="619"/>
      <c r="CX45" s="619"/>
      <c r="CY45" s="620"/>
      <c r="CZ45" s="612">
        <v>3.4</v>
      </c>
      <c r="DA45" s="621"/>
      <c r="DB45" s="621"/>
      <c r="DC45" s="622"/>
      <c r="DD45" s="615">
        <v>233896</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359</v>
      </c>
      <c r="CD46" s="631"/>
      <c r="CE46" s="632"/>
      <c r="CF46" s="606" t="s">
        <v>360</v>
      </c>
      <c r="CG46" s="607"/>
      <c r="CH46" s="607"/>
      <c r="CI46" s="607"/>
      <c r="CJ46" s="607"/>
      <c r="CK46" s="607"/>
      <c r="CL46" s="607"/>
      <c r="CM46" s="607"/>
      <c r="CN46" s="607"/>
      <c r="CO46" s="607"/>
      <c r="CP46" s="607"/>
      <c r="CQ46" s="608"/>
      <c r="CR46" s="609">
        <v>1393776</v>
      </c>
      <c r="CS46" s="610"/>
      <c r="CT46" s="610"/>
      <c r="CU46" s="610"/>
      <c r="CV46" s="610"/>
      <c r="CW46" s="610"/>
      <c r="CX46" s="610"/>
      <c r="CY46" s="611"/>
      <c r="CZ46" s="612">
        <v>2.8</v>
      </c>
      <c r="DA46" s="613"/>
      <c r="DB46" s="613"/>
      <c r="DC46" s="614"/>
      <c r="DD46" s="615">
        <v>1003015</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362</v>
      </c>
      <c r="CG47" s="607"/>
      <c r="CH47" s="607"/>
      <c r="CI47" s="607"/>
      <c r="CJ47" s="607"/>
      <c r="CK47" s="607"/>
      <c r="CL47" s="607"/>
      <c r="CM47" s="607"/>
      <c r="CN47" s="607"/>
      <c r="CO47" s="607"/>
      <c r="CP47" s="607"/>
      <c r="CQ47" s="608"/>
      <c r="CR47" s="609">
        <v>185205</v>
      </c>
      <c r="CS47" s="619"/>
      <c r="CT47" s="619"/>
      <c r="CU47" s="619"/>
      <c r="CV47" s="619"/>
      <c r="CW47" s="619"/>
      <c r="CX47" s="619"/>
      <c r="CY47" s="620"/>
      <c r="CZ47" s="612">
        <v>0.4</v>
      </c>
      <c r="DA47" s="621"/>
      <c r="DB47" s="621"/>
      <c r="DC47" s="622"/>
      <c r="DD47" s="615">
        <v>54526</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363</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364</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365</v>
      </c>
      <c r="CE49" s="587"/>
      <c r="CF49" s="587"/>
      <c r="CG49" s="587"/>
      <c r="CH49" s="587"/>
      <c r="CI49" s="587"/>
      <c r="CJ49" s="587"/>
      <c r="CK49" s="587"/>
      <c r="CL49" s="587"/>
      <c r="CM49" s="587"/>
      <c r="CN49" s="587"/>
      <c r="CO49" s="587"/>
      <c r="CP49" s="587"/>
      <c r="CQ49" s="588"/>
      <c r="CR49" s="589">
        <v>50279879</v>
      </c>
      <c r="CS49" s="590"/>
      <c r="CT49" s="590"/>
      <c r="CU49" s="590"/>
      <c r="CV49" s="590"/>
      <c r="CW49" s="590"/>
      <c r="CX49" s="590"/>
      <c r="CY49" s="591"/>
      <c r="CZ49" s="592">
        <v>100</v>
      </c>
      <c r="DA49" s="593"/>
      <c r="DB49" s="593"/>
      <c r="DC49" s="594"/>
      <c r="DD49" s="595">
        <v>30236631</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BV5Jdt2QrN9nMyH49H8eUl9vt3+1JK9QiAI/MFCyFrzDWsXfn3ivSuoiH8GduxsGBdH4SM5pnB6koHRFleNvHg==" saltValue="lPXacv/YqINMYvGDZ1ghH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366</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367</v>
      </c>
      <c r="DK2" s="706"/>
      <c r="DL2" s="706"/>
      <c r="DM2" s="706"/>
      <c r="DN2" s="706"/>
      <c r="DO2" s="707"/>
      <c r="DP2" s="214"/>
      <c r="DQ2" s="705" t="s">
        <v>368</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369</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370</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371</v>
      </c>
      <c r="B5" s="711"/>
      <c r="C5" s="711"/>
      <c r="D5" s="711"/>
      <c r="E5" s="711"/>
      <c r="F5" s="711"/>
      <c r="G5" s="711"/>
      <c r="H5" s="711"/>
      <c r="I5" s="711"/>
      <c r="J5" s="711"/>
      <c r="K5" s="711"/>
      <c r="L5" s="711"/>
      <c r="M5" s="711"/>
      <c r="N5" s="711"/>
      <c r="O5" s="711"/>
      <c r="P5" s="712"/>
      <c r="Q5" s="716" t="s">
        <v>372</v>
      </c>
      <c r="R5" s="717"/>
      <c r="S5" s="717"/>
      <c r="T5" s="717"/>
      <c r="U5" s="718"/>
      <c r="V5" s="716" t="s">
        <v>373</v>
      </c>
      <c r="W5" s="717"/>
      <c r="X5" s="717"/>
      <c r="Y5" s="717"/>
      <c r="Z5" s="718"/>
      <c r="AA5" s="716" t="s">
        <v>374</v>
      </c>
      <c r="AB5" s="717"/>
      <c r="AC5" s="717"/>
      <c r="AD5" s="717"/>
      <c r="AE5" s="717"/>
      <c r="AF5" s="722" t="s">
        <v>375</v>
      </c>
      <c r="AG5" s="717"/>
      <c r="AH5" s="717"/>
      <c r="AI5" s="717"/>
      <c r="AJ5" s="723"/>
      <c r="AK5" s="717" t="s">
        <v>376</v>
      </c>
      <c r="AL5" s="717"/>
      <c r="AM5" s="717"/>
      <c r="AN5" s="717"/>
      <c r="AO5" s="718"/>
      <c r="AP5" s="716" t="s">
        <v>377</v>
      </c>
      <c r="AQ5" s="717"/>
      <c r="AR5" s="717"/>
      <c r="AS5" s="717"/>
      <c r="AT5" s="718"/>
      <c r="AU5" s="716" t="s">
        <v>378</v>
      </c>
      <c r="AV5" s="717"/>
      <c r="AW5" s="717"/>
      <c r="AX5" s="717"/>
      <c r="AY5" s="723"/>
      <c r="AZ5" s="218"/>
      <c r="BA5" s="218"/>
      <c r="BB5" s="218"/>
      <c r="BC5" s="218"/>
      <c r="BD5" s="218"/>
      <c r="BE5" s="219"/>
      <c r="BF5" s="219"/>
      <c r="BG5" s="219"/>
      <c r="BH5" s="219"/>
      <c r="BI5" s="219"/>
      <c r="BJ5" s="219"/>
      <c r="BK5" s="219"/>
      <c r="BL5" s="219"/>
      <c r="BM5" s="219"/>
      <c r="BN5" s="219"/>
      <c r="BO5" s="219"/>
      <c r="BP5" s="219"/>
      <c r="BQ5" s="710" t="s">
        <v>379</v>
      </c>
      <c r="BR5" s="711"/>
      <c r="BS5" s="711"/>
      <c r="BT5" s="711"/>
      <c r="BU5" s="711"/>
      <c r="BV5" s="711"/>
      <c r="BW5" s="711"/>
      <c r="BX5" s="711"/>
      <c r="BY5" s="711"/>
      <c r="BZ5" s="711"/>
      <c r="CA5" s="711"/>
      <c r="CB5" s="711"/>
      <c r="CC5" s="711"/>
      <c r="CD5" s="711"/>
      <c r="CE5" s="711"/>
      <c r="CF5" s="711"/>
      <c r="CG5" s="712"/>
      <c r="CH5" s="716" t="s">
        <v>380</v>
      </c>
      <c r="CI5" s="717"/>
      <c r="CJ5" s="717"/>
      <c r="CK5" s="717"/>
      <c r="CL5" s="718"/>
      <c r="CM5" s="716" t="s">
        <v>381</v>
      </c>
      <c r="CN5" s="717"/>
      <c r="CO5" s="717"/>
      <c r="CP5" s="717"/>
      <c r="CQ5" s="718"/>
      <c r="CR5" s="716" t="s">
        <v>382</v>
      </c>
      <c r="CS5" s="717"/>
      <c r="CT5" s="717"/>
      <c r="CU5" s="717"/>
      <c r="CV5" s="718"/>
      <c r="CW5" s="716" t="s">
        <v>383</v>
      </c>
      <c r="CX5" s="717"/>
      <c r="CY5" s="717"/>
      <c r="CZ5" s="717"/>
      <c r="DA5" s="718"/>
      <c r="DB5" s="716" t="s">
        <v>384</v>
      </c>
      <c r="DC5" s="717"/>
      <c r="DD5" s="717"/>
      <c r="DE5" s="717"/>
      <c r="DF5" s="718"/>
      <c r="DG5" s="746" t="s">
        <v>385</v>
      </c>
      <c r="DH5" s="747"/>
      <c r="DI5" s="747"/>
      <c r="DJ5" s="747"/>
      <c r="DK5" s="748"/>
      <c r="DL5" s="746" t="s">
        <v>386</v>
      </c>
      <c r="DM5" s="747"/>
      <c r="DN5" s="747"/>
      <c r="DO5" s="747"/>
      <c r="DP5" s="748"/>
      <c r="DQ5" s="716" t="s">
        <v>387</v>
      </c>
      <c r="DR5" s="717"/>
      <c r="DS5" s="717"/>
      <c r="DT5" s="717"/>
      <c r="DU5" s="718"/>
      <c r="DV5" s="716" t="s">
        <v>378</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388</v>
      </c>
      <c r="C7" s="733"/>
      <c r="D7" s="733"/>
      <c r="E7" s="733"/>
      <c r="F7" s="733"/>
      <c r="G7" s="733"/>
      <c r="H7" s="733"/>
      <c r="I7" s="733"/>
      <c r="J7" s="733"/>
      <c r="K7" s="733"/>
      <c r="L7" s="733"/>
      <c r="M7" s="733"/>
      <c r="N7" s="733"/>
      <c r="O7" s="733"/>
      <c r="P7" s="734"/>
      <c r="Q7" s="735">
        <v>52885</v>
      </c>
      <c r="R7" s="736"/>
      <c r="S7" s="736"/>
      <c r="T7" s="736"/>
      <c r="U7" s="736"/>
      <c r="V7" s="736">
        <v>50394</v>
      </c>
      <c r="W7" s="736"/>
      <c r="X7" s="736"/>
      <c r="Y7" s="736"/>
      <c r="Z7" s="736"/>
      <c r="AA7" s="736">
        <v>2491</v>
      </c>
      <c r="AB7" s="736"/>
      <c r="AC7" s="736"/>
      <c r="AD7" s="736"/>
      <c r="AE7" s="737"/>
      <c r="AF7" s="738">
        <v>1635</v>
      </c>
      <c r="AG7" s="739"/>
      <c r="AH7" s="739"/>
      <c r="AI7" s="739"/>
      <c r="AJ7" s="740"/>
      <c r="AK7" s="741">
        <v>74</v>
      </c>
      <c r="AL7" s="742"/>
      <c r="AM7" s="742"/>
      <c r="AN7" s="742"/>
      <c r="AO7" s="742"/>
      <c r="AP7" s="742">
        <v>32328</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589</v>
      </c>
      <c r="BT7" s="730"/>
      <c r="BU7" s="730"/>
      <c r="BV7" s="730"/>
      <c r="BW7" s="730"/>
      <c r="BX7" s="730"/>
      <c r="BY7" s="730"/>
      <c r="BZ7" s="730"/>
      <c r="CA7" s="730"/>
      <c r="CB7" s="730"/>
      <c r="CC7" s="730"/>
      <c r="CD7" s="730"/>
      <c r="CE7" s="730"/>
      <c r="CF7" s="730"/>
      <c r="CG7" s="745"/>
      <c r="CH7" s="726" t="s">
        <v>595</v>
      </c>
      <c r="CI7" s="727"/>
      <c r="CJ7" s="727"/>
      <c r="CK7" s="727"/>
      <c r="CL7" s="728"/>
      <c r="CM7" s="726">
        <v>763</v>
      </c>
      <c r="CN7" s="727"/>
      <c r="CO7" s="727"/>
      <c r="CP7" s="727"/>
      <c r="CQ7" s="728"/>
      <c r="CR7" s="726">
        <v>5</v>
      </c>
      <c r="CS7" s="727"/>
      <c r="CT7" s="727"/>
      <c r="CU7" s="727"/>
      <c r="CV7" s="728"/>
      <c r="CW7" s="726">
        <v>5</v>
      </c>
      <c r="CX7" s="727"/>
      <c r="CY7" s="727"/>
      <c r="CZ7" s="727"/>
      <c r="DA7" s="728"/>
      <c r="DB7" s="726" t="s">
        <v>595</v>
      </c>
      <c r="DC7" s="727"/>
      <c r="DD7" s="727"/>
      <c r="DE7" s="727"/>
      <c r="DF7" s="728"/>
      <c r="DG7" s="726">
        <v>997</v>
      </c>
      <c r="DH7" s="727"/>
      <c r="DI7" s="727"/>
      <c r="DJ7" s="727"/>
      <c r="DK7" s="728"/>
      <c r="DL7" s="726" t="s">
        <v>595</v>
      </c>
      <c r="DM7" s="727"/>
      <c r="DN7" s="727"/>
      <c r="DO7" s="727"/>
      <c r="DP7" s="728"/>
      <c r="DQ7" s="726" t="s">
        <v>595</v>
      </c>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389</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390</v>
      </c>
      <c r="B23" s="772" t="s">
        <v>391</v>
      </c>
      <c r="C23" s="773"/>
      <c r="D23" s="773"/>
      <c r="E23" s="773"/>
      <c r="F23" s="773"/>
      <c r="G23" s="773"/>
      <c r="H23" s="773"/>
      <c r="I23" s="773"/>
      <c r="J23" s="773"/>
      <c r="K23" s="773"/>
      <c r="L23" s="773"/>
      <c r="M23" s="773"/>
      <c r="N23" s="773"/>
      <c r="O23" s="773"/>
      <c r="P23" s="774"/>
      <c r="Q23" s="775">
        <v>52885</v>
      </c>
      <c r="R23" s="776"/>
      <c r="S23" s="776"/>
      <c r="T23" s="776"/>
      <c r="U23" s="776"/>
      <c r="V23" s="776">
        <v>50394</v>
      </c>
      <c r="W23" s="776"/>
      <c r="X23" s="776"/>
      <c r="Y23" s="776"/>
      <c r="Z23" s="776"/>
      <c r="AA23" s="776">
        <v>2491</v>
      </c>
      <c r="AB23" s="776"/>
      <c r="AC23" s="776"/>
      <c r="AD23" s="776"/>
      <c r="AE23" s="777"/>
      <c r="AF23" s="778">
        <v>1635</v>
      </c>
      <c r="AG23" s="776"/>
      <c r="AH23" s="776"/>
      <c r="AI23" s="776"/>
      <c r="AJ23" s="779"/>
      <c r="AK23" s="780"/>
      <c r="AL23" s="781"/>
      <c r="AM23" s="781"/>
      <c r="AN23" s="781"/>
      <c r="AO23" s="781"/>
      <c r="AP23" s="776">
        <v>32328</v>
      </c>
      <c r="AQ23" s="776"/>
      <c r="AR23" s="776"/>
      <c r="AS23" s="776"/>
      <c r="AT23" s="776"/>
      <c r="AU23" s="792"/>
      <c r="AV23" s="792"/>
      <c r="AW23" s="792"/>
      <c r="AX23" s="792"/>
      <c r="AY23" s="793"/>
      <c r="AZ23" s="794" t="s">
        <v>392</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371</v>
      </c>
      <c r="B26" s="711"/>
      <c r="C26" s="711"/>
      <c r="D26" s="711"/>
      <c r="E26" s="711"/>
      <c r="F26" s="711"/>
      <c r="G26" s="711"/>
      <c r="H26" s="711"/>
      <c r="I26" s="711"/>
      <c r="J26" s="711"/>
      <c r="K26" s="711"/>
      <c r="L26" s="711"/>
      <c r="M26" s="711"/>
      <c r="N26" s="711"/>
      <c r="O26" s="711"/>
      <c r="P26" s="712"/>
      <c r="Q26" s="716" t="s">
        <v>395</v>
      </c>
      <c r="R26" s="717"/>
      <c r="S26" s="717"/>
      <c r="T26" s="717"/>
      <c r="U26" s="718"/>
      <c r="V26" s="716" t="s">
        <v>396</v>
      </c>
      <c r="W26" s="717"/>
      <c r="X26" s="717"/>
      <c r="Y26" s="717"/>
      <c r="Z26" s="718"/>
      <c r="AA26" s="716" t="s">
        <v>397</v>
      </c>
      <c r="AB26" s="717"/>
      <c r="AC26" s="717"/>
      <c r="AD26" s="717"/>
      <c r="AE26" s="717"/>
      <c r="AF26" s="797" t="s">
        <v>398</v>
      </c>
      <c r="AG26" s="798"/>
      <c r="AH26" s="798"/>
      <c r="AI26" s="798"/>
      <c r="AJ26" s="799"/>
      <c r="AK26" s="717" t="s">
        <v>399</v>
      </c>
      <c r="AL26" s="717"/>
      <c r="AM26" s="717"/>
      <c r="AN26" s="717"/>
      <c r="AO26" s="718"/>
      <c r="AP26" s="716" t="s">
        <v>400</v>
      </c>
      <c r="AQ26" s="717"/>
      <c r="AR26" s="717"/>
      <c r="AS26" s="717"/>
      <c r="AT26" s="718"/>
      <c r="AU26" s="716" t="s">
        <v>401</v>
      </c>
      <c r="AV26" s="717"/>
      <c r="AW26" s="717"/>
      <c r="AX26" s="717"/>
      <c r="AY26" s="718"/>
      <c r="AZ26" s="716" t="s">
        <v>402</v>
      </c>
      <c r="BA26" s="717"/>
      <c r="BB26" s="717"/>
      <c r="BC26" s="717"/>
      <c r="BD26" s="718"/>
      <c r="BE26" s="716" t="s">
        <v>378</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403</v>
      </c>
      <c r="C28" s="733"/>
      <c r="D28" s="733"/>
      <c r="E28" s="733"/>
      <c r="F28" s="733"/>
      <c r="G28" s="733"/>
      <c r="H28" s="733"/>
      <c r="I28" s="733"/>
      <c r="J28" s="733"/>
      <c r="K28" s="733"/>
      <c r="L28" s="733"/>
      <c r="M28" s="733"/>
      <c r="N28" s="733"/>
      <c r="O28" s="733"/>
      <c r="P28" s="734"/>
      <c r="Q28" s="805">
        <v>12695</v>
      </c>
      <c r="R28" s="806"/>
      <c r="S28" s="806"/>
      <c r="T28" s="806"/>
      <c r="U28" s="806"/>
      <c r="V28" s="806">
        <v>12501</v>
      </c>
      <c r="W28" s="806"/>
      <c r="X28" s="806"/>
      <c r="Y28" s="806"/>
      <c r="Z28" s="806"/>
      <c r="AA28" s="806">
        <v>194</v>
      </c>
      <c r="AB28" s="806"/>
      <c r="AC28" s="806"/>
      <c r="AD28" s="806"/>
      <c r="AE28" s="807"/>
      <c r="AF28" s="808">
        <v>194</v>
      </c>
      <c r="AG28" s="806"/>
      <c r="AH28" s="806"/>
      <c r="AI28" s="806"/>
      <c r="AJ28" s="809"/>
      <c r="AK28" s="810">
        <v>852</v>
      </c>
      <c r="AL28" s="811"/>
      <c r="AM28" s="811"/>
      <c r="AN28" s="811"/>
      <c r="AO28" s="811"/>
      <c r="AP28" s="811" t="s">
        <v>598</v>
      </c>
      <c r="AQ28" s="811"/>
      <c r="AR28" s="811"/>
      <c r="AS28" s="811"/>
      <c r="AT28" s="811"/>
      <c r="AU28" s="811" t="s">
        <v>598</v>
      </c>
      <c r="AV28" s="811"/>
      <c r="AW28" s="811"/>
      <c r="AX28" s="811"/>
      <c r="AY28" s="811"/>
      <c r="AZ28" s="812" t="s">
        <v>598</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404</v>
      </c>
      <c r="C29" s="764"/>
      <c r="D29" s="764"/>
      <c r="E29" s="764"/>
      <c r="F29" s="764"/>
      <c r="G29" s="764"/>
      <c r="H29" s="764"/>
      <c r="I29" s="764"/>
      <c r="J29" s="764"/>
      <c r="K29" s="764"/>
      <c r="L29" s="764"/>
      <c r="M29" s="764"/>
      <c r="N29" s="764"/>
      <c r="O29" s="764"/>
      <c r="P29" s="765"/>
      <c r="Q29" s="766">
        <v>10592</v>
      </c>
      <c r="R29" s="767"/>
      <c r="S29" s="767"/>
      <c r="T29" s="767"/>
      <c r="U29" s="767"/>
      <c r="V29" s="767">
        <v>10370</v>
      </c>
      <c r="W29" s="767"/>
      <c r="X29" s="767"/>
      <c r="Y29" s="767"/>
      <c r="Z29" s="767"/>
      <c r="AA29" s="767">
        <v>222</v>
      </c>
      <c r="AB29" s="767"/>
      <c r="AC29" s="767"/>
      <c r="AD29" s="767"/>
      <c r="AE29" s="768"/>
      <c r="AF29" s="769">
        <v>222</v>
      </c>
      <c r="AG29" s="770"/>
      <c r="AH29" s="770"/>
      <c r="AI29" s="770"/>
      <c r="AJ29" s="771"/>
      <c r="AK29" s="817">
        <v>1665</v>
      </c>
      <c r="AL29" s="813"/>
      <c r="AM29" s="813"/>
      <c r="AN29" s="813"/>
      <c r="AO29" s="813"/>
      <c r="AP29" s="813" t="s">
        <v>598</v>
      </c>
      <c r="AQ29" s="813"/>
      <c r="AR29" s="813"/>
      <c r="AS29" s="813"/>
      <c r="AT29" s="813"/>
      <c r="AU29" s="813" t="s">
        <v>598</v>
      </c>
      <c r="AV29" s="813"/>
      <c r="AW29" s="813"/>
      <c r="AX29" s="813"/>
      <c r="AY29" s="813"/>
      <c r="AZ29" s="814" t="s">
        <v>598</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405</v>
      </c>
      <c r="C30" s="764"/>
      <c r="D30" s="764"/>
      <c r="E30" s="764"/>
      <c r="F30" s="764"/>
      <c r="G30" s="764"/>
      <c r="H30" s="764"/>
      <c r="I30" s="764"/>
      <c r="J30" s="764"/>
      <c r="K30" s="764"/>
      <c r="L30" s="764"/>
      <c r="M30" s="764"/>
      <c r="N30" s="764"/>
      <c r="O30" s="764"/>
      <c r="P30" s="765"/>
      <c r="Q30" s="766">
        <v>1679</v>
      </c>
      <c r="R30" s="767"/>
      <c r="S30" s="767"/>
      <c r="T30" s="767"/>
      <c r="U30" s="767"/>
      <c r="V30" s="767">
        <v>1678</v>
      </c>
      <c r="W30" s="767"/>
      <c r="X30" s="767"/>
      <c r="Y30" s="767"/>
      <c r="Z30" s="767"/>
      <c r="AA30" s="767">
        <v>1</v>
      </c>
      <c r="AB30" s="767"/>
      <c r="AC30" s="767"/>
      <c r="AD30" s="767"/>
      <c r="AE30" s="768"/>
      <c r="AF30" s="769">
        <v>1</v>
      </c>
      <c r="AG30" s="770"/>
      <c r="AH30" s="770"/>
      <c r="AI30" s="770"/>
      <c r="AJ30" s="771"/>
      <c r="AK30" s="817">
        <v>340</v>
      </c>
      <c r="AL30" s="813"/>
      <c r="AM30" s="813"/>
      <c r="AN30" s="813"/>
      <c r="AO30" s="813"/>
      <c r="AP30" s="813" t="s">
        <v>598</v>
      </c>
      <c r="AQ30" s="813"/>
      <c r="AR30" s="813"/>
      <c r="AS30" s="813"/>
      <c r="AT30" s="813"/>
      <c r="AU30" s="813" t="s">
        <v>598</v>
      </c>
      <c r="AV30" s="813"/>
      <c r="AW30" s="813"/>
      <c r="AX30" s="813"/>
      <c r="AY30" s="813"/>
      <c r="AZ30" s="814" t="s">
        <v>598</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406</v>
      </c>
      <c r="C31" s="764"/>
      <c r="D31" s="764"/>
      <c r="E31" s="764"/>
      <c r="F31" s="764"/>
      <c r="G31" s="764"/>
      <c r="H31" s="764"/>
      <c r="I31" s="764"/>
      <c r="J31" s="764"/>
      <c r="K31" s="764"/>
      <c r="L31" s="764"/>
      <c r="M31" s="764"/>
      <c r="N31" s="764"/>
      <c r="O31" s="764"/>
      <c r="P31" s="765"/>
      <c r="Q31" s="766">
        <v>4226</v>
      </c>
      <c r="R31" s="767"/>
      <c r="S31" s="767"/>
      <c r="T31" s="767"/>
      <c r="U31" s="767"/>
      <c r="V31" s="767">
        <v>3763</v>
      </c>
      <c r="W31" s="767"/>
      <c r="X31" s="767"/>
      <c r="Y31" s="767"/>
      <c r="Z31" s="767"/>
      <c r="AA31" s="767">
        <v>463</v>
      </c>
      <c r="AB31" s="767"/>
      <c r="AC31" s="767"/>
      <c r="AD31" s="767"/>
      <c r="AE31" s="768"/>
      <c r="AF31" s="769">
        <v>25</v>
      </c>
      <c r="AG31" s="770"/>
      <c r="AH31" s="770"/>
      <c r="AI31" s="770"/>
      <c r="AJ31" s="771"/>
      <c r="AK31" s="817">
        <v>1255</v>
      </c>
      <c r="AL31" s="813"/>
      <c r="AM31" s="813"/>
      <c r="AN31" s="813"/>
      <c r="AO31" s="813"/>
      <c r="AP31" s="813">
        <v>20664</v>
      </c>
      <c r="AQ31" s="813"/>
      <c r="AR31" s="813"/>
      <c r="AS31" s="813"/>
      <c r="AT31" s="813"/>
      <c r="AU31" s="813">
        <v>12275</v>
      </c>
      <c r="AV31" s="813"/>
      <c r="AW31" s="813"/>
      <c r="AX31" s="813"/>
      <c r="AY31" s="813"/>
      <c r="AZ31" s="814" t="s">
        <v>598</v>
      </c>
      <c r="BA31" s="814"/>
      <c r="BB31" s="814"/>
      <c r="BC31" s="814"/>
      <c r="BD31" s="814"/>
      <c r="BE31" s="815" t="s">
        <v>407</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408</v>
      </c>
      <c r="C32" s="764"/>
      <c r="D32" s="764"/>
      <c r="E32" s="764"/>
      <c r="F32" s="764"/>
      <c r="G32" s="764"/>
      <c r="H32" s="764"/>
      <c r="I32" s="764"/>
      <c r="J32" s="764"/>
      <c r="K32" s="764"/>
      <c r="L32" s="764"/>
      <c r="M32" s="764"/>
      <c r="N32" s="764"/>
      <c r="O32" s="764"/>
      <c r="P32" s="765"/>
      <c r="Q32" s="766">
        <v>73</v>
      </c>
      <c r="R32" s="767"/>
      <c r="S32" s="767"/>
      <c r="T32" s="767"/>
      <c r="U32" s="767"/>
      <c r="V32" s="767">
        <v>73</v>
      </c>
      <c r="W32" s="767"/>
      <c r="X32" s="767"/>
      <c r="Y32" s="767"/>
      <c r="Z32" s="767"/>
      <c r="AA32" s="767" t="s">
        <v>578</v>
      </c>
      <c r="AB32" s="767"/>
      <c r="AC32" s="767"/>
      <c r="AD32" s="767"/>
      <c r="AE32" s="768"/>
      <c r="AF32" s="769" t="s">
        <v>409</v>
      </c>
      <c r="AG32" s="770"/>
      <c r="AH32" s="770"/>
      <c r="AI32" s="770"/>
      <c r="AJ32" s="771"/>
      <c r="AK32" s="817">
        <v>24</v>
      </c>
      <c r="AL32" s="813"/>
      <c r="AM32" s="813"/>
      <c r="AN32" s="813"/>
      <c r="AO32" s="813"/>
      <c r="AP32" s="813" t="s">
        <v>598</v>
      </c>
      <c r="AQ32" s="813"/>
      <c r="AR32" s="813"/>
      <c r="AS32" s="813"/>
      <c r="AT32" s="813"/>
      <c r="AU32" s="813" t="s">
        <v>598</v>
      </c>
      <c r="AV32" s="813"/>
      <c r="AW32" s="813"/>
      <c r="AX32" s="813"/>
      <c r="AY32" s="813"/>
      <c r="AZ32" s="814" t="s">
        <v>598</v>
      </c>
      <c r="BA32" s="814"/>
      <c r="BB32" s="814"/>
      <c r="BC32" s="814"/>
      <c r="BD32" s="814"/>
      <c r="BE32" s="815" t="s">
        <v>410</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411</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390</v>
      </c>
      <c r="B63" s="772" t="s">
        <v>412</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441</v>
      </c>
      <c r="AG63" s="827"/>
      <c r="AH63" s="827"/>
      <c r="AI63" s="827"/>
      <c r="AJ63" s="828"/>
      <c r="AK63" s="829"/>
      <c r="AL63" s="824"/>
      <c r="AM63" s="824"/>
      <c r="AN63" s="824"/>
      <c r="AO63" s="824"/>
      <c r="AP63" s="827">
        <v>20664</v>
      </c>
      <c r="AQ63" s="827"/>
      <c r="AR63" s="827"/>
      <c r="AS63" s="827"/>
      <c r="AT63" s="827"/>
      <c r="AU63" s="827">
        <v>12275</v>
      </c>
      <c r="AV63" s="827"/>
      <c r="AW63" s="827"/>
      <c r="AX63" s="827"/>
      <c r="AY63" s="827"/>
      <c r="AZ63" s="831"/>
      <c r="BA63" s="831"/>
      <c r="BB63" s="831"/>
      <c r="BC63" s="831"/>
      <c r="BD63" s="831"/>
      <c r="BE63" s="832"/>
      <c r="BF63" s="832"/>
      <c r="BG63" s="832"/>
      <c r="BH63" s="832"/>
      <c r="BI63" s="833"/>
      <c r="BJ63" s="834" t="s">
        <v>392</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413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414</v>
      </c>
      <c r="B66" s="711"/>
      <c r="C66" s="711"/>
      <c r="D66" s="711"/>
      <c r="E66" s="711"/>
      <c r="F66" s="711"/>
      <c r="G66" s="711"/>
      <c r="H66" s="711"/>
      <c r="I66" s="711"/>
      <c r="J66" s="711"/>
      <c r="K66" s="711"/>
      <c r="L66" s="711"/>
      <c r="M66" s="711"/>
      <c r="N66" s="711"/>
      <c r="O66" s="711"/>
      <c r="P66" s="712"/>
      <c r="Q66" s="716" t="s">
        <v>415</v>
      </c>
      <c r="R66" s="717"/>
      <c r="S66" s="717"/>
      <c r="T66" s="717"/>
      <c r="U66" s="718"/>
      <c r="V66" s="716" t="s">
        <v>396</v>
      </c>
      <c r="W66" s="717"/>
      <c r="X66" s="717"/>
      <c r="Y66" s="717"/>
      <c r="Z66" s="718"/>
      <c r="AA66" s="716" t="s">
        <v>416</v>
      </c>
      <c r="AB66" s="717"/>
      <c r="AC66" s="717"/>
      <c r="AD66" s="717"/>
      <c r="AE66" s="718"/>
      <c r="AF66" s="837" t="s">
        <v>398</v>
      </c>
      <c r="AG66" s="798"/>
      <c r="AH66" s="798"/>
      <c r="AI66" s="798"/>
      <c r="AJ66" s="838"/>
      <c r="AK66" s="716" t="s">
        <v>417</v>
      </c>
      <c r="AL66" s="711"/>
      <c r="AM66" s="711"/>
      <c r="AN66" s="711"/>
      <c r="AO66" s="712"/>
      <c r="AP66" s="716" t="s">
        <v>418</v>
      </c>
      <c r="AQ66" s="717"/>
      <c r="AR66" s="717"/>
      <c r="AS66" s="717"/>
      <c r="AT66" s="718"/>
      <c r="AU66" s="716" t="s">
        <v>419</v>
      </c>
      <c r="AV66" s="717"/>
      <c r="AW66" s="717"/>
      <c r="AX66" s="717"/>
      <c r="AY66" s="718"/>
      <c r="AZ66" s="716" t="s">
        <v>378</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579</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578</v>
      </c>
      <c r="AQ68" s="849"/>
      <c r="AR68" s="849"/>
      <c r="AS68" s="849"/>
      <c r="AT68" s="849"/>
      <c r="AU68" s="849" t="s">
        <v>578</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580</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578</v>
      </c>
      <c r="AL69" s="813"/>
      <c r="AM69" s="813"/>
      <c r="AN69" s="813"/>
      <c r="AO69" s="813"/>
      <c r="AP69" s="813" t="s">
        <v>578</v>
      </c>
      <c r="AQ69" s="813"/>
      <c r="AR69" s="813"/>
      <c r="AS69" s="813"/>
      <c r="AT69" s="813"/>
      <c r="AU69" s="813" t="s">
        <v>578</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581</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578</v>
      </c>
      <c r="AQ70" s="813"/>
      <c r="AR70" s="813"/>
      <c r="AS70" s="813"/>
      <c r="AT70" s="813"/>
      <c r="AU70" s="813" t="s">
        <v>578</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582</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578</v>
      </c>
      <c r="AL71" s="813"/>
      <c r="AM71" s="813"/>
      <c r="AN71" s="813"/>
      <c r="AO71" s="813"/>
      <c r="AP71" s="813" t="s">
        <v>578</v>
      </c>
      <c r="AQ71" s="813"/>
      <c r="AR71" s="813"/>
      <c r="AS71" s="813"/>
      <c r="AT71" s="813"/>
      <c r="AU71" s="813" t="s">
        <v>578</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583</v>
      </c>
      <c r="C72" s="857"/>
      <c r="D72" s="857"/>
      <c r="E72" s="857"/>
      <c r="F72" s="857"/>
      <c r="G72" s="857"/>
      <c r="H72" s="857"/>
      <c r="I72" s="857"/>
      <c r="J72" s="857"/>
      <c r="K72" s="857"/>
      <c r="L72" s="857"/>
      <c r="M72" s="857"/>
      <c r="N72" s="857"/>
      <c r="O72" s="857"/>
      <c r="P72" s="858"/>
      <c r="Q72" s="862">
        <v>885</v>
      </c>
      <c r="R72" s="861"/>
      <c r="S72" s="861"/>
      <c r="T72" s="861"/>
      <c r="U72" s="817"/>
      <c r="V72" s="860">
        <v>827</v>
      </c>
      <c r="W72" s="861"/>
      <c r="X72" s="861"/>
      <c r="Y72" s="861"/>
      <c r="Z72" s="817"/>
      <c r="AA72" s="860">
        <v>58</v>
      </c>
      <c r="AB72" s="861"/>
      <c r="AC72" s="861"/>
      <c r="AD72" s="861"/>
      <c r="AE72" s="817"/>
      <c r="AF72" s="860">
        <v>58</v>
      </c>
      <c r="AG72" s="861"/>
      <c r="AH72" s="861"/>
      <c r="AI72" s="861"/>
      <c r="AJ72" s="817"/>
      <c r="AK72" s="860">
        <v>0</v>
      </c>
      <c r="AL72" s="861"/>
      <c r="AM72" s="861"/>
      <c r="AN72" s="861"/>
      <c r="AO72" s="817"/>
      <c r="AP72" s="860" t="s">
        <v>578</v>
      </c>
      <c r="AQ72" s="861"/>
      <c r="AR72" s="861"/>
      <c r="AS72" s="861"/>
      <c r="AT72" s="817"/>
      <c r="AU72" s="860" t="s">
        <v>578</v>
      </c>
      <c r="AV72" s="861"/>
      <c r="AW72" s="861"/>
      <c r="AX72" s="861"/>
      <c r="AY72" s="817"/>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584</v>
      </c>
      <c r="C73" s="857"/>
      <c r="D73" s="857"/>
      <c r="E73" s="857"/>
      <c r="F73" s="857"/>
      <c r="G73" s="857"/>
      <c r="H73" s="857"/>
      <c r="I73" s="857"/>
      <c r="J73" s="857"/>
      <c r="K73" s="857"/>
      <c r="L73" s="857"/>
      <c r="M73" s="857"/>
      <c r="N73" s="857"/>
      <c r="O73" s="857"/>
      <c r="P73" s="858"/>
      <c r="Q73" s="862">
        <v>24440</v>
      </c>
      <c r="R73" s="861"/>
      <c r="S73" s="861"/>
      <c r="T73" s="861"/>
      <c r="U73" s="817"/>
      <c r="V73" s="860">
        <v>23174</v>
      </c>
      <c r="W73" s="861"/>
      <c r="X73" s="861"/>
      <c r="Y73" s="861"/>
      <c r="Z73" s="817"/>
      <c r="AA73" s="860">
        <v>1266</v>
      </c>
      <c r="AB73" s="861"/>
      <c r="AC73" s="861"/>
      <c r="AD73" s="861"/>
      <c r="AE73" s="817"/>
      <c r="AF73" s="860">
        <v>5853</v>
      </c>
      <c r="AG73" s="861"/>
      <c r="AH73" s="861"/>
      <c r="AI73" s="861"/>
      <c r="AJ73" s="817"/>
      <c r="AK73" s="860">
        <v>1631</v>
      </c>
      <c r="AL73" s="861"/>
      <c r="AM73" s="861"/>
      <c r="AN73" s="861"/>
      <c r="AO73" s="817"/>
      <c r="AP73" s="860">
        <v>13639</v>
      </c>
      <c r="AQ73" s="861"/>
      <c r="AR73" s="861"/>
      <c r="AS73" s="861"/>
      <c r="AT73" s="817"/>
      <c r="AU73" s="860">
        <v>3519</v>
      </c>
      <c r="AV73" s="861"/>
      <c r="AW73" s="861"/>
      <c r="AX73" s="861"/>
      <c r="AY73" s="817"/>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585</v>
      </c>
      <c r="C74" s="857"/>
      <c r="D74" s="857"/>
      <c r="E74" s="857"/>
      <c r="F74" s="857"/>
      <c r="G74" s="857"/>
      <c r="H74" s="857"/>
      <c r="I74" s="857"/>
      <c r="J74" s="857"/>
      <c r="K74" s="857"/>
      <c r="L74" s="857"/>
      <c r="M74" s="857"/>
      <c r="N74" s="857"/>
      <c r="O74" s="857"/>
      <c r="P74" s="858"/>
      <c r="Q74" s="859">
        <v>9980</v>
      </c>
      <c r="R74" s="813"/>
      <c r="S74" s="813"/>
      <c r="T74" s="813"/>
      <c r="U74" s="813"/>
      <c r="V74" s="813">
        <v>9394</v>
      </c>
      <c r="W74" s="813"/>
      <c r="X74" s="813"/>
      <c r="Y74" s="813"/>
      <c r="Z74" s="813"/>
      <c r="AA74" s="813">
        <v>586</v>
      </c>
      <c r="AB74" s="813"/>
      <c r="AC74" s="813"/>
      <c r="AD74" s="813"/>
      <c r="AE74" s="813"/>
      <c r="AF74" s="813">
        <v>5143</v>
      </c>
      <c r="AG74" s="813"/>
      <c r="AH74" s="813"/>
      <c r="AI74" s="813"/>
      <c r="AJ74" s="813"/>
      <c r="AK74" s="813">
        <v>1206</v>
      </c>
      <c r="AL74" s="813"/>
      <c r="AM74" s="813"/>
      <c r="AN74" s="813"/>
      <c r="AO74" s="813"/>
      <c r="AP74" s="813">
        <v>25788</v>
      </c>
      <c r="AQ74" s="813"/>
      <c r="AR74" s="813"/>
      <c r="AS74" s="813"/>
      <c r="AT74" s="813"/>
      <c r="AU74" s="813" t="s">
        <v>578</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586</v>
      </c>
      <c r="C75" s="857"/>
      <c r="D75" s="857"/>
      <c r="E75" s="857"/>
      <c r="F75" s="857"/>
      <c r="G75" s="857"/>
      <c r="H75" s="857"/>
      <c r="I75" s="857"/>
      <c r="J75" s="857"/>
      <c r="K75" s="857"/>
      <c r="L75" s="857"/>
      <c r="M75" s="857"/>
      <c r="N75" s="857"/>
      <c r="O75" s="857"/>
      <c r="P75" s="858"/>
      <c r="Q75" s="862">
        <v>6126</v>
      </c>
      <c r="R75" s="861"/>
      <c r="S75" s="861"/>
      <c r="T75" s="861"/>
      <c r="U75" s="817"/>
      <c r="V75" s="860">
        <v>5522</v>
      </c>
      <c r="W75" s="861"/>
      <c r="X75" s="861"/>
      <c r="Y75" s="861"/>
      <c r="Z75" s="817"/>
      <c r="AA75" s="860">
        <v>604</v>
      </c>
      <c r="AB75" s="861"/>
      <c r="AC75" s="861"/>
      <c r="AD75" s="861"/>
      <c r="AE75" s="817"/>
      <c r="AF75" s="860">
        <v>6431</v>
      </c>
      <c r="AG75" s="861"/>
      <c r="AH75" s="861"/>
      <c r="AI75" s="861"/>
      <c r="AJ75" s="817"/>
      <c r="AK75" s="860">
        <v>6</v>
      </c>
      <c r="AL75" s="861"/>
      <c r="AM75" s="861"/>
      <c r="AN75" s="861"/>
      <c r="AO75" s="817"/>
      <c r="AP75" s="860">
        <v>5734</v>
      </c>
      <c r="AQ75" s="861"/>
      <c r="AR75" s="861"/>
      <c r="AS75" s="861"/>
      <c r="AT75" s="817"/>
      <c r="AU75" s="860" t="s">
        <v>578</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587</v>
      </c>
      <c r="C76" s="857"/>
      <c r="D76" s="857"/>
      <c r="E76" s="857"/>
      <c r="F76" s="857"/>
      <c r="G76" s="857"/>
      <c r="H76" s="857"/>
      <c r="I76" s="857"/>
      <c r="J76" s="857"/>
      <c r="K76" s="857"/>
      <c r="L76" s="857"/>
      <c r="M76" s="857"/>
      <c r="N76" s="857"/>
      <c r="O76" s="857"/>
      <c r="P76" s="858"/>
      <c r="Q76" s="862">
        <v>2584</v>
      </c>
      <c r="R76" s="861"/>
      <c r="S76" s="861"/>
      <c r="T76" s="861"/>
      <c r="U76" s="817"/>
      <c r="V76" s="860">
        <v>2324</v>
      </c>
      <c r="W76" s="861"/>
      <c r="X76" s="861"/>
      <c r="Y76" s="861"/>
      <c r="Z76" s="817"/>
      <c r="AA76" s="860">
        <v>261</v>
      </c>
      <c r="AB76" s="861"/>
      <c r="AC76" s="861"/>
      <c r="AD76" s="861"/>
      <c r="AE76" s="817"/>
      <c r="AF76" s="860">
        <v>261</v>
      </c>
      <c r="AG76" s="861"/>
      <c r="AH76" s="861"/>
      <c r="AI76" s="861"/>
      <c r="AJ76" s="817"/>
      <c r="AK76" s="860">
        <v>168</v>
      </c>
      <c r="AL76" s="861"/>
      <c r="AM76" s="861"/>
      <c r="AN76" s="861"/>
      <c r="AO76" s="817"/>
      <c r="AP76" s="860" t="s">
        <v>578</v>
      </c>
      <c r="AQ76" s="861"/>
      <c r="AR76" s="861"/>
      <c r="AS76" s="861"/>
      <c r="AT76" s="817"/>
      <c r="AU76" s="860" t="s">
        <v>578</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588</v>
      </c>
      <c r="C77" s="857"/>
      <c r="D77" s="857"/>
      <c r="E77" s="857"/>
      <c r="F77" s="857"/>
      <c r="G77" s="857"/>
      <c r="H77" s="857"/>
      <c r="I77" s="857"/>
      <c r="J77" s="857"/>
      <c r="K77" s="857"/>
      <c r="L77" s="857"/>
      <c r="M77" s="857"/>
      <c r="N77" s="857"/>
      <c r="O77" s="857"/>
      <c r="P77" s="858"/>
      <c r="Q77" s="862">
        <v>698021</v>
      </c>
      <c r="R77" s="861"/>
      <c r="S77" s="861"/>
      <c r="T77" s="861"/>
      <c r="U77" s="817"/>
      <c r="V77" s="860">
        <v>682226</v>
      </c>
      <c r="W77" s="861"/>
      <c r="X77" s="861"/>
      <c r="Y77" s="861"/>
      <c r="Z77" s="817"/>
      <c r="AA77" s="860">
        <v>15795</v>
      </c>
      <c r="AB77" s="861"/>
      <c r="AC77" s="861"/>
      <c r="AD77" s="861"/>
      <c r="AE77" s="817"/>
      <c r="AF77" s="860">
        <v>15795</v>
      </c>
      <c r="AG77" s="861"/>
      <c r="AH77" s="861"/>
      <c r="AI77" s="861"/>
      <c r="AJ77" s="817"/>
      <c r="AK77" s="860">
        <v>3838</v>
      </c>
      <c r="AL77" s="861"/>
      <c r="AM77" s="861"/>
      <c r="AN77" s="861"/>
      <c r="AO77" s="817"/>
      <c r="AP77" s="860" t="s">
        <v>578</v>
      </c>
      <c r="AQ77" s="861"/>
      <c r="AR77" s="861"/>
      <c r="AS77" s="861"/>
      <c r="AT77" s="817"/>
      <c r="AU77" s="860" t="s">
        <v>578</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390</v>
      </c>
      <c r="B88" s="772" t="s">
        <v>420</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34079</v>
      </c>
      <c r="AG88" s="827"/>
      <c r="AH88" s="827"/>
      <c r="AI88" s="827"/>
      <c r="AJ88" s="827"/>
      <c r="AK88" s="824"/>
      <c r="AL88" s="824"/>
      <c r="AM88" s="824"/>
      <c r="AN88" s="824"/>
      <c r="AO88" s="824"/>
      <c r="AP88" s="827">
        <v>45161</v>
      </c>
      <c r="AQ88" s="827"/>
      <c r="AR88" s="827"/>
      <c r="AS88" s="827"/>
      <c r="AT88" s="827"/>
      <c r="AU88" s="827">
        <v>3519</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390</v>
      </c>
      <c r="BR102" s="772" t="s">
        <v>421</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5</v>
      </c>
      <c r="CS102" s="835"/>
      <c r="CT102" s="835"/>
      <c r="CU102" s="835"/>
      <c r="CV102" s="874"/>
      <c r="CW102" s="873">
        <v>5</v>
      </c>
      <c r="CX102" s="835"/>
      <c r="CY102" s="835"/>
      <c r="CZ102" s="835"/>
      <c r="DA102" s="874"/>
      <c r="DB102" s="873" t="s">
        <v>596</v>
      </c>
      <c r="DC102" s="835"/>
      <c r="DD102" s="835"/>
      <c r="DE102" s="835"/>
      <c r="DF102" s="874"/>
      <c r="DG102" s="873">
        <v>997</v>
      </c>
      <c r="DH102" s="835"/>
      <c r="DI102" s="835"/>
      <c r="DJ102" s="835"/>
      <c r="DK102" s="874"/>
      <c r="DL102" s="873" t="s">
        <v>596</v>
      </c>
      <c r="DM102" s="835"/>
      <c r="DN102" s="835"/>
      <c r="DO102" s="835"/>
      <c r="DP102" s="874"/>
      <c r="DQ102" s="873" t="s">
        <v>596</v>
      </c>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422</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423</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424</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425</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426</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427</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428</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429</v>
      </c>
      <c r="AB109" s="876"/>
      <c r="AC109" s="876"/>
      <c r="AD109" s="876"/>
      <c r="AE109" s="877"/>
      <c r="AF109" s="875" t="s">
        <v>430</v>
      </c>
      <c r="AG109" s="876"/>
      <c r="AH109" s="876"/>
      <c r="AI109" s="876"/>
      <c r="AJ109" s="877"/>
      <c r="AK109" s="875" t="s">
        <v>305</v>
      </c>
      <c r="AL109" s="876"/>
      <c r="AM109" s="876"/>
      <c r="AN109" s="876"/>
      <c r="AO109" s="877"/>
      <c r="AP109" s="875" t="s">
        <v>431</v>
      </c>
      <c r="AQ109" s="876"/>
      <c r="AR109" s="876"/>
      <c r="AS109" s="876"/>
      <c r="AT109" s="878"/>
      <c r="AU109" s="895" t="s">
        <v>428</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429</v>
      </c>
      <c r="BR109" s="876"/>
      <c r="BS109" s="876"/>
      <c r="BT109" s="876"/>
      <c r="BU109" s="877"/>
      <c r="BV109" s="875" t="s">
        <v>430</v>
      </c>
      <c r="BW109" s="876"/>
      <c r="BX109" s="876"/>
      <c r="BY109" s="876"/>
      <c r="BZ109" s="877"/>
      <c r="CA109" s="875" t="s">
        <v>305</v>
      </c>
      <c r="CB109" s="876"/>
      <c r="CC109" s="876"/>
      <c r="CD109" s="876"/>
      <c r="CE109" s="877"/>
      <c r="CF109" s="896" t="s">
        <v>431</v>
      </c>
      <c r="CG109" s="896"/>
      <c r="CH109" s="896"/>
      <c r="CI109" s="896"/>
      <c r="CJ109" s="896"/>
      <c r="CK109" s="875" t="s">
        <v>432</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429</v>
      </c>
      <c r="DH109" s="876"/>
      <c r="DI109" s="876"/>
      <c r="DJ109" s="876"/>
      <c r="DK109" s="877"/>
      <c r="DL109" s="875" t="s">
        <v>430</v>
      </c>
      <c r="DM109" s="876"/>
      <c r="DN109" s="876"/>
      <c r="DO109" s="876"/>
      <c r="DP109" s="877"/>
      <c r="DQ109" s="875" t="s">
        <v>305</v>
      </c>
      <c r="DR109" s="876"/>
      <c r="DS109" s="876"/>
      <c r="DT109" s="876"/>
      <c r="DU109" s="877"/>
      <c r="DV109" s="875" t="s">
        <v>431</v>
      </c>
      <c r="DW109" s="876"/>
      <c r="DX109" s="876"/>
      <c r="DY109" s="876"/>
      <c r="DZ109" s="878"/>
    </row>
    <row r="110" spans="1:131" s="216" customFormat="1" ht="26.25" customHeight="1" x14ac:dyDescent="0.2">
      <c r="A110" s="879" t="s">
        <v>433</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3119147</v>
      </c>
      <c r="AB110" s="883"/>
      <c r="AC110" s="883"/>
      <c r="AD110" s="883"/>
      <c r="AE110" s="884"/>
      <c r="AF110" s="885">
        <v>3322138</v>
      </c>
      <c r="AG110" s="883"/>
      <c r="AH110" s="883"/>
      <c r="AI110" s="883"/>
      <c r="AJ110" s="884"/>
      <c r="AK110" s="885">
        <v>3458766</v>
      </c>
      <c r="AL110" s="883"/>
      <c r="AM110" s="883"/>
      <c r="AN110" s="883"/>
      <c r="AO110" s="884"/>
      <c r="AP110" s="886">
        <v>13.7</v>
      </c>
      <c r="AQ110" s="887"/>
      <c r="AR110" s="887"/>
      <c r="AS110" s="887"/>
      <c r="AT110" s="888"/>
      <c r="AU110" s="889" t="s">
        <v>72</v>
      </c>
      <c r="AV110" s="890"/>
      <c r="AW110" s="890"/>
      <c r="AX110" s="890"/>
      <c r="AY110" s="890"/>
      <c r="AZ110" s="912" t="s">
        <v>434</v>
      </c>
      <c r="BA110" s="880"/>
      <c r="BB110" s="880"/>
      <c r="BC110" s="880"/>
      <c r="BD110" s="880"/>
      <c r="BE110" s="880"/>
      <c r="BF110" s="880"/>
      <c r="BG110" s="880"/>
      <c r="BH110" s="880"/>
      <c r="BI110" s="880"/>
      <c r="BJ110" s="880"/>
      <c r="BK110" s="880"/>
      <c r="BL110" s="880"/>
      <c r="BM110" s="880"/>
      <c r="BN110" s="880"/>
      <c r="BO110" s="880"/>
      <c r="BP110" s="881"/>
      <c r="BQ110" s="913">
        <v>33585737</v>
      </c>
      <c r="BR110" s="914"/>
      <c r="BS110" s="914"/>
      <c r="BT110" s="914"/>
      <c r="BU110" s="914"/>
      <c r="BV110" s="914">
        <v>33379688</v>
      </c>
      <c r="BW110" s="914"/>
      <c r="BX110" s="914"/>
      <c r="BY110" s="914"/>
      <c r="BZ110" s="914"/>
      <c r="CA110" s="914">
        <v>32327985</v>
      </c>
      <c r="CB110" s="914"/>
      <c r="CC110" s="914"/>
      <c r="CD110" s="914"/>
      <c r="CE110" s="914"/>
      <c r="CF110" s="927">
        <v>127.9</v>
      </c>
      <c r="CG110" s="928"/>
      <c r="CH110" s="928"/>
      <c r="CI110" s="928"/>
      <c r="CJ110" s="928"/>
      <c r="CK110" s="929" t="s">
        <v>435</v>
      </c>
      <c r="CL110" s="930"/>
      <c r="CM110" s="912" t="s">
        <v>436</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1939109</v>
      </c>
      <c r="DH110" s="914"/>
      <c r="DI110" s="914"/>
      <c r="DJ110" s="914"/>
      <c r="DK110" s="914"/>
      <c r="DL110" s="914">
        <v>1893379</v>
      </c>
      <c r="DM110" s="914"/>
      <c r="DN110" s="914"/>
      <c r="DO110" s="914"/>
      <c r="DP110" s="914"/>
      <c r="DQ110" s="914">
        <v>1848571</v>
      </c>
      <c r="DR110" s="914"/>
      <c r="DS110" s="914"/>
      <c r="DT110" s="914"/>
      <c r="DU110" s="914"/>
      <c r="DV110" s="915">
        <v>7.3</v>
      </c>
      <c r="DW110" s="915"/>
      <c r="DX110" s="915"/>
      <c r="DY110" s="915"/>
      <c r="DZ110" s="916"/>
    </row>
    <row r="111" spans="1:131" s="216" customFormat="1" ht="26.25" customHeight="1" x14ac:dyDescent="0.2">
      <c r="A111" s="917" t="s">
        <v>437</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438</v>
      </c>
      <c r="AB111" s="921"/>
      <c r="AC111" s="921"/>
      <c r="AD111" s="921"/>
      <c r="AE111" s="922"/>
      <c r="AF111" s="923" t="s">
        <v>439</v>
      </c>
      <c r="AG111" s="921"/>
      <c r="AH111" s="921"/>
      <c r="AI111" s="921"/>
      <c r="AJ111" s="922"/>
      <c r="AK111" s="923" t="s">
        <v>440</v>
      </c>
      <c r="AL111" s="921"/>
      <c r="AM111" s="921"/>
      <c r="AN111" s="921"/>
      <c r="AO111" s="922"/>
      <c r="AP111" s="924" t="s">
        <v>440</v>
      </c>
      <c r="AQ111" s="925"/>
      <c r="AR111" s="925"/>
      <c r="AS111" s="925"/>
      <c r="AT111" s="926"/>
      <c r="AU111" s="891"/>
      <c r="AV111" s="892"/>
      <c r="AW111" s="892"/>
      <c r="AX111" s="892"/>
      <c r="AY111" s="892"/>
      <c r="AZ111" s="905" t="s">
        <v>441</v>
      </c>
      <c r="BA111" s="906"/>
      <c r="BB111" s="906"/>
      <c r="BC111" s="906"/>
      <c r="BD111" s="906"/>
      <c r="BE111" s="906"/>
      <c r="BF111" s="906"/>
      <c r="BG111" s="906"/>
      <c r="BH111" s="906"/>
      <c r="BI111" s="906"/>
      <c r="BJ111" s="906"/>
      <c r="BK111" s="906"/>
      <c r="BL111" s="906"/>
      <c r="BM111" s="906"/>
      <c r="BN111" s="906"/>
      <c r="BO111" s="906"/>
      <c r="BP111" s="907"/>
      <c r="BQ111" s="908">
        <v>4127079</v>
      </c>
      <c r="BR111" s="909"/>
      <c r="BS111" s="909"/>
      <c r="BT111" s="909"/>
      <c r="BU111" s="909"/>
      <c r="BV111" s="909">
        <v>3813451</v>
      </c>
      <c r="BW111" s="909"/>
      <c r="BX111" s="909"/>
      <c r="BY111" s="909"/>
      <c r="BZ111" s="909"/>
      <c r="CA111" s="909">
        <v>3569789</v>
      </c>
      <c r="CB111" s="909"/>
      <c r="CC111" s="909"/>
      <c r="CD111" s="909"/>
      <c r="CE111" s="909"/>
      <c r="CF111" s="903">
        <v>14.1</v>
      </c>
      <c r="CG111" s="904"/>
      <c r="CH111" s="904"/>
      <c r="CI111" s="904"/>
      <c r="CJ111" s="904"/>
      <c r="CK111" s="931"/>
      <c r="CL111" s="932"/>
      <c r="CM111" s="905" t="s">
        <v>442</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439</v>
      </c>
      <c r="DH111" s="909"/>
      <c r="DI111" s="909"/>
      <c r="DJ111" s="909"/>
      <c r="DK111" s="909"/>
      <c r="DL111" s="909" t="s">
        <v>440</v>
      </c>
      <c r="DM111" s="909"/>
      <c r="DN111" s="909"/>
      <c r="DO111" s="909"/>
      <c r="DP111" s="909"/>
      <c r="DQ111" s="909" t="s">
        <v>243</v>
      </c>
      <c r="DR111" s="909"/>
      <c r="DS111" s="909"/>
      <c r="DT111" s="909"/>
      <c r="DU111" s="909"/>
      <c r="DV111" s="910" t="s">
        <v>438</v>
      </c>
      <c r="DW111" s="910"/>
      <c r="DX111" s="910"/>
      <c r="DY111" s="910"/>
      <c r="DZ111" s="911"/>
    </row>
    <row r="112" spans="1:131" s="216" customFormat="1" ht="26.25" customHeight="1" x14ac:dyDescent="0.2">
      <c r="A112" s="935" t="s">
        <v>443</v>
      </c>
      <c r="B112" s="936"/>
      <c r="C112" s="906" t="s">
        <v>444</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243</v>
      </c>
      <c r="AB112" s="942"/>
      <c r="AC112" s="942"/>
      <c r="AD112" s="942"/>
      <c r="AE112" s="943"/>
      <c r="AF112" s="944" t="s">
        <v>439</v>
      </c>
      <c r="AG112" s="942"/>
      <c r="AH112" s="942"/>
      <c r="AI112" s="942"/>
      <c r="AJ112" s="943"/>
      <c r="AK112" s="944" t="s">
        <v>440</v>
      </c>
      <c r="AL112" s="942"/>
      <c r="AM112" s="942"/>
      <c r="AN112" s="942"/>
      <c r="AO112" s="943"/>
      <c r="AP112" s="945" t="s">
        <v>439</v>
      </c>
      <c r="AQ112" s="946"/>
      <c r="AR112" s="946"/>
      <c r="AS112" s="946"/>
      <c r="AT112" s="947"/>
      <c r="AU112" s="891"/>
      <c r="AV112" s="892"/>
      <c r="AW112" s="892"/>
      <c r="AX112" s="892"/>
      <c r="AY112" s="892"/>
      <c r="AZ112" s="905" t="s">
        <v>445</v>
      </c>
      <c r="BA112" s="906"/>
      <c r="BB112" s="906"/>
      <c r="BC112" s="906"/>
      <c r="BD112" s="906"/>
      <c r="BE112" s="906"/>
      <c r="BF112" s="906"/>
      <c r="BG112" s="906"/>
      <c r="BH112" s="906"/>
      <c r="BI112" s="906"/>
      <c r="BJ112" s="906"/>
      <c r="BK112" s="906"/>
      <c r="BL112" s="906"/>
      <c r="BM112" s="906"/>
      <c r="BN112" s="906"/>
      <c r="BO112" s="906"/>
      <c r="BP112" s="907"/>
      <c r="BQ112" s="908">
        <v>12240992</v>
      </c>
      <c r="BR112" s="909"/>
      <c r="BS112" s="909"/>
      <c r="BT112" s="909"/>
      <c r="BU112" s="909"/>
      <c r="BV112" s="909">
        <v>13264746</v>
      </c>
      <c r="BW112" s="909"/>
      <c r="BX112" s="909"/>
      <c r="BY112" s="909"/>
      <c r="BZ112" s="909"/>
      <c r="CA112" s="909">
        <v>12274647</v>
      </c>
      <c r="CB112" s="909"/>
      <c r="CC112" s="909"/>
      <c r="CD112" s="909"/>
      <c r="CE112" s="909"/>
      <c r="CF112" s="903">
        <v>48.6</v>
      </c>
      <c r="CG112" s="904"/>
      <c r="CH112" s="904"/>
      <c r="CI112" s="904"/>
      <c r="CJ112" s="904"/>
      <c r="CK112" s="931"/>
      <c r="CL112" s="932"/>
      <c r="CM112" s="905" t="s">
        <v>446</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440</v>
      </c>
      <c r="DH112" s="909"/>
      <c r="DI112" s="909"/>
      <c r="DJ112" s="909"/>
      <c r="DK112" s="909"/>
      <c r="DL112" s="909" t="s">
        <v>243</v>
      </c>
      <c r="DM112" s="909"/>
      <c r="DN112" s="909"/>
      <c r="DO112" s="909"/>
      <c r="DP112" s="909"/>
      <c r="DQ112" s="909" t="s">
        <v>439</v>
      </c>
      <c r="DR112" s="909"/>
      <c r="DS112" s="909"/>
      <c r="DT112" s="909"/>
      <c r="DU112" s="909"/>
      <c r="DV112" s="910" t="s">
        <v>440</v>
      </c>
      <c r="DW112" s="910"/>
      <c r="DX112" s="910"/>
      <c r="DY112" s="910"/>
      <c r="DZ112" s="911"/>
    </row>
    <row r="113" spans="1:130" s="216" customFormat="1" ht="26.25" customHeight="1" x14ac:dyDescent="0.2">
      <c r="A113" s="937"/>
      <c r="B113" s="938"/>
      <c r="C113" s="906" t="s">
        <v>447</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1062514</v>
      </c>
      <c r="AB113" s="921"/>
      <c r="AC113" s="921"/>
      <c r="AD113" s="921"/>
      <c r="AE113" s="922"/>
      <c r="AF113" s="923">
        <v>983775</v>
      </c>
      <c r="AG113" s="921"/>
      <c r="AH113" s="921"/>
      <c r="AI113" s="921"/>
      <c r="AJ113" s="922"/>
      <c r="AK113" s="923">
        <v>893957</v>
      </c>
      <c r="AL113" s="921"/>
      <c r="AM113" s="921"/>
      <c r="AN113" s="921"/>
      <c r="AO113" s="922"/>
      <c r="AP113" s="924">
        <v>3.5</v>
      </c>
      <c r="AQ113" s="925"/>
      <c r="AR113" s="925"/>
      <c r="AS113" s="925"/>
      <c r="AT113" s="926"/>
      <c r="AU113" s="891"/>
      <c r="AV113" s="892"/>
      <c r="AW113" s="892"/>
      <c r="AX113" s="892"/>
      <c r="AY113" s="892"/>
      <c r="AZ113" s="905" t="s">
        <v>448</v>
      </c>
      <c r="BA113" s="906"/>
      <c r="BB113" s="906"/>
      <c r="BC113" s="906"/>
      <c r="BD113" s="906"/>
      <c r="BE113" s="906"/>
      <c r="BF113" s="906"/>
      <c r="BG113" s="906"/>
      <c r="BH113" s="906"/>
      <c r="BI113" s="906"/>
      <c r="BJ113" s="906"/>
      <c r="BK113" s="906"/>
      <c r="BL113" s="906"/>
      <c r="BM113" s="906"/>
      <c r="BN113" s="906"/>
      <c r="BO113" s="906"/>
      <c r="BP113" s="907"/>
      <c r="BQ113" s="908">
        <v>4258211</v>
      </c>
      <c r="BR113" s="909"/>
      <c r="BS113" s="909"/>
      <c r="BT113" s="909"/>
      <c r="BU113" s="909"/>
      <c r="BV113" s="909">
        <v>3731443</v>
      </c>
      <c r="BW113" s="909"/>
      <c r="BX113" s="909"/>
      <c r="BY113" s="909"/>
      <c r="BZ113" s="909"/>
      <c r="CA113" s="909">
        <v>3518768</v>
      </c>
      <c r="CB113" s="909"/>
      <c r="CC113" s="909"/>
      <c r="CD113" s="909"/>
      <c r="CE113" s="909"/>
      <c r="CF113" s="903">
        <v>13.9</v>
      </c>
      <c r="CG113" s="904"/>
      <c r="CH113" s="904"/>
      <c r="CI113" s="904"/>
      <c r="CJ113" s="904"/>
      <c r="CK113" s="931"/>
      <c r="CL113" s="932"/>
      <c r="CM113" s="905" t="s">
        <v>449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243</v>
      </c>
      <c r="DH113" s="942"/>
      <c r="DI113" s="942"/>
      <c r="DJ113" s="942"/>
      <c r="DK113" s="943"/>
      <c r="DL113" s="944" t="s">
        <v>439</v>
      </c>
      <c r="DM113" s="942"/>
      <c r="DN113" s="942"/>
      <c r="DO113" s="942"/>
      <c r="DP113" s="943"/>
      <c r="DQ113" s="944" t="s">
        <v>243</v>
      </c>
      <c r="DR113" s="942"/>
      <c r="DS113" s="942"/>
      <c r="DT113" s="942"/>
      <c r="DU113" s="943"/>
      <c r="DV113" s="945" t="s">
        <v>439</v>
      </c>
      <c r="DW113" s="946"/>
      <c r="DX113" s="946"/>
      <c r="DY113" s="946"/>
      <c r="DZ113" s="947"/>
    </row>
    <row r="114" spans="1:130" s="216" customFormat="1" ht="26.25" customHeight="1" x14ac:dyDescent="0.2">
      <c r="A114" s="937"/>
      <c r="B114" s="938"/>
      <c r="C114" s="906" t="s">
        <v>450</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418985</v>
      </c>
      <c r="AB114" s="942"/>
      <c r="AC114" s="942"/>
      <c r="AD114" s="942"/>
      <c r="AE114" s="943"/>
      <c r="AF114" s="944">
        <v>443002</v>
      </c>
      <c r="AG114" s="942"/>
      <c r="AH114" s="942"/>
      <c r="AI114" s="942"/>
      <c r="AJ114" s="943"/>
      <c r="AK114" s="944">
        <v>446287</v>
      </c>
      <c r="AL114" s="942"/>
      <c r="AM114" s="942"/>
      <c r="AN114" s="942"/>
      <c r="AO114" s="943"/>
      <c r="AP114" s="945">
        <v>1.8</v>
      </c>
      <c r="AQ114" s="946"/>
      <c r="AR114" s="946"/>
      <c r="AS114" s="946"/>
      <c r="AT114" s="947"/>
      <c r="AU114" s="891"/>
      <c r="AV114" s="892"/>
      <c r="AW114" s="892"/>
      <c r="AX114" s="892"/>
      <c r="AY114" s="892"/>
      <c r="AZ114" s="905" t="s">
        <v>451</v>
      </c>
      <c r="BA114" s="906"/>
      <c r="BB114" s="906"/>
      <c r="BC114" s="906"/>
      <c r="BD114" s="906"/>
      <c r="BE114" s="906"/>
      <c r="BF114" s="906"/>
      <c r="BG114" s="906"/>
      <c r="BH114" s="906"/>
      <c r="BI114" s="906"/>
      <c r="BJ114" s="906"/>
      <c r="BK114" s="906"/>
      <c r="BL114" s="906"/>
      <c r="BM114" s="906"/>
      <c r="BN114" s="906"/>
      <c r="BO114" s="906"/>
      <c r="BP114" s="907"/>
      <c r="BQ114" s="908">
        <v>7427234</v>
      </c>
      <c r="BR114" s="909"/>
      <c r="BS114" s="909"/>
      <c r="BT114" s="909"/>
      <c r="BU114" s="909"/>
      <c r="BV114" s="909">
        <v>6828942</v>
      </c>
      <c r="BW114" s="909"/>
      <c r="BX114" s="909"/>
      <c r="BY114" s="909"/>
      <c r="BZ114" s="909"/>
      <c r="CA114" s="909">
        <v>6529109</v>
      </c>
      <c r="CB114" s="909"/>
      <c r="CC114" s="909"/>
      <c r="CD114" s="909"/>
      <c r="CE114" s="909"/>
      <c r="CF114" s="903">
        <v>25.8</v>
      </c>
      <c r="CG114" s="904"/>
      <c r="CH114" s="904"/>
      <c r="CI114" s="904"/>
      <c r="CJ114" s="904"/>
      <c r="CK114" s="931"/>
      <c r="CL114" s="932"/>
      <c r="CM114" s="905" t="s">
        <v>452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439</v>
      </c>
      <c r="DH114" s="942"/>
      <c r="DI114" s="942"/>
      <c r="DJ114" s="942"/>
      <c r="DK114" s="943"/>
      <c r="DL114" s="944" t="s">
        <v>439</v>
      </c>
      <c r="DM114" s="942"/>
      <c r="DN114" s="942"/>
      <c r="DO114" s="942"/>
      <c r="DP114" s="943"/>
      <c r="DQ114" s="944" t="s">
        <v>439</v>
      </c>
      <c r="DR114" s="942"/>
      <c r="DS114" s="942"/>
      <c r="DT114" s="942"/>
      <c r="DU114" s="943"/>
      <c r="DV114" s="945" t="s">
        <v>440</v>
      </c>
      <c r="DW114" s="946"/>
      <c r="DX114" s="946"/>
      <c r="DY114" s="946"/>
      <c r="DZ114" s="947"/>
    </row>
    <row r="115" spans="1:130" s="216" customFormat="1" ht="26.25" customHeight="1" x14ac:dyDescent="0.2">
      <c r="A115" s="937"/>
      <c r="B115" s="938"/>
      <c r="C115" s="906" t="s">
        <v>453</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274477</v>
      </c>
      <c r="AB115" s="921"/>
      <c r="AC115" s="921"/>
      <c r="AD115" s="921"/>
      <c r="AE115" s="922"/>
      <c r="AF115" s="923">
        <v>302220</v>
      </c>
      <c r="AG115" s="921"/>
      <c r="AH115" s="921"/>
      <c r="AI115" s="921"/>
      <c r="AJ115" s="922"/>
      <c r="AK115" s="923">
        <v>287739</v>
      </c>
      <c r="AL115" s="921"/>
      <c r="AM115" s="921"/>
      <c r="AN115" s="921"/>
      <c r="AO115" s="922"/>
      <c r="AP115" s="924">
        <v>1.1000000000000001</v>
      </c>
      <c r="AQ115" s="925"/>
      <c r="AR115" s="925"/>
      <c r="AS115" s="925"/>
      <c r="AT115" s="926"/>
      <c r="AU115" s="891"/>
      <c r="AV115" s="892"/>
      <c r="AW115" s="892"/>
      <c r="AX115" s="892"/>
      <c r="AY115" s="892"/>
      <c r="AZ115" s="905" t="s">
        <v>454</v>
      </c>
      <c r="BA115" s="906"/>
      <c r="BB115" s="906"/>
      <c r="BC115" s="906"/>
      <c r="BD115" s="906"/>
      <c r="BE115" s="906"/>
      <c r="BF115" s="906"/>
      <c r="BG115" s="906"/>
      <c r="BH115" s="906"/>
      <c r="BI115" s="906"/>
      <c r="BJ115" s="906"/>
      <c r="BK115" s="906"/>
      <c r="BL115" s="906"/>
      <c r="BM115" s="906"/>
      <c r="BN115" s="906"/>
      <c r="BO115" s="906"/>
      <c r="BP115" s="907"/>
      <c r="BQ115" s="908">
        <v>9391</v>
      </c>
      <c r="BR115" s="909"/>
      <c r="BS115" s="909"/>
      <c r="BT115" s="909"/>
      <c r="BU115" s="909"/>
      <c r="BV115" s="909" t="s">
        <v>439</v>
      </c>
      <c r="BW115" s="909"/>
      <c r="BX115" s="909"/>
      <c r="BY115" s="909"/>
      <c r="BZ115" s="909"/>
      <c r="CA115" s="909">
        <v>10352</v>
      </c>
      <c r="CB115" s="909"/>
      <c r="CC115" s="909"/>
      <c r="CD115" s="909"/>
      <c r="CE115" s="909"/>
      <c r="CF115" s="903">
        <v>0</v>
      </c>
      <c r="CG115" s="904"/>
      <c r="CH115" s="904"/>
      <c r="CI115" s="904"/>
      <c r="CJ115" s="904"/>
      <c r="CK115" s="931"/>
      <c r="CL115" s="932"/>
      <c r="CM115" s="905" t="s">
        <v>455</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v>2187970</v>
      </c>
      <c r="DH115" s="942"/>
      <c r="DI115" s="942"/>
      <c r="DJ115" s="942"/>
      <c r="DK115" s="943"/>
      <c r="DL115" s="944">
        <v>1920072</v>
      </c>
      <c r="DM115" s="942"/>
      <c r="DN115" s="942"/>
      <c r="DO115" s="942"/>
      <c r="DP115" s="943"/>
      <c r="DQ115" s="944">
        <v>1721218</v>
      </c>
      <c r="DR115" s="942"/>
      <c r="DS115" s="942"/>
      <c r="DT115" s="942"/>
      <c r="DU115" s="943"/>
      <c r="DV115" s="945">
        <v>6.8</v>
      </c>
      <c r="DW115" s="946"/>
      <c r="DX115" s="946"/>
      <c r="DY115" s="946"/>
      <c r="DZ115" s="947"/>
    </row>
    <row r="116" spans="1:130" s="216" customFormat="1" ht="26.25" customHeight="1" x14ac:dyDescent="0.2">
      <c r="A116" s="939"/>
      <c r="B116" s="940"/>
      <c r="C116" s="948" t="s">
        <v>456</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439</v>
      </c>
      <c r="AB116" s="942"/>
      <c r="AC116" s="942"/>
      <c r="AD116" s="942"/>
      <c r="AE116" s="943"/>
      <c r="AF116" s="944" t="s">
        <v>128</v>
      </c>
      <c r="AG116" s="942"/>
      <c r="AH116" s="942"/>
      <c r="AI116" s="942"/>
      <c r="AJ116" s="943"/>
      <c r="AK116" s="944" t="s">
        <v>243</v>
      </c>
      <c r="AL116" s="942"/>
      <c r="AM116" s="942"/>
      <c r="AN116" s="942"/>
      <c r="AO116" s="943"/>
      <c r="AP116" s="945" t="s">
        <v>243</v>
      </c>
      <c r="AQ116" s="946"/>
      <c r="AR116" s="946"/>
      <c r="AS116" s="946"/>
      <c r="AT116" s="947"/>
      <c r="AU116" s="891"/>
      <c r="AV116" s="892"/>
      <c r="AW116" s="892"/>
      <c r="AX116" s="892"/>
      <c r="AY116" s="892"/>
      <c r="AZ116" s="950" t="s">
        <v>457</v>
      </c>
      <c r="BA116" s="951"/>
      <c r="BB116" s="951"/>
      <c r="BC116" s="951"/>
      <c r="BD116" s="951"/>
      <c r="BE116" s="951"/>
      <c r="BF116" s="951"/>
      <c r="BG116" s="951"/>
      <c r="BH116" s="951"/>
      <c r="BI116" s="951"/>
      <c r="BJ116" s="951"/>
      <c r="BK116" s="951"/>
      <c r="BL116" s="951"/>
      <c r="BM116" s="951"/>
      <c r="BN116" s="951"/>
      <c r="BO116" s="951"/>
      <c r="BP116" s="952"/>
      <c r="BQ116" s="908" t="s">
        <v>439</v>
      </c>
      <c r="BR116" s="909"/>
      <c r="BS116" s="909"/>
      <c r="BT116" s="909"/>
      <c r="BU116" s="909"/>
      <c r="BV116" s="909" t="s">
        <v>439</v>
      </c>
      <c r="BW116" s="909"/>
      <c r="BX116" s="909"/>
      <c r="BY116" s="909"/>
      <c r="BZ116" s="909"/>
      <c r="CA116" s="909" t="s">
        <v>439</v>
      </c>
      <c r="CB116" s="909"/>
      <c r="CC116" s="909"/>
      <c r="CD116" s="909"/>
      <c r="CE116" s="909"/>
      <c r="CF116" s="903" t="s">
        <v>128</v>
      </c>
      <c r="CG116" s="904"/>
      <c r="CH116" s="904"/>
      <c r="CI116" s="904"/>
      <c r="CJ116" s="904"/>
      <c r="CK116" s="931"/>
      <c r="CL116" s="932"/>
      <c r="CM116" s="905" t="s">
        <v>458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243</v>
      </c>
      <c r="DH116" s="942"/>
      <c r="DI116" s="942"/>
      <c r="DJ116" s="942"/>
      <c r="DK116" s="943"/>
      <c r="DL116" s="944" t="s">
        <v>440</v>
      </c>
      <c r="DM116" s="942"/>
      <c r="DN116" s="942"/>
      <c r="DO116" s="942"/>
      <c r="DP116" s="943"/>
      <c r="DQ116" s="944" t="s">
        <v>128</v>
      </c>
      <c r="DR116" s="942"/>
      <c r="DS116" s="942"/>
      <c r="DT116" s="942"/>
      <c r="DU116" s="943"/>
      <c r="DV116" s="945" t="s">
        <v>440</v>
      </c>
      <c r="DW116" s="946"/>
      <c r="DX116" s="946"/>
      <c r="DY116" s="946"/>
      <c r="DZ116" s="947"/>
    </row>
    <row r="117" spans="1:130" s="216" customFormat="1" ht="26.25" customHeight="1" x14ac:dyDescent="0.2">
      <c r="A117" s="895" t="s">
        <v>185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459</v>
      </c>
      <c r="Z117" s="877"/>
      <c r="AA117" s="961">
        <v>4875123</v>
      </c>
      <c r="AB117" s="962"/>
      <c r="AC117" s="962"/>
      <c r="AD117" s="962"/>
      <c r="AE117" s="963"/>
      <c r="AF117" s="964">
        <v>5051135</v>
      </c>
      <c r="AG117" s="962"/>
      <c r="AH117" s="962"/>
      <c r="AI117" s="962"/>
      <c r="AJ117" s="963"/>
      <c r="AK117" s="964">
        <v>5086749</v>
      </c>
      <c r="AL117" s="962"/>
      <c r="AM117" s="962"/>
      <c r="AN117" s="962"/>
      <c r="AO117" s="963"/>
      <c r="AP117" s="965"/>
      <c r="AQ117" s="966"/>
      <c r="AR117" s="966"/>
      <c r="AS117" s="966"/>
      <c r="AT117" s="967"/>
      <c r="AU117" s="891"/>
      <c r="AV117" s="892"/>
      <c r="AW117" s="892"/>
      <c r="AX117" s="892"/>
      <c r="AY117" s="892"/>
      <c r="AZ117" s="957" t="s">
        <v>460</v>
      </c>
      <c r="BA117" s="958"/>
      <c r="BB117" s="958"/>
      <c r="BC117" s="958"/>
      <c r="BD117" s="958"/>
      <c r="BE117" s="958"/>
      <c r="BF117" s="958"/>
      <c r="BG117" s="958"/>
      <c r="BH117" s="958"/>
      <c r="BI117" s="958"/>
      <c r="BJ117" s="958"/>
      <c r="BK117" s="958"/>
      <c r="BL117" s="958"/>
      <c r="BM117" s="958"/>
      <c r="BN117" s="958"/>
      <c r="BO117" s="958"/>
      <c r="BP117" s="959"/>
      <c r="BQ117" s="908" t="s">
        <v>128</v>
      </c>
      <c r="BR117" s="909"/>
      <c r="BS117" s="909"/>
      <c r="BT117" s="909"/>
      <c r="BU117" s="909"/>
      <c r="BV117" s="909" t="s">
        <v>128</v>
      </c>
      <c r="BW117" s="909"/>
      <c r="BX117" s="909"/>
      <c r="BY117" s="909"/>
      <c r="BZ117" s="909"/>
      <c r="CA117" s="909" t="s">
        <v>128</v>
      </c>
      <c r="CB117" s="909"/>
      <c r="CC117" s="909"/>
      <c r="CD117" s="909"/>
      <c r="CE117" s="909"/>
      <c r="CF117" s="903" t="s">
        <v>128</v>
      </c>
      <c r="CG117" s="904"/>
      <c r="CH117" s="904"/>
      <c r="CI117" s="904"/>
      <c r="CJ117" s="904"/>
      <c r="CK117" s="931"/>
      <c r="CL117" s="932"/>
      <c r="CM117" s="905" t="s">
        <v>461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462</v>
      </c>
      <c r="DH117" s="942"/>
      <c r="DI117" s="942"/>
      <c r="DJ117" s="942"/>
      <c r="DK117" s="943"/>
      <c r="DL117" s="944" t="s">
        <v>128</v>
      </c>
      <c r="DM117" s="942"/>
      <c r="DN117" s="942"/>
      <c r="DO117" s="942"/>
      <c r="DP117" s="943"/>
      <c r="DQ117" s="944" t="s">
        <v>462</v>
      </c>
      <c r="DR117" s="942"/>
      <c r="DS117" s="942"/>
      <c r="DT117" s="942"/>
      <c r="DU117" s="943"/>
      <c r="DV117" s="945" t="s">
        <v>128</v>
      </c>
      <c r="DW117" s="946"/>
      <c r="DX117" s="946"/>
      <c r="DY117" s="946"/>
      <c r="DZ117" s="947"/>
    </row>
    <row r="118" spans="1:130" s="216" customFormat="1" ht="26.25" customHeight="1" x14ac:dyDescent="0.2">
      <c r="A118" s="895" t="s">
        <v>432</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429</v>
      </c>
      <c r="AB118" s="876"/>
      <c r="AC118" s="876"/>
      <c r="AD118" s="876"/>
      <c r="AE118" s="877"/>
      <c r="AF118" s="875" t="s">
        <v>430</v>
      </c>
      <c r="AG118" s="876"/>
      <c r="AH118" s="876"/>
      <c r="AI118" s="876"/>
      <c r="AJ118" s="877"/>
      <c r="AK118" s="875" t="s">
        <v>305</v>
      </c>
      <c r="AL118" s="876"/>
      <c r="AM118" s="876"/>
      <c r="AN118" s="876"/>
      <c r="AO118" s="877"/>
      <c r="AP118" s="953" t="s">
        <v>431</v>
      </c>
      <c r="AQ118" s="954"/>
      <c r="AR118" s="954"/>
      <c r="AS118" s="954"/>
      <c r="AT118" s="955"/>
      <c r="AU118" s="891"/>
      <c r="AV118" s="892"/>
      <c r="AW118" s="892"/>
      <c r="AX118" s="892"/>
      <c r="AY118" s="892"/>
      <c r="AZ118" s="956" t="s">
        <v>463</v>
      </c>
      <c r="BA118" s="948"/>
      <c r="BB118" s="948"/>
      <c r="BC118" s="948"/>
      <c r="BD118" s="948"/>
      <c r="BE118" s="948"/>
      <c r="BF118" s="948"/>
      <c r="BG118" s="948"/>
      <c r="BH118" s="948"/>
      <c r="BI118" s="948"/>
      <c r="BJ118" s="948"/>
      <c r="BK118" s="948"/>
      <c r="BL118" s="948"/>
      <c r="BM118" s="948"/>
      <c r="BN118" s="948"/>
      <c r="BO118" s="948"/>
      <c r="BP118" s="949"/>
      <c r="BQ118" s="982" t="s">
        <v>462</v>
      </c>
      <c r="BR118" s="983"/>
      <c r="BS118" s="983"/>
      <c r="BT118" s="983"/>
      <c r="BU118" s="983"/>
      <c r="BV118" s="983" t="s">
        <v>464</v>
      </c>
      <c r="BW118" s="983"/>
      <c r="BX118" s="983"/>
      <c r="BY118" s="983"/>
      <c r="BZ118" s="983"/>
      <c r="CA118" s="983" t="s">
        <v>462</v>
      </c>
      <c r="CB118" s="983"/>
      <c r="CC118" s="983"/>
      <c r="CD118" s="983"/>
      <c r="CE118" s="983"/>
      <c r="CF118" s="903" t="s">
        <v>128</v>
      </c>
      <c r="CG118" s="904"/>
      <c r="CH118" s="904"/>
      <c r="CI118" s="904"/>
      <c r="CJ118" s="904"/>
      <c r="CK118" s="931"/>
      <c r="CL118" s="932"/>
      <c r="CM118" s="905" t="s">
        <v>465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128</v>
      </c>
      <c r="DH118" s="942"/>
      <c r="DI118" s="942"/>
      <c r="DJ118" s="942"/>
      <c r="DK118" s="943"/>
      <c r="DL118" s="944" t="s">
        <v>462</v>
      </c>
      <c r="DM118" s="942"/>
      <c r="DN118" s="942"/>
      <c r="DO118" s="942"/>
      <c r="DP118" s="943"/>
      <c r="DQ118" s="944" t="s">
        <v>462</v>
      </c>
      <c r="DR118" s="942"/>
      <c r="DS118" s="942"/>
      <c r="DT118" s="942"/>
      <c r="DU118" s="943"/>
      <c r="DV118" s="945" t="s">
        <v>128</v>
      </c>
      <c r="DW118" s="946"/>
      <c r="DX118" s="946"/>
      <c r="DY118" s="946"/>
      <c r="DZ118" s="947"/>
    </row>
    <row r="119" spans="1:130" s="216" customFormat="1" ht="26.25" customHeight="1" x14ac:dyDescent="0.2">
      <c r="A119" s="1039" t="s">
        <v>435</v>
      </c>
      <c r="B119" s="930"/>
      <c r="C119" s="912" t="s">
        <v>436</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47629</v>
      </c>
      <c r="AB119" s="883"/>
      <c r="AC119" s="883"/>
      <c r="AD119" s="883"/>
      <c r="AE119" s="884"/>
      <c r="AF119" s="885">
        <v>47678</v>
      </c>
      <c r="AG119" s="883"/>
      <c r="AH119" s="883"/>
      <c r="AI119" s="883"/>
      <c r="AJ119" s="884"/>
      <c r="AK119" s="885">
        <v>47729</v>
      </c>
      <c r="AL119" s="883"/>
      <c r="AM119" s="883"/>
      <c r="AN119" s="883"/>
      <c r="AO119" s="884"/>
      <c r="AP119" s="886">
        <v>0.2</v>
      </c>
      <c r="AQ119" s="887"/>
      <c r="AR119" s="887"/>
      <c r="AS119" s="887"/>
      <c r="AT119" s="888"/>
      <c r="AU119" s="893"/>
      <c r="AV119" s="894"/>
      <c r="AW119" s="894"/>
      <c r="AX119" s="894"/>
      <c r="AY119" s="894"/>
      <c r="AZ119" s="237" t="s">
        <v>185</v>
      </c>
      <c r="BA119" s="237"/>
      <c r="BB119" s="237"/>
      <c r="BC119" s="237"/>
      <c r="BD119" s="237"/>
      <c r="BE119" s="237"/>
      <c r="BF119" s="237"/>
      <c r="BG119" s="237"/>
      <c r="BH119" s="237"/>
      <c r="BI119" s="237"/>
      <c r="BJ119" s="237"/>
      <c r="BK119" s="237"/>
      <c r="BL119" s="237"/>
      <c r="BM119" s="237"/>
      <c r="BN119" s="237"/>
      <c r="BO119" s="960" t="s">
        <v>466</v>
      </c>
      <c r="BP119" s="988"/>
      <c r="BQ119" s="982">
        <v>61648644</v>
      </c>
      <c r="BR119" s="983"/>
      <c r="BS119" s="983"/>
      <c r="BT119" s="983"/>
      <c r="BU119" s="983"/>
      <c r="BV119" s="983">
        <v>61018270</v>
      </c>
      <c r="BW119" s="983"/>
      <c r="BX119" s="983"/>
      <c r="BY119" s="983"/>
      <c r="BZ119" s="983"/>
      <c r="CA119" s="983">
        <v>58230650</v>
      </c>
      <c r="CB119" s="983"/>
      <c r="CC119" s="983"/>
      <c r="CD119" s="983"/>
      <c r="CE119" s="983"/>
      <c r="CF119" s="984"/>
      <c r="CG119" s="985"/>
      <c r="CH119" s="985"/>
      <c r="CI119" s="985"/>
      <c r="CJ119" s="986"/>
      <c r="CK119" s="933"/>
      <c r="CL119" s="934"/>
      <c r="CM119" s="956" t="s">
        <v>467</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128</v>
      </c>
      <c r="DH119" s="969"/>
      <c r="DI119" s="969"/>
      <c r="DJ119" s="969"/>
      <c r="DK119" s="970"/>
      <c r="DL119" s="968" t="s">
        <v>128</v>
      </c>
      <c r="DM119" s="969"/>
      <c r="DN119" s="969"/>
      <c r="DO119" s="969"/>
      <c r="DP119" s="970"/>
      <c r="DQ119" s="968" t="s">
        <v>462</v>
      </c>
      <c r="DR119" s="969"/>
      <c r="DS119" s="969"/>
      <c r="DT119" s="969"/>
      <c r="DU119" s="970"/>
      <c r="DV119" s="971" t="s">
        <v>462</v>
      </c>
      <c r="DW119" s="972"/>
      <c r="DX119" s="972"/>
      <c r="DY119" s="972"/>
      <c r="DZ119" s="973"/>
    </row>
    <row r="120" spans="1:130" s="216" customFormat="1" ht="26.25" customHeight="1" x14ac:dyDescent="0.2">
      <c r="A120" s="1040"/>
      <c r="B120" s="932"/>
      <c r="C120" s="905" t="s">
        <v>442</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128</v>
      </c>
      <c r="AB120" s="942"/>
      <c r="AC120" s="942"/>
      <c r="AD120" s="942"/>
      <c r="AE120" s="943"/>
      <c r="AF120" s="944" t="s">
        <v>462</v>
      </c>
      <c r="AG120" s="942"/>
      <c r="AH120" s="942"/>
      <c r="AI120" s="942"/>
      <c r="AJ120" s="943"/>
      <c r="AK120" s="944" t="s">
        <v>462</v>
      </c>
      <c r="AL120" s="942"/>
      <c r="AM120" s="942"/>
      <c r="AN120" s="942"/>
      <c r="AO120" s="943"/>
      <c r="AP120" s="945" t="s">
        <v>128</v>
      </c>
      <c r="AQ120" s="946"/>
      <c r="AR120" s="946"/>
      <c r="AS120" s="946"/>
      <c r="AT120" s="947"/>
      <c r="AU120" s="974" t="s">
        <v>468</v>
      </c>
      <c r="AV120" s="975"/>
      <c r="AW120" s="975"/>
      <c r="AX120" s="975"/>
      <c r="AY120" s="976"/>
      <c r="AZ120" s="912" t="s">
        <v>469</v>
      </c>
      <c r="BA120" s="880"/>
      <c r="BB120" s="880"/>
      <c r="BC120" s="880"/>
      <c r="BD120" s="880"/>
      <c r="BE120" s="880"/>
      <c r="BF120" s="880"/>
      <c r="BG120" s="880"/>
      <c r="BH120" s="880"/>
      <c r="BI120" s="880"/>
      <c r="BJ120" s="880"/>
      <c r="BK120" s="880"/>
      <c r="BL120" s="880"/>
      <c r="BM120" s="880"/>
      <c r="BN120" s="880"/>
      <c r="BO120" s="880"/>
      <c r="BP120" s="881"/>
      <c r="BQ120" s="913">
        <v>8998514</v>
      </c>
      <c r="BR120" s="914"/>
      <c r="BS120" s="914"/>
      <c r="BT120" s="914"/>
      <c r="BU120" s="914"/>
      <c r="BV120" s="914">
        <v>9122372</v>
      </c>
      <c r="BW120" s="914"/>
      <c r="BX120" s="914"/>
      <c r="BY120" s="914"/>
      <c r="BZ120" s="914"/>
      <c r="CA120" s="914">
        <v>10574211</v>
      </c>
      <c r="CB120" s="914"/>
      <c r="CC120" s="914"/>
      <c r="CD120" s="914"/>
      <c r="CE120" s="914"/>
      <c r="CF120" s="927">
        <v>41.8</v>
      </c>
      <c r="CG120" s="928"/>
      <c r="CH120" s="928"/>
      <c r="CI120" s="928"/>
      <c r="CJ120" s="928"/>
      <c r="CK120" s="989" t="s">
        <v>470</v>
      </c>
      <c r="CL120" s="990"/>
      <c r="CM120" s="990"/>
      <c r="CN120" s="990"/>
      <c r="CO120" s="991"/>
      <c r="CP120" s="997" t="s">
        <v>471</v>
      </c>
      <c r="CQ120" s="998"/>
      <c r="CR120" s="998"/>
      <c r="CS120" s="998"/>
      <c r="CT120" s="998"/>
      <c r="CU120" s="998"/>
      <c r="CV120" s="998"/>
      <c r="CW120" s="998"/>
      <c r="CX120" s="998"/>
      <c r="CY120" s="998"/>
      <c r="CZ120" s="998"/>
      <c r="DA120" s="998"/>
      <c r="DB120" s="998"/>
      <c r="DC120" s="998"/>
      <c r="DD120" s="998"/>
      <c r="DE120" s="998"/>
      <c r="DF120" s="999"/>
      <c r="DG120" s="913">
        <v>12240992</v>
      </c>
      <c r="DH120" s="914"/>
      <c r="DI120" s="914"/>
      <c r="DJ120" s="914"/>
      <c r="DK120" s="914"/>
      <c r="DL120" s="914">
        <v>13264746</v>
      </c>
      <c r="DM120" s="914"/>
      <c r="DN120" s="914"/>
      <c r="DO120" s="914"/>
      <c r="DP120" s="914"/>
      <c r="DQ120" s="914">
        <v>12274647</v>
      </c>
      <c r="DR120" s="914"/>
      <c r="DS120" s="914"/>
      <c r="DT120" s="914"/>
      <c r="DU120" s="914"/>
      <c r="DV120" s="915">
        <v>48.6</v>
      </c>
      <c r="DW120" s="915"/>
      <c r="DX120" s="915"/>
      <c r="DY120" s="915"/>
      <c r="DZ120" s="916"/>
    </row>
    <row r="121" spans="1:130" s="216" customFormat="1" ht="26.25" customHeight="1" x14ac:dyDescent="0.2">
      <c r="A121" s="1040"/>
      <c r="B121" s="932"/>
      <c r="C121" s="957" t="s">
        <v>472</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462</v>
      </c>
      <c r="AB121" s="942"/>
      <c r="AC121" s="942"/>
      <c r="AD121" s="942"/>
      <c r="AE121" s="943"/>
      <c r="AF121" s="944" t="s">
        <v>462</v>
      </c>
      <c r="AG121" s="942"/>
      <c r="AH121" s="942"/>
      <c r="AI121" s="942"/>
      <c r="AJ121" s="943"/>
      <c r="AK121" s="944" t="s">
        <v>462</v>
      </c>
      <c r="AL121" s="942"/>
      <c r="AM121" s="942"/>
      <c r="AN121" s="942"/>
      <c r="AO121" s="943"/>
      <c r="AP121" s="945" t="s">
        <v>462</v>
      </c>
      <c r="AQ121" s="946"/>
      <c r="AR121" s="946"/>
      <c r="AS121" s="946"/>
      <c r="AT121" s="947"/>
      <c r="AU121" s="977"/>
      <c r="AV121" s="978"/>
      <c r="AW121" s="978"/>
      <c r="AX121" s="978"/>
      <c r="AY121" s="979"/>
      <c r="AZ121" s="905" t="s">
        <v>473</v>
      </c>
      <c r="BA121" s="906"/>
      <c r="BB121" s="906"/>
      <c r="BC121" s="906"/>
      <c r="BD121" s="906"/>
      <c r="BE121" s="906"/>
      <c r="BF121" s="906"/>
      <c r="BG121" s="906"/>
      <c r="BH121" s="906"/>
      <c r="BI121" s="906"/>
      <c r="BJ121" s="906"/>
      <c r="BK121" s="906"/>
      <c r="BL121" s="906"/>
      <c r="BM121" s="906"/>
      <c r="BN121" s="906"/>
      <c r="BO121" s="906"/>
      <c r="BP121" s="907"/>
      <c r="BQ121" s="908">
        <v>12016052</v>
      </c>
      <c r="BR121" s="909"/>
      <c r="BS121" s="909"/>
      <c r="BT121" s="909"/>
      <c r="BU121" s="909"/>
      <c r="BV121" s="909">
        <v>11406365</v>
      </c>
      <c r="BW121" s="909"/>
      <c r="BX121" s="909"/>
      <c r="BY121" s="909"/>
      <c r="BZ121" s="909"/>
      <c r="CA121" s="909">
        <v>10518481</v>
      </c>
      <c r="CB121" s="909"/>
      <c r="CC121" s="909"/>
      <c r="CD121" s="909"/>
      <c r="CE121" s="909"/>
      <c r="CF121" s="903">
        <v>41.6</v>
      </c>
      <c r="CG121" s="904"/>
      <c r="CH121" s="904"/>
      <c r="CI121" s="904"/>
      <c r="CJ121" s="904"/>
      <c r="CK121" s="992"/>
      <c r="CL121" s="993"/>
      <c r="CM121" s="993"/>
      <c r="CN121" s="993"/>
      <c r="CO121" s="994"/>
      <c r="CP121" s="1002" t="s">
        <v>474</v>
      </c>
      <c r="CQ121" s="1003"/>
      <c r="CR121" s="1003"/>
      <c r="CS121" s="1003"/>
      <c r="CT121" s="1003"/>
      <c r="CU121" s="1003"/>
      <c r="CV121" s="1003"/>
      <c r="CW121" s="1003"/>
      <c r="CX121" s="1003"/>
      <c r="CY121" s="1003"/>
      <c r="CZ121" s="1003"/>
      <c r="DA121" s="1003"/>
      <c r="DB121" s="1003"/>
      <c r="DC121" s="1003"/>
      <c r="DD121" s="1003"/>
      <c r="DE121" s="1003"/>
      <c r="DF121" s="1004"/>
      <c r="DG121" s="908" t="s">
        <v>462</v>
      </c>
      <c r="DH121" s="909"/>
      <c r="DI121" s="909"/>
      <c r="DJ121" s="909"/>
      <c r="DK121" s="909"/>
      <c r="DL121" s="909" t="s">
        <v>128</v>
      </c>
      <c r="DM121" s="909"/>
      <c r="DN121" s="909"/>
      <c r="DO121" s="909"/>
      <c r="DP121" s="909"/>
      <c r="DQ121" s="909" t="s">
        <v>462</v>
      </c>
      <c r="DR121" s="909"/>
      <c r="DS121" s="909"/>
      <c r="DT121" s="909"/>
      <c r="DU121" s="909"/>
      <c r="DV121" s="910" t="s">
        <v>462</v>
      </c>
      <c r="DW121" s="910"/>
      <c r="DX121" s="910"/>
      <c r="DY121" s="910"/>
      <c r="DZ121" s="911"/>
    </row>
    <row r="122" spans="1:130" s="216" customFormat="1" ht="26.25" customHeight="1" x14ac:dyDescent="0.2">
      <c r="A122" s="1040"/>
      <c r="B122" s="932"/>
      <c r="C122" s="905" t="s">
        <v>452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128</v>
      </c>
      <c r="AB122" s="942"/>
      <c r="AC122" s="942"/>
      <c r="AD122" s="942"/>
      <c r="AE122" s="943"/>
      <c r="AF122" s="944" t="s">
        <v>128</v>
      </c>
      <c r="AG122" s="942"/>
      <c r="AH122" s="942"/>
      <c r="AI122" s="942"/>
      <c r="AJ122" s="943"/>
      <c r="AK122" s="944" t="s">
        <v>128</v>
      </c>
      <c r="AL122" s="942"/>
      <c r="AM122" s="942"/>
      <c r="AN122" s="942"/>
      <c r="AO122" s="943"/>
      <c r="AP122" s="945" t="s">
        <v>462</v>
      </c>
      <c r="AQ122" s="946"/>
      <c r="AR122" s="946"/>
      <c r="AS122" s="946"/>
      <c r="AT122" s="947"/>
      <c r="AU122" s="977"/>
      <c r="AV122" s="978"/>
      <c r="AW122" s="978"/>
      <c r="AX122" s="978"/>
      <c r="AY122" s="979"/>
      <c r="AZ122" s="956" t="s">
        <v>475</v>
      </c>
      <c r="BA122" s="948"/>
      <c r="BB122" s="948"/>
      <c r="BC122" s="948"/>
      <c r="BD122" s="948"/>
      <c r="BE122" s="948"/>
      <c r="BF122" s="948"/>
      <c r="BG122" s="948"/>
      <c r="BH122" s="948"/>
      <c r="BI122" s="948"/>
      <c r="BJ122" s="948"/>
      <c r="BK122" s="948"/>
      <c r="BL122" s="948"/>
      <c r="BM122" s="948"/>
      <c r="BN122" s="948"/>
      <c r="BO122" s="948"/>
      <c r="BP122" s="949"/>
      <c r="BQ122" s="982">
        <v>38137404</v>
      </c>
      <c r="BR122" s="983"/>
      <c r="BS122" s="983"/>
      <c r="BT122" s="983"/>
      <c r="BU122" s="983"/>
      <c r="BV122" s="983">
        <v>37770355</v>
      </c>
      <c r="BW122" s="983"/>
      <c r="BX122" s="983"/>
      <c r="BY122" s="983"/>
      <c r="BZ122" s="983"/>
      <c r="CA122" s="983">
        <v>37053616</v>
      </c>
      <c r="CB122" s="983"/>
      <c r="CC122" s="983"/>
      <c r="CD122" s="983"/>
      <c r="CE122" s="983"/>
      <c r="CF122" s="1000">
        <v>146.6</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16" customFormat="1" ht="26.25" customHeight="1" x14ac:dyDescent="0.2">
      <c r="A123" s="1040"/>
      <c r="B123" s="932"/>
      <c r="C123" s="905" t="s">
        <v>458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128</v>
      </c>
      <c r="AB123" s="942"/>
      <c r="AC123" s="942"/>
      <c r="AD123" s="942"/>
      <c r="AE123" s="943"/>
      <c r="AF123" s="944" t="s">
        <v>462</v>
      </c>
      <c r="AG123" s="942"/>
      <c r="AH123" s="942"/>
      <c r="AI123" s="942"/>
      <c r="AJ123" s="943"/>
      <c r="AK123" s="944" t="s">
        <v>128</v>
      </c>
      <c r="AL123" s="942"/>
      <c r="AM123" s="942"/>
      <c r="AN123" s="942"/>
      <c r="AO123" s="943"/>
      <c r="AP123" s="945" t="s">
        <v>128</v>
      </c>
      <c r="AQ123" s="946"/>
      <c r="AR123" s="946"/>
      <c r="AS123" s="946"/>
      <c r="AT123" s="947"/>
      <c r="AU123" s="980"/>
      <c r="AV123" s="981"/>
      <c r="AW123" s="981"/>
      <c r="AX123" s="981"/>
      <c r="AY123" s="981"/>
      <c r="AZ123" s="237" t="s">
        <v>185</v>
      </c>
      <c r="BA123" s="237"/>
      <c r="BB123" s="237"/>
      <c r="BC123" s="237"/>
      <c r="BD123" s="237"/>
      <c r="BE123" s="237"/>
      <c r="BF123" s="237"/>
      <c r="BG123" s="237"/>
      <c r="BH123" s="237"/>
      <c r="BI123" s="237"/>
      <c r="BJ123" s="237"/>
      <c r="BK123" s="237"/>
      <c r="BL123" s="237"/>
      <c r="BM123" s="237"/>
      <c r="BN123" s="237"/>
      <c r="BO123" s="960" t="s">
        <v>476</v>
      </c>
      <c r="BP123" s="988"/>
      <c r="BQ123" s="1046">
        <v>59151970</v>
      </c>
      <c r="BR123" s="1047"/>
      <c r="BS123" s="1047"/>
      <c r="BT123" s="1047"/>
      <c r="BU123" s="1047"/>
      <c r="BV123" s="1047">
        <v>58299092</v>
      </c>
      <c r="BW123" s="1047"/>
      <c r="BX123" s="1047"/>
      <c r="BY123" s="1047"/>
      <c r="BZ123" s="1047"/>
      <c r="CA123" s="1047">
        <v>58146308</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16" customFormat="1" ht="26.25" customHeight="1" thickBot="1" x14ac:dyDescent="0.25">
      <c r="A124" s="1040"/>
      <c r="B124" s="932"/>
      <c r="C124" s="905" t="s">
        <v>461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464</v>
      </c>
      <c r="AB124" s="942"/>
      <c r="AC124" s="942"/>
      <c r="AD124" s="942"/>
      <c r="AE124" s="943"/>
      <c r="AF124" s="944" t="s">
        <v>462</v>
      </c>
      <c r="AG124" s="942"/>
      <c r="AH124" s="942"/>
      <c r="AI124" s="942"/>
      <c r="AJ124" s="943"/>
      <c r="AK124" s="944" t="s">
        <v>462</v>
      </c>
      <c r="AL124" s="942"/>
      <c r="AM124" s="942"/>
      <c r="AN124" s="942"/>
      <c r="AO124" s="943"/>
      <c r="AP124" s="945" t="s">
        <v>462</v>
      </c>
      <c r="AQ124" s="946"/>
      <c r="AR124" s="946"/>
      <c r="AS124" s="946"/>
      <c r="AT124" s="947"/>
      <c r="AU124" s="1042" t="s">
        <v>477</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10.8</v>
      </c>
      <c r="BR124" s="1010"/>
      <c r="BS124" s="1010"/>
      <c r="BT124" s="1010"/>
      <c r="BU124" s="1010"/>
      <c r="BV124" s="1010">
        <v>11.5</v>
      </c>
      <c r="BW124" s="1010"/>
      <c r="BX124" s="1010"/>
      <c r="BY124" s="1010"/>
      <c r="BZ124" s="1010"/>
      <c r="CA124" s="1010">
        <v>0.3</v>
      </c>
      <c r="CB124" s="1010"/>
      <c r="CC124" s="1010"/>
      <c r="CD124" s="1010"/>
      <c r="CE124" s="1010"/>
      <c r="CF124" s="1011"/>
      <c r="CG124" s="1012"/>
      <c r="CH124" s="1012"/>
      <c r="CI124" s="1012"/>
      <c r="CJ124" s="1013"/>
      <c r="CK124" s="995"/>
      <c r="CL124" s="995"/>
      <c r="CM124" s="995"/>
      <c r="CN124" s="995"/>
      <c r="CO124" s="996"/>
      <c r="CP124" s="1002" t="s">
        <v>478</v>
      </c>
      <c r="CQ124" s="1003"/>
      <c r="CR124" s="1003"/>
      <c r="CS124" s="1003"/>
      <c r="CT124" s="1003"/>
      <c r="CU124" s="1003"/>
      <c r="CV124" s="1003"/>
      <c r="CW124" s="1003"/>
      <c r="CX124" s="1003"/>
      <c r="CY124" s="1003"/>
      <c r="CZ124" s="1003"/>
      <c r="DA124" s="1003"/>
      <c r="DB124" s="1003"/>
      <c r="DC124" s="1003"/>
      <c r="DD124" s="1003"/>
      <c r="DE124" s="1003"/>
      <c r="DF124" s="1004"/>
      <c r="DG124" s="987" t="s">
        <v>462</v>
      </c>
      <c r="DH124" s="969"/>
      <c r="DI124" s="969"/>
      <c r="DJ124" s="969"/>
      <c r="DK124" s="970"/>
      <c r="DL124" s="968" t="s">
        <v>128</v>
      </c>
      <c r="DM124" s="969"/>
      <c r="DN124" s="969"/>
      <c r="DO124" s="969"/>
      <c r="DP124" s="970"/>
      <c r="DQ124" s="968" t="s">
        <v>462</v>
      </c>
      <c r="DR124" s="969"/>
      <c r="DS124" s="969"/>
      <c r="DT124" s="969"/>
      <c r="DU124" s="970"/>
      <c r="DV124" s="971" t="s">
        <v>128</v>
      </c>
      <c r="DW124" s="972"/>
      <c r="DX124" s="972"/>
      <c r="DY124" s="972"/>
      <c r="DZ124" s="973"/>
    </row>
    <row r="125" spans="1:130" s="216" customFormat="1" ht="26.25" customHeight="1" x14ac:dyDescent="0.2">
      <c r="A125" s="1040"/>
      <c r="B125" s="932"/>
      <c r="C125" s="905" t="s">
        <v>465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128</v>
      </c>
      <c r="AB125" s="942"/>
      <c r="AC125" s="942"/>
      <c r="AD125" s="942"/>
      <c r="AE125" s="943"/>
      <c r="AF125" s="944" t="s">
        <v>128</v>
      </c>
      <c r="AG125" s="942"/>
      <c r="AH125" s="942"/>
      <c r="AI125" s="942"/>
      <c r="AJ125" s="943"/>
      <c r="AK125" s="944" t="s">
        <v>462</v>
      </c>
      <c r="AL125" s="942"/>
      <c r="AM125" s="942"/>
      <c r="AN125" s="942"/>
      <c r="AO125" s="943"/>
      <c r="AP125" s="945" t="s">
        <v>128</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479</v>
      </c>
      <c r="CL125" s="990"/>
      <c r="CM125" s="990"/>
      <c r="CN125" s="990"/>
      <c r="CO125" s="991"/>
      <c r="CP125" s="912" t="s">
        <v>480</v>
      </c>
      <c r="CQ125" s="880"/>
      <c r="CR125" s="880"/>
      <c r="CS125" s="880"/>
      <c r="CT125" s="880"/>
      <c r="CU125" s="880"/>
      <c r="CV125" s="880"/>
      <c r="CW125" s="880"/>
      <c r="CX125" s="880"/>
      <c r="CY125" s="880"/>
      <c r="CZ125" s="880"/>
      <c r="DA125" s="880"/>
      <c r="DB125" s="880"/>
      <c r="DC125" s="880"/>
      <c r="DD125" s="880"/>
      <c r="DE125" s="880"/>
      <c r="DF125" s="881"/>
      <c r="DG125" s="913" t="s">
        <v>128</v>
      </c>
      <c r="DH125" s="914"/>
      <c r="DI125" s="914"/>
      <c r="DJ125" s="914"/>
      <c r="DK125" s="914"/>
      <c r="DL125" s="914" t="s">
        <v>128</v>
      </c>
      <c r="DM125" s="914"/>
      <c r="DN125" s="914"/>
      <c r="DO125" s="914"/>
      <c r="DP125" s="914"/>
      <c r="DQ125" s="914" t="s">
        <v>464</v>
      </c>
      <c r="DR125" s="914"/>
      <c r="DS125" s="914"/>
      <c r="DT125" s="914"/>
      <c r="DU125" s="914"/>
      <c r="DV125" s="915" t="s">
        <v>462</v>
      </c>
      <c r="DW125" s="915"/>
      <c r="DX125" s="915"/>
      <c r="DY125" s="915"/>
      <c r="DZ125" s="916"/>
    </row>
    <row r="126" spans="1:130" s="216" customFormat="1" ht="26.25" customHeight="1" thickBot="1" x14ac:dyDescent="0.25">
      <c r="A126" s="1040"/>
      <c r="B126" s="932"/>
      <c r="C126" s="905" t="s">
        <v>467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v>186273</v>
      </c>
      <c r="AB126" s="942"/>
      <c r="AC126" s="942"/>
      <c r="AD126" s="942"/>
      <c r="AE126" s="943"/>
      <c r="AF126" s="944">
        <v>213727</v>
      </c>
      <c r="AG126" s="942"/>
      <c r="AH126" s="942"/>
      <c r="AI126" s="942"/>
      <c r="AJ126" s="943"/>
      <c r="AK126" s="944">
        <v>199998</v>
      </c>
      <c r="AL126" s="942"/>
      <c r="AM126" s="942"/>
      <c r="AN126" s="942"/>
      <c r="AO126" s="943"/>
      <c r="AP126" s="945">
        <v>0.8</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481</v>
      </c>
      <c r="CQ126" s="906"/>
      <c r="CR126" s="906"/>
      <c r="CS126" s="906"/>
      <c r="CT126" s="906"/>
      <c r="CU126" s="906"/>
      <c r="CV126" s="906"/>
      <c r="CW126" s="906"/>
      <c r="CX126" s="906"/>
      <c r="CY126" s="906"/>
      <c r="CZ126" s="906"/>
      <c r="DA126" s="906"/>
      <c r="DB126" s="906"/>
      <c r="DC126" s="906"/>
      <c r="DD126" s="906"/>
      <c r="DE126" s="906"/>
      <c r="DF126" s="907"/>
      <c r="DG126" s="908" t="s">
        <v>462</v>
      </c>
      <c r="DH126" s="909"/>
      <c r="DI126" s="909"/>
      <c r="DJ126" s="909"/>
      <c r="DK126" s="909"/>
      <c r="DL126" s="909" t="s">
        <v>462</v>
      </c>
      <c r="DM126" s="909"/>
      <c r="DN126" s="909"/>
      <c r="DO126" s="909"/>
      <c r="DP126" s="909"/>
      <c r="DQ126" s="909" t="s">
        <v>128</v>
      </c>
      <c r="DR126" s="909"/>
      <c r="DS126" s="909"/>
      <c r="DT126" s="909"/>
      <c r="DU126" s="909"/>
      <c r="DV126" s="910" t="s">
        <v>462</v>
      </c>
      <c r="DW126" s="910"/>
      <c r="DX126" s="910"/>
      <c r="DY126" s="910"/>
      <c r="DZ126" s="911"/>
    </row>
    <row r="127" spans="1:130" s="216" customFormat="1" ht="26.25" customHeight="1" x14ac:dyDescent="0.2">
      <c r="A127" s="1041"/>
      <c r="B127" s="934"/>
      <c r="C127" s="956" t="s">
        <v>482</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v>40575</v>
      </c>
      <c r="AB127" s="942"/>
      <c r="AC127" s="942"/>
      <c r="AD127" s="942"/>
      <c r="AE127" s="943"/>
      <c r="AF127" s="944">
        <v>40815</v>
      </c>
      <c r="AG127" s="942"/>
      <c r="AH127" s="942"/>
      <c r="AI127" s="942"/>
      <c r="AJ127" s="943"/>
      <c r="AK127" s="944">
        <v>40012</v>
      </c>
      <c r="AL127" s="942"/>
      <c r="AM127" s="942"/>
      <c r="AN127" s="942"/>
      <c r="AO127" s="943"/>
      <c r="AP127" s="945">
        <v>0.2</v>
      </c>
      <c r="AQ127" s="946"/>
      <c r="AR127" s="946"/>
      <c r="AS127" s="946"/>
      <c r="AT127" s="947"/>
      <c r="AU127" s="218"/>
      <c r="AV127" s="218"/>
      <c r="AW127" s="218"/>
      <c r="AX127" s="1014" t="s">
        <v>483</v>
      </c>
      <c r="AY127" s="1015"/>
      <c r="AZ127" s="1015"/>
      <c r="BA127" s="1015"/>
      <c r="BB127" s="1015"/>
      <c r="BC127" s="1015"/>
      <c r="BD127" s="1015"/>
      <c r="BE127" s="1016"/>
      <c r="BF127" s="1017" t="s">
        <v>484</v>
      </c>
      <c r="BG127" s="1015"/>
      <c r="BH127" s="1015"/>
      <c r="BI127" s="1015"/>
      <c r="BJ127" s="1015"/>
      <c r="BK127" s="1015"/>
      <c r="BL127" s="1016"/>
      <c r="BM127" s="1017" t="s">
        <v>485</v>
      </c>
      <c r="BN127" s="1015"/>
      <c r="BO127" s="1015"/>
      <c r="BP127" s="1015"/>
      <c r="BQ127" s="1015"/>
      <c r="BR127" s="1015"/>
      <c r="BS127" s="1016"/>
      <c r="BT127" s="1017" t="s">
        <v>486</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487</v>
      </c>
      <c r="CQ127" s="906"/>
      <c r="CR127" s="906"/>
      <c r="CS127" s="906"/>
      <c r="CT127" s="906"/>
      <c r="CU127" s="906"/>
      <c r="CV127" s="906"/>
      <c r="CW127" s="906"/>
      <c r="CX127" s="906"/>
      <c r="CY127" s="906"/>
      <c r="CZ127" s="906"/>
      <c r="DA127" s="906"/>
      <c r="DB127" s="906"/>
      <c r="DC127" s="906"/>
      <c r="DD127" s="906"/>
      <c r="DE127" s="906"/>
      <c r="DF127" s="907"/>
      <c r="DG127" s="908" t="s">
        <v>462</v>
      </c>
      <c r="DH127" s="909"/>
      <c r="DI127" s="909"/>
      <c r="DJ127" s="909"/>
      <c r="DK127" s="909"/>
      <c r="DL127" s="909" t="s">
        <v>462</v>
      </c>
      <c r="DM127" s="909"/>
      <c r="DN127" s="909"/>
      <c r="DO127" s="909"/>
      <c r="DP127" s="909"/>
      <c r="DQ127" s="909" t="s">
        <v>462</v>
      </c>
      <c r="DR127" s="909"/>
      <c r="DS127" s="909"/>
      <c r="DT127" s="909"/>
      <c r="DU127" s="909"/>
      <c r="DV127" s="910" t="s">
        <v>462</v>
      </c>
      <c r="DW127" s="910"/>
      <c r="DX127" s="910"/>
      <c r="DY127" s="910"/>
      <c r="DZ127" s="911"/>
    </row>
    <row r="128" spans="1:130" s="216" customFormat="1" ht="26.25" customHeight="1" thickBot="1" x14ac:dyDescent="0.25">
      <c r="A128" s="1024" t="s">
        <v>488</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489</v>
      </c>
      <c r="X128" s="1026"/>
      <c r="Y128" s="1026"/>
      <c r="Z128" s="1027"/>
      <c r="AA128" s="1028">
        <v>1038776</v>
      </c>
      <c r="AB128" s="1029"/>
      <c r="AC128" s="1029"/>
      <c r="AD128" s="1029"/>
      <c r="AE128" s="1030"/>
      <c r="AF128" s="1031">
        <v>926954</v>
      </c>
      <c r="AG128" s="1029"/>
      <c r="AH128" s="1029"/>
      <c r="AI128" s="1029"/>
      <c r="AJ128" s="1030"/>
      <c r="AK128" s="1031">
        <v>924356</v>
      </c>
      <c r="AL128" s="1029"/>
      <c r="AM128" s="1029"/>
      <c r="AN128" s="1029"/>
      <c r="AO128" s="1030"/>
      <c r="AP128" s="1032"/>
      <c r="AQ128" s="1033"/>
      <c r="AR128" s="1033"/>
      <c r="AS128" s="1033"/>
      <c r="AT128" s="1034"/>
      <c r="AU128" s="218"/>
      <c r="AV128" s="218"/>
      <c r="AW128" s="218"/>
      <c r="AX128" s="879" t="s">
        <v>490</v>
      </c>
      <c r="AY128" s="880"/>
      <c r="AZ128" s="880"/>
      <c r="BA128" s="880"/>
      <c r="BB128" s="880"/>
      <c r="BC128" s="880"/>
      <c r="BD128" s="880"/>
      <c r="BE128" s="881"/>
      <c r="BF128" s="1035" t="s">
        <v>128</v>
      </c>
      <c r="BG128" s="1036"/>
      <c r="BH128" s="1036"/>
      <c r="BI128" s="1036"/>
      <c r="BJ128" s="1036"/>
      <c r="BK128" s="1036"/>
      <c r="BL128" s="1037"/>
      <c r="BM128" s="1035">
        <v>11.88</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491</v>
      </c>
      <c r="CQ128" s="709"/>
      <c r="CR128" s="709"/>
      <c r="CS128" s="709"/>
      <c r="CT128" s="709"/>
      <c r="CU128" s="709"/>
      <c r="CV128" s="709"/>
      <c r="CW128" s="709"/>
      <c r="CX128" s="709"/>
      <c r="CY128" s="709"/>
      <c r="CZ128" s="709"/>
      <c r="DA128" s="709"/>
      <c r="DB128" s="709"/>
      <c r="DC128" s="709"/>
      <c r="DD128" s="709"/>
      <c r="DE128" s="709"/>
      <c r="DF128" s="1019"/>
      <c r="DG128" s="1020">
        <v>9391</v>
      </c>
      <c r="DH128" s="1021"/>
      <c r="DI128" s="1021"/>
      <c r="DJ128" s="1021"/>
      <c r="DK128" s="1021"/>
      <c r="DL128" s="1021" t="s">
        <v>462</v>
      </c>
      <c r="DM128" s="1021"/>
      <c r="DN128" s="1021"/>
      <c r="DO128" s="1021"/>
      <c r="DP128" s="1021"/>
      <c r="DQ128" s="1021">
        <v>10352</v>
      </c>
      <c r="DR128" s="1021"/>
      <c r="DS128" s="1021"/>
      <c r="DT128" s="1021"/>
      <c r="DU128" s="1021"/>
      <c r="DV128" s="1022">
        <v>0</v>
      </c>
      <c r="DW128" s="1022"/>
      <c r="DX128" s="1022"/>
      <c r="DY128" s="1022"/>
      <c r="DZ128" s="1023"/>
    </row>
    <row r="129" spans="1:131" s="216" customFormat="1" ht="26.25" customHeight="1" x14ac:dyDescent="0.2">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492</v>
      </c>
      <c r="X129" s="1054"/>
      <c r="Y129" s="1054"/>
      <c r="Z129" s="1055"/>
      <c r="AA129" s="941">
        <v>26038818</v>
      </c>
      <c r="AB129" s="942"/>
      <c r="AC129" s="942"/>
      <c r="AD129" s="942"/>
      <c r="AE129" s="943"/>
      <c r="AF129" s="944">
        <v>26723918</v>
      </c>
      <c r="AG129" s="942"/>
      <c r="AH129" s="942"/>
      <c r="AI129" s="942"/>
      <c r="AJ129" s="943"/>
      <c r="AK129" s="944">
        <v>28419702</v>
      </c>
      <c r="AL129" s="942"/>
      <c r="AM129" s="942"/>
      <c r="AN129" s="942"/>
      <c r="AO129" s="943"/>
      <c r="AP129" s="1056"/>
      <c r="AQ129" s="1057"/>
      <c r="AR129" s="1057"/>
      <c r="AS129" s="1057"/>
      <c r="AT129" s="1058"/>
      <c r="AU129" s="219"/>
      <c r="AV129" s="219"/>
      <c r="AW129" s="219"/>
      <c r="AX129" s="1048" t="s">
        <v>493</v>
      </c>
      <c r="AY129" s="906"/>
      <c r="AZ129" s="906"/>
      <c r="BA129" s="906"/>
      <c r="BB129" s="906"/>
      <c r="BC129" s="906"/>
      <c r="BD129" s="906"/>
      <c r="BE129" s="907"/>
      <c r="BF129" s="1049" t="s">
        <v>128</v>
      </c>
      <c r="BG129" s="1050"/>
      <c r="BH129" s="1050"/>
      <c r="BI129" s="1050"/>
      <c r="BJ129" s="1050"/>
      <c r="BK129" s="1050"/>
      <c r="BL129" s="1051"/>
      <c r="BM129" s="1049">
        <v>16.88</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494</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495</v>
      </c>
      <c r="X130" s="1054"/>
      <c r="Y130" s="1054"/>
      <c r="Z130" s="1055"/>
      <c r="AA130" s="941">
        <v>3070681</v>
      </c>
      <c r="AB130" s="942"/>
      <c r="AC130" s="942"/>
      <c r="AD130" s="942"/>
      <c r="AE130" s="943"/>
      <c r="AF130" s="944">
        <v>3103531</v>
      </c>
      <c r="AG130" s="942"/>
      <c r="AH130" s="942"/>
      <c r="AI130" s="942"/>
      <c r="AJ130" s="943"/>
      <c r="AK130" s="944">
        <v>3151350</v>
      </c>
      <c r="AL130" s="942"/>
      <c r="AM130" s="942"/>
      <c r="AN130" s="942"/>
      <c r="AO130" s="943"/>
      <c r="AP130" s="1056"/>
      <c r="AQ130" s="1057"/>
      <c r="AR130" s="1057"/>
      <c r="AS130" s="1057"/>
      <c r="AT130" s="1058"/>
      <c r="AU130" s="219"/>
      <c r="AV130" s="219"/>
      <c r="AW130" s="219"/>
      <c r="AX130" s="1048" t="s">
        <v>496</v>
      </c>
      <c r="AY130" s="906"/>
      <c r="AZ130" s="906"/>
      <c r="BA130" s="906"/>
      <c r="BB130" s="906"/>
      <c r="BC130" s="906"/>
      <c r="BD130" s="906"/>
      <c r="BE130" s="907"/>
      <c r="BF130" s="1084">
        <v>3.8</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497</v>
      </c>
      <c r="X131" s="1091"/>
      <c r="Y131" s="1091"/>
      <c r="Z131" s="1092"/>
      <c r="AA131" s="987">
        <v>22968137</v>
      </c>
      <c r="AB131" s="969"/>
      <c r="AC131" s="969"/>
      <c r="AD131" s="969"/>
      <c r="AE131" s="970"/>
      <c r="AF131" s="968">
        <v>23620387</v>
      </c>
      <c r="AG131" s="969"/>
      <c r="AH131" s="969"/>
      <c r="AI131" s="969"/>
      <c r="AJ131" s="970"/>
      <c r="AK131" s="968">
        <v>25268352</v>
      </c>
      <c r="AL131" s="969"/>
      <c r="AM131" s="969"/>
      <c r="AN131" s="969"/>
      <c r="AO131" s="970"/>
      <c r="AP131" s="1093"/>
      <c r="AQ131" s="1094"/>
      <c r="AR131" s="1094"/>
      <c r="AS131" s="1094"/>
      <c r="AT131" s="1095"/>
      <c r="AU131" s="219"/>
      <c r="AV131" s="219"/>
      <c r="AW131" s="219"/>
      <c r="AX131" s="1066" t="s">
        <v>498</v>
      </c>
      <c r="AY131" s="709"/>
      <c r="AZ131" s="709"/>
      <c r="BA131" s="709"/>
      <c r="BB131" s="709"/>
      <c r="BC131" s="709"/>
      <c r="BD131" s="709"/>
      <c r="BE131" s="1019"/>
      <c r="BF131" s="1067">
        <v>0.3</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499</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500</v>
      </c>
      <c r="W132" s="1077"/>
      <c r="X132" s="1077"/>
      <c r="Y132" s="1077"/>
      <c r="Z132" s="1078"/>
      <c r="AA132" s="1079">
        <v>3.3336008050000001</v>
      </c>
      <c r="AB132" s="1080"/>
      <c r="AC132" s="1080"/>
      <c r="AD132" s="1080"/>
      <c r="AE132" s="1081"/>
      <c r="AF132" s="1082">
        <v>4.3210553660000004</v>
      </c>
      <c r="AG132" s="1080"/>
      <c r="AH132" s="1080"/>
      <c r="AI132" s="1080"/>
      <c r="AJ132" s="1081"/>
      <c r="AK132" s="1082">
        <v>4.0012225570000002</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501</v>
      </c>
      <c r="W133" s="1060"/>
      <c r="X133" s="1060"/>
      <c r="Y133" s="1060"/>
      <c r="Z133" s="1061"/>
      <c r="AA133" s="1062">
        <v>3.5</v>
      </c>
      <c r="AB133" s="1063"/>
      <c r="AC133" s="1063"/>
      <c r="AD133" s="1063"/>
      <c r="AE133" s="1064"/>
      <c r="AF133" s="1062">
        <v>3.5</v>
      </c>
      <c r="AG133" s="1063"/>
      <c r="AH133" s="1063"/>
      <c r="AI133" s="1063"/>
      <c r="AJ133" s="1064"/>
      <c r="AK133" s="1062">
        <v>3.8</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eLocY+MuPCgNxTqCgHrWEFKzzRF6RE8bQgE4nl5f9S/HeOy8KMOE2m93lFPiFlHmOphwWNSsdsWbiKn5naGaZg==" saltValue="6RgRSd4MHRfnC9iG8OYF1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502</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Nzp74AD65f41i2ZAwgwruL7l1HFPpYC4obxVmBcp0cKYyxHtjyFVCsm8fEKQ0VOszE1GzT0yCZH4v+sjnO+jg==" saltValue="E8ZgIL1TmLhQSoI5LI+cA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503</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504</v>
      </c>
      <c r="AL6" s="252"/>
      <c r="AM6" s="252"/>
      <c r="AN6" s="252"/>
    </row>
    <row r="7" spans="1:46" ht="13.5" customHeight="1" x14ac:dyDescent="0.2">
      <c r="A7" s="251"/>
      <c r="AK7" s="254"/>
      <c r="AL7" s="255"/>
      <c r="AM7" s="255"/>
      <c r="AN7" s="256"/>
      <c r="AO7" s="1097" t="s">
        <v>505</v>
      </c>
      <c r="AP7" s="257"/>
      <c r="AQ7" s="258" t="s">
        <v>506</v>
      </c>
      <c r="AR7" s="259"/>
    </row>
    <row r="8" spans="1:46" ht="13.2" x14ac:dyDescent="0.2">
      <c r="A8" s="251"/>
      <c r="AK8" s="260"/>
      <c r="AL8" s="261"/>
      <c r="AM8" s="261"/>
      <c r="AN8" s="262"/>
      <c r="AO8" s="1098"/>
      <c r="AP8" s="263" t="s">
        <v>507</v>
      </c>
      <c r="AQ8" s="264" t="s">
        <v>508</v>
      </c>
      <c r="AR8" s="265" t="s">
        <v>509</v>
      </c>
    </row>
    <row r="9" spans="1:46" ht="13.2" x14ac:dyDescent="0.2">
      <c r="A9" s="251"/>
      <c r="AK9" s="1099" t="s">
        <v>510</v>
      </c>
      <c r="AL9" s="1100"/>
      <c r="AM9" s="1100"/>
      <c r="AN9" s="1101"/>
      <c r="AO9" s="266">
        <v>8327841</v>
      </c>
      <c r="AP9" s="266">
        <v>61213</v>
      </c>
      <c r="AQ9" s="267">
        <v>62021</v>
      </c>
      <c r="AR9" s="268">
        <v>-1.3</v>
      </c>
    </row>
    <row r="10" spans="1:46" ht="13.5" customHeight="1" x14ac:dyDescent="0.2">
      <c r="A10" s="251"/>
      <c r="AK10" s="1099" t="s">
        <v>511</v>
      </c>
      <c r="AL10" s="1100"/>
      <c r="AM10" s="1100"/>
      <c r="AN10" s="1101"/>
      <c r="AO10" s="269">
        <v>88737</v>
      </c>
      <c r="AP10" s="269">
        <v>652</v>
      </c>
      <c r="AQ10" s="270">
        <v>4339</v>
      </c>
      <c r="AR10" s="271">
        <v>-85</v>
      </c>
    </row>
    <row r="11" spans="1:46" ht="13.5" customHeight="1" x14ac:dyDescent="0.2">
      <c r="A11" s="251"/>
      <c r="AK11" s="1099" t="s">
        <v>512</v>
      </c>
      <c r="AL11" s="1100"/>
      <c r="AM11" s="1100"/>
      <c r="AN11" s="1101"/>
      <c r="AO11" s="269">
        <v>371352</v>
      </c>
      <c r="AP11" s="269">
        <v>2730</v>
      </c>
      <c r="AQ11" s="270">
        <v>554</v>
      </c>
      <c r="AR11" s="271">
        <v>392.8</v>
      </c>
    </row>
    <row r="12" spans="1:46" ht="13.5" customHeight="1" x14ac:dyDescent="0.2">
      <c r="A12" s="251"/>
      <c r="AK12" s="1099" t="s">
        <v>513</v>
      </c>
      <c r="AL12" s="1100"/>
      <c r="AM12" s="1100"/>
      <c r="AN12" s="1101"/>
      <c r="AO12" s="269" t="s">
        <v>514</v>
      </c>
      <c r="AP12" s="269" t="s">
        <v>514</v>
      </c>
      <c r="AQ12" s="270">
        <v>17</v>
      </c>
      <c r="AR12" s="271" t="s">
        <v>514</v>
      </c>
    </row>
    <row r="13" spans="1:46" ht="13.5" customHeight="1" x14ac:dyDescent="0.2">
      <c r="A13" s="251"/>
      <c r="AK13" s="1099" t="s">
        <v>515</v>
      </c>
      <c r="AL13" s="1100"/>
      <c r="AM13" s="1100"/>
      <c r="AN13" s="1101"/>
      <c r="AO13" s="269">
        <v>389407</v>
      </c>
      <c r="AP13" s="269">
        <v>2862</v>
      </c>
      <c r="AQ13" s="270">
        <v>2525</v>
      </c>
      <c r="AR13" s="271">
        <v>13.3</v>
      </c>
    </row>
    <row r="14" spans="1:46" ht="13.5" customHeight="1" x14ac:dyDescent="0.2">
      <c r="A14" s="251"/>
      <c r="AK14" s="1099" t="s">
        <v>516</v>
      </c>
      <c r="AL14" s="1100"/>
      <c r="AM14" s="1100"/>
      <c r="AN14" s="1101"/>
      <c r="AO14" s="269">
        <v>208537</v>
      </c>
      <c r="AP14" s="269">
        <v>1533</v>
      </c>
      <c r="AQ14" s="270">
        <v>1158</v>
      </c>
      <c r="AR14" s="271">
        <v>32.4</v>
      </c>
    </row>
    <row r="15" spans="1:46" ht="13.5" customHeight="1" x14ac:dyDescent="0.2">
      <c r="A15" s="251"/>
      <c r="AK15" s="1102" t="s">
        <v>517</v>
      </c>
      <c r="AL15" s="1103"/>
      <c r="AM15" s="1103"/>
      <c r="AN15" s="1104"/>
      <c r="AO15" s="269">
        <v>-952649</v>
      </c>
      <c r="AP15" s="269">
        <v>-7002</v>
      </c>
      <c r="AQ15" s="270">
        <v>-4174</v>
      </c>
      <c r="AR15" s="271">
        <v>67.8</v>
      </c>
    </row>
    <row r="16" spans="1:46" ht="13.2" x14ac:dyDescent="0.2">
      <c r="A16" s="251"/>
      <c r="AK16" s="1102" t="s">
        <v>185</v>
      </c>
      <c r="AL16" s="1103"/>
      <c r="AM16" s="1103"/>
      <c r="AN16" s="1104"/>
      <c r="AO16" s="269">
        <v>8433225</v>
      </c>
      <c r="AP16" s="269">
        <v>61988</v>
      </c>
      <c r="AQ16" s="270">
        <v>66439</v>
      </c>
      <c r="AR16" s="271">
        <v>-6.7</v>
      </c>
    </row>
    <row r="17" spans="1:46" ht="13.2" x14ac:dyDescent="0.2">
      <c r="A17" s="251"/>
    </row>
    <row r="18" spans="1:46" ht="13.2" x14ac:dyDescent="0.2">
      <c r="A18" s="251"/>
      <c r="AQ18" s="272"/>
      <c r="AR18" s="272"/>
    </row>
    <row r="19" spans="1:46" ht="13.2" x14ac:dyDescent="0.2">
      <c r="A19" s="251"/>
      <c r="AK19" s="247" t="s">
        <v>518</v>
      </c>
    </row>
    <row r="20" spans="1:46" ht="13.2" x14ac:dyDescent="0.2">
      <c r="A20" s="251"/>
      <c r="AK20" s="273"/>
      <c r="AL20" s="274"/>
      <c r="AM20" s="274"/>
      <c r="AN20" s="275"/>
      <c r="AO20" s="276" t="s">
        <v>519</v>
      </c>
      <c r="AP20" s="277" t="s">
        <v>520</v>
      </c>
      <c r="AQ20" s="278" t="s">
        <v>521</v>
      </c>
      <c r="AR20" s="279"/>
    </row>
    <row r="21" spans="1:46" s="252" customFormat="1" ht="13.2" x14ac:dyDescent="0.2">
      <c r="A21" s="280"/>
      <c r="AK21" s="1105" t="s">
        <v>522</v>
      </c>
      <c r="AL21" s="1106"/>
      <c r="AM21" s="1106"/>
      <c r="AN21" s="1107"/>
      <c r="AO21" s="281">
        <v>6.95</v>
      </c>
      <c r="AP21" s="282">
        <v>6.1</v>
      </c>
      <c r="AQ21" s="283">
        <v>0.85</v>
      </c>
      <c r="AS21" s="284"/>
      <c r="AT21" s="280"/>
    </row>
    <row r="22" spans="1:46" s="252" customFormat="1" ht="13.2" x14ac:dyDescent="0.2">
      <c r="A22" s="280"/>
      <c r="AK22" s="1105" t="s">
        <v>523</v>
      </c>
      <c r="AL22" s="1106"/>
      <c r="AM22" s="1106"/>
      <c r="AN22" s="1107"/>
      <c r="AO22" s="285">
        <v>101.7</v>
      </c>
      <c r="AP22" s="286">
        <v>99</v>
      </c>
      <c r="AQ22" s="287">
        <v>2.7</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524</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525</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526</v>
      </c>
      <c r="AL29" s="252"/>
      <c r="AM29" s="252"/>
      <c r="AN29" s="252"/>
      <c r="AS29" s="294"/>
    </row>
    <row r="30" spans="1:46" ht="13.5" customHeight="1" x14ac:dyDescent="0.2">
      <c r="A30" s="251"/>
      <c r="AK30" s="254"/>
      <c r="AL30" s="255"/>
      <c r="AM30" s="255"/>
      <c r="AN30" s="256"/>
      <c r="AO30" s="1097" t="s">
        <v>505</v>
      </c>
      <c r="AP30" s="257"/>
      <c r="AQ30" s="258" t="s">
        <v>506</v>
      </c>
      <c r="AR30" s="259"/>
    </row>
    <row r="31" spans="1:46" ht="13.2" x14ac:dyDescent="0.2">
      <c r="A31" s="251"/>
      <c r="AK31" s="260"/>
      <c r="AL31" s="261"/>
      <c r="AM31" s="261"/>
      <c r="AN31" s="262"/>
      <c r="AO31" s="1098"/>
      <c r="AP31" s="263" t="s">
        <v>507</v>
      </c>
      <c r="AQ31" s="264" t="s">
        <v>508</v>
      </c>
      <c r="AR31" s="265" t="s">
        <v>509</v>
      </c>
    </row>
    <row r="32" spans="1:46" ht="27" customHeight="1" x14ac:dyDescent="0.2">
      <c r="A32" s="251"/>
      <c r="AK32" s="1113" t="s">
        <v>527</v>
      </c>
      <c r="AL32" s="1114"/>
      <c r="AM32" s="1114"/>
      <c r="AN32" s="1115"/>
      <c r="AO32" s="295">
        <v>3458766</v>
      </c>
      <c r="AP32" s="295">
        <v>25423</v>
      </c>
      <c r="AQ32" s="296">
        <v>33147</v>
      </c>
      <c r="AR32" s="297">
        <v>-23.3</v>
      </c>
    </row>
    <row r="33" spans="1:46" ht="13.5" customHeight="1" x14ac:dyDescent="0.2">
      <c r="A33" s="251"/>
      <c r="AK33" s="1113" t="s">
        <v>528</v>
      </c>
      <c r="AL33" s="1114"/>
      <c r="AM33" s="1114"/>
      <c r="AN33" s="1115"/>
      <c r="AO33" s="295" t="s">
        <v>514</v>
      </c>
      <c r="AP33" s="295" t="s">
        <v>514</v>
      </c>
      <c r="AQ33" s="296">
        <v>7</v>
      </c>
      <c r="AR33" s="297" t="s">
        <v>514</v>
      </c>
    </row>
    <row r="34" spans="1:46" ht="27" customHeight="1" x14ac:dyDescent="0.2">
      <c r="A34" s="251"/>
      <c r="AK34" s="1113" t="s">
        <v>529</v>
      </c>
      <c r="AL34" s="1114"/>
      <c r="AM34" s="1114"/>
      <c r="AN34" s="1115"/>
      <c r="AO34" s="295" t="s">
        <v>514</v>
      </c>
      <c r="AP34" s="295" t="s">
        <v>514</v>
      </c>
      <c r="AQ34" s="296">
        <v>24</v>
      </c>
      <c r="AR34" s="297" t="s">
        <v>514</v>
      </c>
    </row>
    <row r="35" spans="1:46" ht="27" customHeight="1" x14ac:dyDescent="0.2">
      <c r="A35" s="251"/>
      <c r="AK35" s="1113" t="s">
        <v>530</v>
      </c>
      <c r="AL35" s="1114"/>
      <c r="AM35" s="1114"/>
      <c r="AN35" s="1115"/>
      <c r="AO35" s="295">
        <v>893957</v>
      </c>
      <c r="AP35" s="295">
        <v>6571</v>
      </c>
      <c r="AQ35" s="296">
        <v>5872</v>
      </c>
      <c r="AR35" s="297">
        <v>11.9</v>
      </c>
    </row>
    <row r="36" spans="1:46" ht="27" customHeight="1" x14ac:dyDescent="0.2">
      <c r="A36" s="251"/>
      <c r="AK36" s="1113" t="s">
        <v>531</v>
      </c>
      <c r="AL36" s="1114"/>
      <c r="AM36" s="1114"/>
      <c r="AN36" s="1115"/>
      <c r="AO36" s="295">
        <v>446287</v>
      </c>
      <c r="AP36" s="295">
        <v>3280</v>
      </c>
      <c r="AQ36" s="296">
        <v>1168</v>
      </c>
      <c r="AR36" s="297">
        <v>180.8</v>
      </c>
    </row>
    <row r="37" spans="1:46" ht="13.5" customHeight="1" x14ac:dyDescent="0.2">
      <c r="A37" s="251"/>
      <c r="AK37" s="1113" t="s">
        <v>532</v>
      </c>
      <c r="AL37" s="1114"/>
      <c r="AM37" s="1114"/>
      <c r="AN37" s="1115"/>
      <c r="AO37" s="295">
        <v>287739</v>
      </c>
      <c r="AP37" s="295">
        <v>2115</v>
      </c>
      <c r="AQ37" s="296">
        <v>720</v>
      </c>
      <c r="AR37" s="297">
        <v>193.8</v>
      </c>
    </row>
    <row r="38" spans="1:46" ht="27" customHeight="1" x14ac:dyDescent="0.2">
      <c r="A38" s="251"/>
      <c r="AK38" s="1116" t="s">
        <v>533</v>
      </c>
      <c r="AL38" s="1117"/>
      <c r="AM38" s="1117"/>
      <c r="AN38" s="1118"/>
      <c r="AO38" s="298" t="s">
        <v>514</v>
      </c>
      <c r="AP38" s="298" t="s">
        <v>514</v>
      </c>
      <c r="AQ38" s="299">
        <v>1</v>
      </c>
      <c r="AR38" s="287" t="s">
        <v>514</v>
      </c>
      <c r="AS38" s="294"/>
    </row>
    <row r="39" spans="1:46" ht="13.2" x14ac:dyDescent="0.2">
      <c r="A39" s="251"/>
      <c r="AK39" s="1116" t="s">
        <v>534</v>
      </c>
      <c r="AL39" s="1117"/>
      <c r="AM39" s="1117"/>
      <c r="AN39" s="1118"/>
      <c r="AO39" s="295">
        <v>-924356</v>
      </c>
      <c r="AP39" s="295">
        <v>-6794</v>
      </c>
      <c r="AQ39" s="296">
        <v>-6245</v>
      </c>
      <c r="AR39" s="297">
        <v>8.8000000000000007</v>
      </c>
      <c r="AS39" s="294"/>
    </row>
    <row r="40" spans="1:46" ht="27" customHeight="1" x14ac:dyDescent="0.2">
      <c r="A40" s="251"/>
      <c r="AK40" s="1113" t="s">
        <v>535</v>
      </c>
      <c r="AL40" s="1114"/>
      <c r="AM40" s="1114"/>
      <c r="AN40" s="1115"/>
      <c r="AO40" s="295">
        <v>-3151350</v>
      </c>
      <c r="AP40" s="295">
        <v>-23164</v>
      </c>
      <c r="AQ40" s="296">
        <v>-25563</v>
      </c>
      <c r="AR40" s="297">
        <v>-9.4</v>
      </c>
      <c r="AS40" s="294"/>
    </row>
    <row r="41" spans="1:46" ht="13.2" x14ac:dyDescent="0.2">
      <c r="A41" s="251"/>
      <c r="AK41" s="1119" t="s">
        <v>298</v>
      </c>
      <c r="AL41" s="1120"/>
      <c r="AM41" s="1120"/>
      <c r="AN41" s="1121"/>
      <c r="AO41" s="295">
        <v>1011043</v>
      </c>
      <c r="AP41" s="295">
        <v>7432</v>
      </c>
      <c r="AQ41" s="296">
        <v>9130</v>
      </c>
      <c r="AR41" s="297">
        <v>-18.600000000000001</v>
      </c>
      <c r="AS41" s="294"/>
    </row>
    <row r="42" spans="1:46" ht="13.2" x14ac:dyDescent="0.2">
      <c r="A42" s="251"/>
      <c r="AK42" s="300" t="s">
        <v>536</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537</v>
      </c>
    </row>
    <row r="48" spans="1:46" ht="13.2" x14ac:dyDescent="0.2">
      <c r="A48" s="251"/>
      <c r="AK48" s="305" t="s">
        <v>538</v>
      </c>
      <c r="AL48" s="305"/>
      <c r="AM48" s="305"/>
      <c r="AN48" s="305"/>
      <c r="AO48" s="305"/>
      <c r="AP48" s="305"/>
      <c r="AQ48" s="306"/>
      <c r="AR48" s="305"/>
    </row>
    <row r="49" spans="1:44" ht="13.5" customHeight="1" x14ac:dyDescent="0.2">
      <c r="A49" s="251"/>
      <c r="AK49" s="307"/>
      <c r="AL49" s="308"/>
      <c r="AM49" s="1108" t="s">
        <v>505</v>
      </c>
      <c r="AN49" s="1110" t="s">
        <v>539</v>
      </c>
      <c r="AO49" s="1111"/>
      <c r="AP49" s="1111"/>
      <c r="AQ49" s="1111"/>
      <c r="AR49" s="1112"/>
    </row>
    <row r="50" spans="1:44" ht="13.2" x14ac:dyDescent="0.2">
      <c r="A50" s="251"/>
      <c r="AK50" s="309"/>
      <c r="AL50" s="310"/>
      <c r="AM50" s="1109"/>
      <c r="AN50" s="311" t="s">
        <v>540</v>
      </c>
      <c r="AO50" s="312" t="s">
        <v>541</v>
      </c>
      <c r="AP50" s="313" t="s">
        <v>542</v>
      </c>
      <c r="AQ50" s="314" t="s">
        <v>543</v>
      </c>
      <c r="AR50" s="315" t="s">
        <v>544</v>
      </c>
    </row>
    <row r="51" spans="1:44" ht="13.2" x14ac:dyDescent="0.2">
      <c r="A51" s="251"/>
      <c r="AK51" s="307" t="s">
        <v>545</v>
      </c>
      <c r="AL51" s="308"/>
      <c r="AM51" s="316">
        <v>4204314</v>
      </c>
      <c r="AN51" s="317">
        <v>31103</v>
      </c>
      <c r="AO51" s="318">
        <v>79.099999999999994</v>
      </c>
      <c r="AP51" s="319">
        <v>42651</v>
      </c>
      <c r="AQ51" s="320">
        <v>4.3</v>
      </c>
      <c r="AR51" s="321">
        <v>74.8</v>
      </c>
    </row>
    <row r="52" spans="1:44" ht="13.2" x14ac:dyDescent="0.2">
      <c r="A52" s="251"/>
      <c r="AK52" s="322"/>
      <c r="AL52" s="323" t="s">
        <v>546</v>
      </c>
      <c r="AM52" s="324">
        <v>1986714</v>
      </c>
      <c r="AN52" s="325">
        <v>14697</v>
      </c>
      <c r="AO52" s="326">
        <v>56.7</v>
      </c>
      <c r="AP52" s="327">
        <v>22675</v>
      </c>
      <c r="AQ52" s="328">
        <v>-5.9</v>
      </c>
      <c r="AR52" s="329">
        <v>62.6</v>
      </c>
    </row>
    <row r="53" spans="1:44" ht="13.2" x14ac:dyDescent="0.2">
      <c r="A53" s="251"/>
      <c r="AK53" s="307" t="s">
        <v>547</v>
      </c>
      <c r="AL53" s="308"/>
      <c r="AM53" s="316">
        <v>5178766</v>
      </c>
      <c r="AN53" s="317">
        <v>38271</v>
      </c>
      <c r="AO53" s="318">
        <v>23</v>
      </c>
      <c r="AP53" s="319">
        <v>43226</v>
      </c>
      <c r="AQ53" s="320">
        <v>1.3</v>
      </c>
      <c r="AR53" s="321">
        <v>21.7</v>
      </c>
    </row>
    <row r="54" spans="1:44" ht="13.2" x14ac:dyDescent="0.2">
      <c r="A54" s="251"/>
      <c r="AK54" s="322"/>
      <c r="AL54" s="323" t="s">
        <v>546</v>
      </c>
      <c r="AM54" s="324">
        <v>2219803</v>
      </c>
      <c r="AN54" s="325">
        <v>16404</v>
      </c>
      <c r="AO54" s="326">
        <v>11.6</v>
      </c>
      <c r="AP54" s="327">
        <v>22622</v>
      </c>
      <c r="AQ54" s="328">
        <v>-0.2</v>
      </c>
      <c r="AR54" s="329">
        <v>11.8</v>
      </c>
    </row>
    <row r="55" spans="1:44" ht="13.2" x14ac:dyDescent="0.2">
      <c r="A55" s="251"/>
      <c r="AK55" s="307" t="s">
        <v>548</v>
      </c>
      <c r="AL55" s="308"/>
      <c r="AM55" s="316">
        <v>6141298</v>
      </c>
      <c r="AN55" s="317">
        <v>45284</v>
      </c>
      <c r="AO55" s="318">
        <v>18.3</v>
      </c>
      <c r="AP55" s="319">
        <v>42836</v>
      </c>
      <c r="AQ55" s="320">
        <v>-0.9</v>
      </c>
      <c r="AR55" s="321">
        <v>19.2</v>
      </c>
    </row>
    <row r="56" spans="1:44" ht="13.2" x14ac:dyDescent="0.2">
      <c r="A56" s="251"/>
      <c r="AK56" s="322"/>
      <c r="AL56" s="323" t="s">
        <v>546</v>
      </c>
      <c r="AM56" s="324">
        <v>2138235</v>
      </c>
      <c r="AN56" s="325">
        <v>15767</v>
      </c>
      <c r="AO56" s="326">
        <v>-3.9</v>
      </c>
      <c r="AP56" s="327">
        <v>22936</v>
      </c>
      <c r="AQ56" s="328">
        <v>1.4</v>
      </c>
      <c r="AR56" s="329">
        <v>-5.3</v>
      </c>
    </row>
    <row r="57" spans="1:44" ht="13.2" x14ac:dyDescent="0.2">
      <c r="A57" s="251"/>
      <c r="AK57" s="307" t="s">
        <v>549</v>
      </c>
      <c r="AL57" s="308"/>
      <c r="AM57" s="316">
        <v>4868691</v>
      </c>
      <c r="AN57" s="317">
        <v>35790</v>
      </c>
      <c r="AO57" s="318">
        <v>-21</v>
      </c>
      <c r="AP57" s="319">
        <v>44161</v>
      </c>
      <c r="AQ57" s="320">
        <v>3.1</v>
      </c>
      <c r="AR57" s="321">
        <v>-24.1</v>
      </c>
    </row>
    <row r="58" spans="1:44" ht="13.2" x14ac:dyDescent="0.2">
      <c r="A58" s="251"/>
      <c r="AK58" s="322"/>
      <c r="AL58" s="323" t="s">
        <v>546</v>
      </c>
      <c r="AM58" s="324">
        <v>2059280</v>
      </c>
      <c r="AN58" s="325">
        <v>15138</v>
      </c>
      <c r="AO58" s="326">
        <v>-4</v>
      </c>
      <c r="AP58" s="327">
        <v>23644</v>
      </c>
      <c r="AQ58" s="328">
        <v>3.1</v>
      </c>
      <c r="AR58" s="329">
        <v>-7.1</v>
      </c>
    </row>
    <row r="59" spans="1:44" ht="13.2" x14ac:dyDescent="0.2">
      <c r="A59" s="251"/>
      <c r="AK59" s="307" t="s">
        <v>550</v>
      </c>
      <c r="AL59" s="308"/>
      <c r="AM59" s="316">
        <v>3886112</v>
      </c>
      <c r="AN59" s="317">
        <v>28564</v>
      </c>
      <c r="AO59" s="318">
        <v>-20.2</v>
      </c>
      <c r="AP59" s="319">
        <v>43955</v>
      </c>
      <c r="AQ59" s="320">
        <v>-0.5</v>
      </c>
      <c r="AR59" s="321">
        <v>-19.7</v>
      </c>
    </row>
    <row r="60" spans="1:44" ht="13.2" x14ac:dyDescent="0.2">
      <c r="A60" s="251"/>
      <c r="AK60" s="322"/>
      <c r="AL60" s="323" t="s">
        <v>546</v>
      </c>
      <c r="AM60" s="324">
        <v>1393776</v>
      </c>
      <c r="AN60" s="325">
        <v>10245</v>
      </c>
      <c r="AO60" s="326">
        <v>-32.299999999999997</v>
      </c>
      <c r="AP60" s="327">
        <v>21318</v>
      </c>
      <c r="AQ60" s="328">
        <v>-9.8000000000000007</v>
      </c>
      <c r="AR60" s="329">
        <v>-22.5</v>
      </c>
    </row>
    <row r="61" spans="1:44" ht="13.2" x14ac:dyDescent="0.2">
      <c r="A61" s="251"/>
      <c r="AK61" s="307" t="s">
        <v>551</v>
      </c>
      <c r="AL61" s="330"/>
      <c r="AM61" s="316">
        <v>4855836</v>
      </c>
      <c r="AN61" s="317">
        <v>35802</v>
      </c>
      <c r="AO61" s="318">
        <v>15.8</v>
      </c>
      <c r="AP61" s="319">
        <v>43366</v>
      </c>
      <c r="AQ61" s="331">
        <v>1.5</v>
      </c>
      <c r="AR61" s="321">
        <v>14.3</v>
      </c>
    </row>
    <row r="62" spans="1:44" ht="13.2" x14ac:dyDescent="0.2">
      <c r="A62" s="251"/>
      <c r="AK62" s="322"/>
      <c r="AL62" s="323" t="s">
        <v>546</v>
      </c>
      <c r="AM62" s="324">
        <v>1959562</v>
      </c>
      <c r="AN62" s="325">
        <v>14450</v>
      </c>
      <c r="AO62" s="326">
        <v>5.6</v>
      </c>
      <c r="AP62" s="327">
        <v>22639</v>
      </c>
      <c r="AQ62" s="328">
        <v>-2.2999999999999998</v>
      </c>
      <c r="AR62" s="329">
        <v>7.9</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S/bU+/WJCvDVt8UjjtXHZva5Mjghg37nn74kJyhoYq1zXLQkHVaFT7QMiXAOuxuFFdwekSPhkmQ4OZkxjZ9WQQ==" saltValue="7BRbdzvvl1Z4tGfsUdAP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553</v>
      </c>
    </row>
    <row r="121" spans="125:125" ht="13.5" hidden="1" customHeight="1" x14ac:dyDescent="0.2">
      <c r="DU121" s="245"/>
    </row>
  </sheetData>
  <sheetProtection algorithmName="SHA-512" hashValue="srmqkTptdId8I/lJJrkelQwipJSPez0sX72VMjes3oJx6zoDpEWa9P2+OwfAnm9JyIB+pdvRae2dtekgjw0vhQ==" saltValue="ntinSgAUcK1QQj2qzi0e+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554</v>
      </c>
    </row>
  </sheetData>
  <sheetProtection algorithmName="SHA-512" hashValue="V/zXRQL7O5rwbf2TXfGbSV2gjQDQF2ddy0g55HsXs0NjZ/ybi6WoJD3W1snq4mm0bWA/LpEekStHefKf3w84tA==" saltValue="witxo9JHVOFvtMzWrSMPrg=="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22" t="s">
        <v>3</v>
      </c>
      <c r="D47" s="1122"/>
      <c r="E47" s="1123"/>
      <c r="F47" s="11">
        <v>15.79</v>
      </c>
      <c r="G47" s="12">
        <v>17.18</v>
      </c>
      <c r="H47" s="12">
        <v>13.79</v>
      </c>
      <c r="I47" s="12">
        <v>12.3</v>
      </c>
      <c r="J47" s="13">
        <v>15.27</v>
      </c>
    </row>
    <row r="48" spans="2:10" ht="57.75" customHeight="1" x14ac:dyDescent="0.2">
      <c r="B48" s="14"/>
      <c r="C48" s="1124" t="s">
        <v>4</v>
      </c>
      <c r="D48" s="1124"/>
      <c r="E48" s="1125"/>
      <c r="F48" s="15">
        <v>7.17</v>
      </c>
      <c r="G48" s="16">
        <v>3.09</v>
      </c>
      <c r="H48" s="16">
        <v>5.87</v>
      </c>
      <c r="I48" s="16">
        <v>5.05</v>
      </c>
      <c r="J48" s="17">
        <v>5.75</v>
      </c>
    </row>
    <row r="49" spans="2:10" ht="57.75" customHeight="1" thickBot="1" x14ac:dyDescent="0.25">
      <c r="B49" s="18"/>
      <c r="C49" s="1126" t="s">
        <v>5</v>
      </c>
      <c r="D49" s="1126"/>
      <c r="E49" s="1127"/>
      <c r="F49" s="19" t="s">
        <v>560</v>
      </c>
      <c r="G49" s="20" t="s">
        <v>561</v>
      </c>
      <c r="H49" s="20" t="s">
        <v>562</v>
      </c>
      <c r="I49" s="20" t="s">
        <v>563</v>
      </c>
      <c r="J49" s="21">
        <v>1.01</v>
      </c>
    </row>
    <row r="50" spans="2:10" ht="13.2" x14ac:dyDescent="0.2"/>
  </sheetData>
  <sheetProtection algorithmName="SHA-512" hashValue="hZ6RMDIDxcXLblgfdMcfU39JsTHtqTqvQZOyt/QS8DyPRWXxJpcurjwA9JmPBshzCoLnRjqPof6vDldtmuN0WQ==" saltValue="h/ZP4D0Dwt+XMkYZveH5k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2023-03-15T02:57:50Z</cp:lastPrinted>
  <dcterms:created xsi:type="dcterms:W3CDTF">2023-02-20T04:35:11Z</dcterms:created>
  <dcterms:modified xsi:type="dcterms:W3CDTF">2023-10-11T23:46:30Z</dcterms:modified>
  <cp:category/>
</cp:coreProperties>
</file>