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0" yWindow="1020" windowWidth="19230" windowHeight="5820"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 name="Sheet1" sheetId="18" r:id="rId18"/>
  </sheets>
  <externalReferences>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88" i="12"/>
  <c r="AU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s="1"/>
  <c r="U35" i="10" s="1"/>
  <c r="U36" i="10" s="1"/>
  <c r="BE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<sst xmlns="http://schemas.openxmlformats.org/spreadsheetml/2006/main" count="1083" uniqueCount="608">
  <si>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</si>
  <si>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</si>
  <si>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</si>
  <si>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</si>
  <si>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</si>
  <si>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</si>
  <si>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</si>
  <si>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</si>
  <si>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</si>
  <si>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</si>
  <si>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</si>
  <si>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</si>
  <si>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</si>
  <si>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</si>
  <si>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</si>
  <si>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</si>
  <si>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</si>
  <si>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</si>
  <si>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</si>
  <si>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</si>
  <si>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</si>
  <si>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</si>
  <si>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</si>
  <si>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</si>
  <si>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</si>
  <si>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</si>
  <si>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</si>
  <si>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</si>
  <si>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</si>
  <si>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</si>
  <si>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</si>
  <si>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</si>
  <si>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</si>
  <si>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</si>
  <si>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</si>
  <si>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</si>
  <si>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</si>
  <si>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</si>
  <si>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</si>
  <si>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</si>
  <si>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</si>
  <si>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</si>
  <si>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</si>
  <si>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</si>
  <si>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</si>
  <si>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</si>
  <si>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</si>
  <si>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</si>
  <si>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</si>
  <si>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</si>
  <si>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</si>
  <si>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</si>
  <si>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</si>
  <si>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</si>
  <si>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</si>
  <si>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</si>
  <si>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</si>
  <si>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</si>
  <si>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</si>
  <si>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</si>
  <si>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</si>
  <si>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</si>
  <si>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</si>
  <si>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</si>
  <si>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</si>
  <si>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</si>
  <si>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</si>
  <si>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</si>
  <si>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</si>
  <si>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</si>
  <si>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</si>
  <si>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</si>
  <si>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</si>
  <si>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</si>
  <si>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</si>
  <si>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</si>
  <si>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</si>
  <si>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</si>
  <si>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</si>
  <si>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</si>
  <si>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</si>
  <si>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</si>
  <si>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</si>
  <si>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</si>
  <si>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</si>
  <si>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</si>
  <si>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</si>
  <si>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</si>
  <si>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</si>
  <si>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</si>
  <si>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</si>
  <si>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</si>
  <si>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</si>
  <si>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</si>
  <si>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</si>
  <si>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</si>
  <si>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</si>
  <si>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</si>
  <si>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</si>
  <si>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</si>
  <si>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</si>
  <si>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</si>
  <si>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</si>
  <si>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</si>
  <si>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</si>
  <si>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</si>
  <si>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</si>
  <si>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</si>
  <si>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</si>
  <si>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</si>
  <si>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</si>
  <si>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</si>
  <si>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</si>
  <si>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</si>
  <si>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</si>
  <si>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</si>
  <si>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</si>
  <si>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</si>
  <si>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</si>
  <si>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</si>
  <si>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</si>
  <si>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</si>
  <si>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</si>
  <si>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</si>
  <si>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</si>
  <si>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</si>
  <si>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</si>
  <si>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</si>
  <si>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</si>
  <si>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</si>
  <si>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</si>
  <si>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</si>
  <si>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</si>
  <si>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</si>
  <si>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</si>
  <si>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</si>
  <si>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</si>
  <si>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</si>
  <si>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</si>
  <si>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</si>
  <si>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</si>
  <si>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</si>
  <si>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</si>
  <si>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</si>
  <si>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</si>
  <si>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</si>
  <si>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</si>
  <si>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</si>
  <si>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</si>
  <si>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</si>
  <si>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</si>
  <si>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</si>
  <si>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</si>
  <si>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</si>
  <si>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</si>
  <si>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</si>
  <si>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</si>
  <si>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</si>
  <si>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</si>
  <si>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</si>
  <si>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</si>
  <si>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</si>
  <si>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</si>
  <si>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</si>
  <si>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</si>
  <si>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</si>
  <si>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</si>
  <si>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</si>
  <si>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</si>
  <si>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</si>
  <si>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</si>
  <si>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</si>
  <si>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</si>
  <si>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</si>
  <si>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</si>
  <si>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</si>
  <si>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</si>
  <si>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</si>
  <si>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</si>
  <si>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</si>
  <si>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</si>
  <si>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</si>
  <si>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</si>
  <si>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</si>
  <si>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</si>
  <si>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</si>
  <si>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</si>
  <si>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</si>
  <si>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</si>
  <si>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</si>
  <si>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</si>
  <si>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</si>
  <si>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</si>
  <si>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</si>
  <si>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</si>
  <si>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</si>
  <si>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</si>
  <si>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</si>
  <si>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</si>
  <si>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</si>
  <si>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</si>
  <si>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</si>
  <si>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</si>
  <si>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</si>
  <si>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</si>
  <si>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</si>
  <si>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</si>
  <si>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</si>
  <si>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</si>
  <si>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</si>
  <si>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</si>
  <si>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</si>
  <si>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千葉県館山市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</si>
  <si>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</si>
  <si>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</si>
  <si>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</si>
  <si>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</si>
  <si>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</si>
  <si>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</si>
  <si>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</si>
  <si>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</si>
  <si>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</si>
  <si>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</si>
  <si>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</si>
  <si>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</si>
  <si>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</si>
  <si>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</si>
  <si>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</si>
  <si>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</si>
  <si>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</si>
  <si>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</si>
  <si>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</si>
  <si>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</si>
  <si>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</si>
  <si>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</si>
  <si>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</si>
  <si>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</si>
  <si>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</si>
  <si>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</si>
  <si>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</si>
  <si>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</si>
  <si>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</si>
  <si>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</si>
  <si>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</si>
  <si>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</si>
  <si>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</si>
  <si>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</si>
  <si>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</si>
  <si>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</si>
  <si>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</si>
  <si>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</si>
  <si>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</si>
  <si>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</si>
  <si>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</si>
  <si>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</si>
  <si>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</si>
  <si>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</si>
  <si>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</si>
  <si>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</si>
  <si>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</si>
  <si>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</si>
  <si>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</si>
  <si>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</si>
  <si>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</si>
  <si>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</si>
  <si>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</si>
  <si>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</si>
  <si>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</si>
  <si>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</si>
  <si>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</si>
  <si>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</si>
  <si>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</si>
  <si>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</si>
  <si>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</si>
  <si>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</si>
  <si>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</si>
  <si>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</si>
  <si>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</si>
  <si>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</si>
  <si>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</si>
  <si>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</si>
  <si>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</si>
  <si>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</si>
  <si>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</si>
  <si>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</si>
  <si>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</si>
  <si>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</si>
  <si>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</si>
  <si>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</si>
  <si>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</si>
  <si>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</si>
  <si>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</si>
  <si>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</si>
  <si>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</si>
  <si>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</si>
  <si>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</si>
  <si>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</si>
  <si>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</si>
  <si>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</si>
  <si>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</si>
  <si>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</si>
  <si>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</si>
  <si>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</si>
  <si>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</si>
  <si>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</si>
  <si>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</si>
  <si>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</si>
  <si>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</si>
  <si>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</si>
  <si>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</si>
  <si>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</si>
  <si>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</si>
  <si>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</si>
  <si>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</si>
  <si>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</si>
  <si>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</si>
  <si>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</si>
  <si>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</si>
  <si>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</si>
  <si>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</si>
  <si>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</si>
  <si>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</si>
  <si>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</si>
  <si>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</si>
  <si>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</si>
  <si>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</si>
  <si>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</si>
  <si>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</si>
  <si>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</si>
  <si>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</si>
  <si>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</si>
  <si>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</si>
  <si>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</si>
  <si>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</si>
  <si>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</si>
  <si>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</si>
  <si>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</si>
  <si>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</si>
  <si>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</si>
  <si>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</si>
  <si>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</si>
  <si>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</si>
  <si>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</si>
  <si>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</si>
  <si>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</si>
  <si>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</si>
  <si>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</si>
  <si>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</si>
  <si>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</si>
  <si>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</si>
  <si>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</si>
  <si>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</si>
  <si>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</si>
  <si>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</si>
  <si>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</si>
  <si>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</si>
  <si>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</si>
  <si>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</si>
  <si>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</si>
  <si>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</si>
  <si>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</si>
  <si>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</si>
  <si>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千葉県館山市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</si>
  <si>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</si>
  <si>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</si>
  <si>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</si>
  <si>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</si>
  <si>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</si>
  <si>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</si>
  <si>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</si>
  <si>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</si>
  <si>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</si>
  <si>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</si>
  <si>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</si>
  <si>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</si>
  <si>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</si>
  <si>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</si>
  <si>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</si>
  <si>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</si>
  <si>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</si>
  <si>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</si>
  <si>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</si>
  <si>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</si>
  <si>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</si>
  <si>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</si>
  <si>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</si>
  <si>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</si>
  <si>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</si>
  <si>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</si>
  <si>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</si>
  <si>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</si>
  <si>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</si>
  <si>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</si>
  <si>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</si>
  <si>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</si>
  <si>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</si>
  <si>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</si>
  <si>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</si>
  <si>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</si>
  <si>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</si>
  <si>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</si>
  <si>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</si>
  <si>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</si>
  <si>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</si>
  <si>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</si>
  <si>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</si>
  <si>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</si>
  <si>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</si>
  <si>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</si>
  <si>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</si>
  <si>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</si>
  <si>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</si>
  <si>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</si>
  <si>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</si>
  <si>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</si>
  <si>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</si>
  <si>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</si>
  <si>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</si>
  <si>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</si>
  <si>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</si>
  <si>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</si>
  <si>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</si>
  <si>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</si>
  <si>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</si>
  <si>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</si>
  <si>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</si>
  <si>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</si>
  <si>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</si>
  <si>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</si>
  <si>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</si>
  <si>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</si>
  <si>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</si>
  <si>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</si>
  <si>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</si>
  <si>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</si>
  <si>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</si>
  <si>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</si>
  <si>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</si>
  <si>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</si>
  <si>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</si>
  <si>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</si>
  <si>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</si>
  <si>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</si>
  <si>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</si>
  <si>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</si>
  <si>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</si>
  <si>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</si>
  <si>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</si>
  <si>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</si>
  <si>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</si>
  <si>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</si>
  <si>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</si>
  <si>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</si>
  <si>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</si>
  <si>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</si>
  <si>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</si>
  <si>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</si>
  <si>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</si>
  <si>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</si>
  <si>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</si>
  <si>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</si>
  <si>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</si>
  <si>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</si>
  <si>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</si>
  <si>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</si>
  <si>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</si>
  <si>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</si>
  <si>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</si>
  <si>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</si>
  <si>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</si>
  <si>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</si>
  <si>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</si>
  <si>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</si>
  <si>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</si>
  <si>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</si>
  <si>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</si>
  <si>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</si>
  <si>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</si>
  <si>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</si>
  <si>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</si>
  <si>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</si>
  <si>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</si>
  <si>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</si>
  <si>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</si>
  <si>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</si>
  <si>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</si>
  <si>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</si>
  <si>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</si>
  <si>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</si>
  <si>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</si>
  <si>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</si>
  <si>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</si>
  <si>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</si>
  <si>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</si>
  <si>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</si>
  <si>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</si>
  <si>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</si>
  <si>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</si>
  <si>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</si>
  <si>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</si>
  <si>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</si>
  <si>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</si>
  <si>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</si>
  <si>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</si>
  <si>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</si>
  <si>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</si>
  <si>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</si>
  <si>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</si>
  <si>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</si>
  <si>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</si>
  <si>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</si>
  <si>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</si>
  <si>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</si>
  <si>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</si>
  <si>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</si>
  <si>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</si>
  <si>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</si>
  <si>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</si>
  <si>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</si>
  <si>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</si>
  <si>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</si>
  <si>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</si>
  <si>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</si>
  <si>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</si>
  <si>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</si>
  <si>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</si>
  <si>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</si>
  <si>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</si>
  <si>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</si>
  <si>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</si>
  <si>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</si>
  <si>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</si>
  <si>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</si>
  <si>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</si>
  <si>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</si>
  <si>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</si>
  <si>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</si>
  <si>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</si>
  <si>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</si>
  <si>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</si>
  <si>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</si>
  <si>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</si>
  <si>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</si>
  <si>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</si>
  <si>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</si>
  <si>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</si>
  <si>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</si>
  <si>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</si>
  <si>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</si>
  <si>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</si>
  <si>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</si>
  <si>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</si>
  <si>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</si>
  <si>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</si>
  <si>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1.56</t>
  </si>
  <si>
    <t>▲ 1.90</t>
  </si>
  <si>
    <t>▲ 3.85</t>
  </si>
  <si>
    <t>一般会計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</si>
  <si>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</si>
  <si>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</si>
  <si>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</si>
  <si>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</si>
  <si>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</si>
  <si>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</si>
  <si>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</si>
  <si>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</si>
  <si>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</si>
  <si>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</si>
  <si>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</si>
  <si>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環境保全基金</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</si>
  <si>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</si>
  <si>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</si>
  <si>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</si>
  <si>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t>
    <phoneticPr fontId="2"/>
  </si>
  <si>
    <t>-</t>
    <phoneticPr fontId="2"/>
  </si>
  <si>
    <t>-</t>
    <phoneticPr fontId="2"/>
  </si>
  <si>
    <t>子ども・子育て支援基金</t>
    <phoneticPr fontId="2"/>
  </si>
  <si>
    <t>フレフレ・たてやま応援基金</t>
    <phoneticPr fontId="2"/>
  </si>
  <si>
    <t>庁舎等建設基金</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</si>
  <si>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</si>
  <si>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</si>
  <si>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</si>
  <si>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</si>
  <si>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</si>
  <si>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</si>
  <si>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南房総広域水道企業団/水道用水供給事業会計</t>
    <phoneticPr fontId="2"/>
  </si>
  <si>
    <t>安房郡市広域市町村圏事務組合/一般会計</t>
    <phoneticPr fontId="2"/>
  </si>
  <si>
    <t>三芳水道企業団/水道事業会計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</si>
  <si>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</si>
  <si>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</si>
  <si>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</si>
  <si>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</si>
  <si>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</si>
  <si>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やさしいまちづくり推進福祉基金</t>
    <rPh sb="11" eb="13">
      <t>フクシ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</si>
  <si>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</si>
  <si>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</si>
  <si>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</si>
  <si>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都市計画道路整備事業の用地購入の進捗等に伴う債務負担行為に基づく支出予定額が約２億円の減少、財政調整基金等の充当可能基金残高が約１０億円の増加となったことにより、平成３０年度には平成２９年度から２０．７％減少となったが、依然として類似団体と比べて高い水準にある。また、有形固定資産減価償却率は小中一貫校整備や幼稚園建替えによる有形固定資産額の増加に伴い近年では類似団体と同水準となっている。引続き公共施設等総合管理計画及び個別施設計画に基づき、施設の統廃合や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</si>
  <si>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</si>
  <si>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</si>
  <si>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</si>
  <si>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</si>
  <si>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</si>
  <si>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</si>
  <si>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であり、一方で将来負担比率は高い水準となっている。今後は、給食センターの建替えなど大規模改修事業の実施や、平成２７年度から２８年度にかけて実施した小中一貫校整備や幼稚園建替えに係る地方債償還が始まることから将来負担比率及び実質公債費比率の上昇が見込まれるため、これまで以上に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</si>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</sst>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0" fontId="33" fillId="8" borderId="130"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43" xfId="12" applyNumberFormat="1" applyFont="1" applyFill="1" applyBorder="1" applyAlignment="1" applyProtection="1">
      <alignment horizontal="right" vertical="center" shrinkToFit="1"/>
      <protection locked="0"/>
    </xf>
    <xf numFmtId="187" fontId="33" fillId="8" borderId="149" xfId="12" applyNumberFormat="1" applyFont="1" applyFill="1" applyBorder="1" applyAlignment="1" applyProtection="1">
      <alignment horizontal="right" vertical="center" shrinkToFit="1"/>
      <protection locked="0"/>
    </xf>
    <xf numFmtId="187" fontId="33" fillId="8" borderId="133"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88"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88" xfId="15" applyNumberFormat="1" applyFont="1" applyFill="1" applyBorder="1" applyAlignment="1" applyProtection="1">
      <alignment horizontal="right" vertical="center" shrinkToFit="1"/>
      <protection locked="0"/>
    </xf>
    <xf numFmtId="177" fontId="33" fillId="8" borderId="149"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0" fontId="33" fillId="8" borderId="130" xfId="15" applyNumberFormat="1" applyFont="1" applyFill="1" applyBorder="1" applyAlignment="1" applyProtection="1">
      <alignment horizontal="left" vertical="center" shrinkToFit="1"/>
      <protection locked="0"/>
    </xf>
    <xf numFmtId="0" fontId="33" fillId="8" borderId="18" xfId="15" applyNumberFormat="1" applyFont="1" applyFill="1" applyBorder="1" applyAlignment="1" applyProtection="1">
      <alignment horizontal="left" vertical="center" shrinkToFit="1"/>
      <protection locked="0"/>
    </xf>
    <xf numFmtId="0" fontId="33" fillId="8" borderId="19"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9"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F7D1-47B4-B2AE-E1545BC4E6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40676</c:v>
                </c:pt>
                <c:pt idx="1">
                  <c:v>47884</c:v>
                </c:pt>
                <c:pt idx="2">
                  <c:v>52584</c:v>
                </c:pt>
                <c:pt idx="3">
                  <c:v>20436</c:v>
                </c:pt>
                <c:pt idx="4">
                  <c:v>24417</c:v>
                </c:pt>
              </c:numCache>
            </c:numRef>
          </c:val>
          <c:smooth val="0"/>
          <c:extLst xmlns:c16r2="http://schemas.microsoft.com/office/drawing/2015/06/chart">
            <c:ext xmlns:c16="http://schemas.microsoft.com/office/drawing/2014/chart" uri="{C3380CC4-5D6E-409C-BE32-E72D297353CC}">
              <c16:uniqueId val="{00000001-F7D1-47B4-B2AE-E1545BC4E65A}"/>
            </c:ext>
          </c:extLst>
        </c:ser>
        <c:dLbls>
          <c:showLegendKey val="0"/>
          <c:showVal val="0"/>
          <c:showCatName val="0"/>
          <c:showSerName val="0"/>
          <c:showPercent val="0"/>
          <c:showBubbleSize val="0"/>
        </c:dLbls>
        <c:marker val="1"/>
        <c:smooth val="0"/>
        <c:axId val="136946432"/>
        <c:axId val="136948352"/>
      </c:lineChart>
      <c:catAx>
        <c:axId val="13694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48352"/>
        <c:crosses val="autoZero"/>
        <c:auto val="1"/>
        <c:lblAlgn val="ctr"/>
        <c:lblOffset val="100"/>
        <c:tickLblSkip val="1"/>
        <c:tickMarkSkip val="1"/>
        <c:noMultiLvlLbl val="0"/>
      </c:catAx>
      <c:valAx>
        <c:axId val="1369483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4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c:v>
                </c:pt>
                <c:pt idx="1">
                  <c:v>8.9</c:v>
                </c:pt>
                <c:pt idx="2">
                  <c:v>7.12</c:v>
                </c:pt>
                <c:pt idx="3">
                  <c:v>10.63</c:v>
                </c:pt>
                <c:pt idx="4">
                  <c:v>6.78</c:v>
                </c:pt>
              </c:numCache>
            </c:numRef>
          </c:val>
          <c:extLst xmlns:c16r2="http://schemas.microsoft.com/office/drawing/2015/06/chart">
            <c:ext xmlns:c16="http://schemas.microsoft.com/office/drawing/2014/chart" uri="{C3380CC4-5D6E-409C-BE32-E72D297353CC}">
              <c16:uniqueId val="{00000000-2B06-429D-BEF6-011125067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13.71</c:v>
                </c:pt>
                <c:pt idx="1">
                  <c:v>12.42</c:v>
                </c:pt>
                <c:pt idx="2">
                  <c:v>12.59</c:v>
                </c:pt>
                <c:pt idx="3">
                  <c:v>12.78</c:v>
                </c:pt>
                <c:pt idx="4">
                  <c:v>18.11</c:v>
                </c:pt>
              </c:numCache>
            </c:numRef>
          </c:val>
          <c:extLst xmlns:c16r2="http://schemas.microsoft.com/office/drawing/2015/06/chart">
            <c:ext xmlns:c16="http://schemas.microsoft.com/office/drawing/2014/chart" uri="{C3380CC4-5D6E-409C-BE32-E72D297353CC}">
              <c16:uniqueId val="{00000001-2B06-429D-BEF6-01112506757A}"/>
            </c:ext>
          </c:extLst>
        </c:ser>
        <c:dLbls>
          <c:showLegendKey val="0"/>
          <c:showVal val="0"/>
          <c:showCatName val="0"/>
          <c:showSerName val="0"/>
          <c:showPercent val="0"/>
          <c:showBubbleSize val="0"/>
        </c:dLbls>
        <c:gapWidth val="250"/>
        <c:overlap val="100"/>
        <c:axId val="160663424"/>
        <c:axId val="16066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-1.56</c:v>
                </c:pt>
                <c:pt idx="1">
                  <c:v>1.1200000000000001</c:v>
                </c:pt>
                <c:pt idx="2">
                  <c:v>-1.9</c:v>
                </c:pt>
                <c:pt idx="3">
                  <c:v>3.77</c:v>
                </c:pt>
                <c:pt idx="4">
                  <c:v>-3.85</c:v>
                </c:pt>
              </c:numCache>
            </c:numRef>
          </c:val>
          <c:smooth val="0"/>
          <c:extLst xmlns:c16r2="http://schemas.microsoft.com/office/drawing/2015/06/chart">
            <c:ext xmlns:c16="http://schemas.microsoft.com/office/drawing/2014/chart" uri="{C3380CC4-5D6E-409C-BE32-E72D297353CC}">
              <c16:uniqueId val="{00000002-2B06-429D-BEF6-01112506757A}"/>
            </c:ext>
          </c:extLst>
        </c:ser>
        <c:dLbls>
          <c:showLegendKey val="0"/>
          <c:showVal val="0"/>
          <c:showCatName val="0"/>
          <c:showSerName val="0"/>
          <c:showPercent val="0"/>
          <c:showBubbleSize val="0"/>
        </c:dLbls>
        <c:marker val="1"/>
        <c:smooth val="0"/>
        <c:axId val="160663424"/>
        <c:axId val="160669696"/>
      </c:lineChart>
      <c:catAx>
        <c:axId val="1606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669696"/>
        <c:crosses val="autoZero"/>
        <c:auto val="1"/>
        <c:lblAlgn val="ctr"/>
        <c:lblOffset val="100"/>
        <c:tickLblSkip val="1"/>
        <c:tickMarkSkip val="1"/>
        <c:noMultiLvlLbl val="0"/>
      </c:catAx>
      <c:valAx>
        <c:axId val="16066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6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348-4D1A-BACF-B42F9C54E9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348-4D1A-BACF-B42F9C54E9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348-4D1A-BACF-B42F9C54E99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348-4D1A-BACF-B42F9C54E99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348-4D1A-BACF-B42F9C54E99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2.13</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5-0348-4D1A-BACF-B42F9C54E99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c:v>
                </c:pt>
                <c:pt idx="4">
                  <c:v>#N/A</c:v>
                </c:pt>
                <c:pt idx="5">
                  <c:v>7.0000000000000007E-2</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6-0348-4D1A-BACF-B42F9C54E9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1.86</c:v>
                </c:pt>
                <c:pt idx="2">
                  <c:v>#N/A</c:v>
                </c:pt>
                <c:pt idx="3">
                  <c:v>0</c:v>
                </c:pt>
                <c:pt idx="4">
                  <c:v>#N/A</c:v>
                </c:pt>
                <c:pt idx="5">
                  <c:v>2.75</c:v>
                </c:pt>
                <c:pt idx="6">
                  <c:v>#N/A</c:v>
                </c:pt>
                <c:pt idx="7">
                  <c:v>3.55</c:v>
                </c:pt>
                <c:pt idx="8">
                  <c:v>#N/A</c:v>
                </c:pt>
                <c:pt idx="9">
                  <c:v>2.87</c:v>
                </c:pt>
              </c:numCache>
            </c:numRef>
          </c:val>
          <c:extLst xmlns:c16r2="http://schemas.microsoft.com/office/drawing/2015/06/chart">
            <c:ext xmlns:c16="http://schemas.microsoft.com/office/drawing/2014/chart" uri="{C3380CC4-5D6E-409C-BE32-E72D297353CC}">
              <c16:uniqueId val="{00000007-0348-4D1A-BACF-B42F9C54E99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3.01</c:v>
                </c:pt>
                <c:pt idx="2">
                  <c:v>#N/A</c:v>
                </c:pt>
                <c:pt idx="3">
                  <c:v>2.11</c:v>
                </c:pt>
                <c:pt idx="4">
                  <c:v>#N/A</c:v>
                </c:pt>
                <c:pt idx="5">
                  <c:v>1.58</c:v>
                </c:pt>
                <c:pt idx="6">
                  <c:v>#N/A</c:v>
                </c:pt>
                <c:pt idx="7">
                  <c:v>4.4800000000000004</c:v>
                </c:pt>
                <c:pt idx="8">
                  <c:v>#N/A</c:v>
                </c:pt>
                <c:pt idx="9">
                  <c:v>2.87</c:v>
                </c:pt>
              </c:numCache>
            </c:numRef>
          </c:val>
          <c:extLst xmlns:c16r2="http://schemas.microsoft.com/office/drawing/2015/06/chart">
            <c:ext xmlns:c16="http://schemas.microsoft.com/office/drawing/2014/chart" uri="{C3380CC4-5D6E-409C-BE32-E72D297353CC}">
              <c16:uniqueId val="{00000008-0348-4D1A-BACF-B42F9C54E9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6.99</c:v>
                </c:pt>
                <c:pt idx="2">
                  <c:v>#N/A</c:v>
                </c:pt>
                <c:pt idx="3">
                  <c:v>8.9</c:v>
                </c:pt>
                <c:pt idx="4">
                  <c:v>#N/A</c:v>
                </c:pt>
                <c:pt idx="5">
                  <c:v>7.11</c:v>
                </c:pt>
                <c:pt idx="6">
                  <c:v>#N/A</c:v>
                </c:pt>
                <c:pt idx="7">
                  <c:v>10.63</c:v>
                </c:pt>
                <c:pt idx="8">
                  <c:v>#N/A</c:v>
                </c:pt>
                <c:pt idx="9">
                  <c:v>6.77</c:v>
                </c:pt>
              </c:numCache>
            </c:numRef>
          </c:val>
          <c:extLst xmlns:c16r2="http://schemas.microsoft.com/office/drawing/2015/06/chart">
            <c:ext xmlns:c16="http://schemas.microsoft.com/office/drawing/2014/chart" uri="{C3380CC4-5D6E-409C-BE32-E72D297353CC}">
              <c16:uniqueId val="{00000009-0348-4D1A-BACF-B42F9C54E992}"/>
            </c:ext>
          </c:extLst>
        </c:ser>
        <c:dLbls>
          <c:showLegendKey val="0"/>
          <c:showVal val="0"/>
          <c:showCatName val="0"/>
          <c:showSerName val="0"/>
          <c:showPercent val="0"/>
          <c:showBubbleSize val="0"/>
        </c:dLbls>
        <c:gapWidth val="150"/>
        <c:overlap val="100"/>
        <c:axId val="160749056"/>
        <c:axId val="160750592"/>
      </c:barChart>
      <c:catAx>
        <c:axId val="1607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50592"/>
        <c:crosses val="autoZero"/>
        <c:auto val="1"/>
        <c:lblAlgn val="ctr"/>
        <c:lblOffset val="100"/>
        <c:tickLblSkip val="1"/>
        <c:tickMarkSkip val="1"/>
        <c:noMultiLvlLbl val="0"/>
      </c:catAx>
      <c:valAx>
        <c:axId val="16075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4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1829</c:v>
                </c:pt>
                <c:pt idx="5">
                  <c:v>1784</c:v>
                </c:pt>
                <c:pt idx="8">
                  <c:v>1766</c:v>
                </c:pt>
                <c:pt idx="11">
                  <c:v>1773</c:v>
                </c:pt>
                <c:pt idx="14">
                  <c:v>1765</c:v>
                </c:pt>
              </c:numCache>
            </c:numRef>
          </c:val>
          <c:extLst xmlns:c16r2="http://schemas.microsoft.com/office/drawing/2015/06/chart">
            <c:ext xmlns:c16="http://schemas.microsoft.com/office/drawing/2014/chart" uri="{C3380CC4-5D6E-409C-BE32-E72D297353CC}">
              <c16:uniqueId val="{00000000-5542-44AE-AD03-60CF858918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542-44AE-AD03-60CF858918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54</c:v>
                </c:pt>
                <c:pt idx="6">
                  <c:v>59</c:v>
                </c:pt>
                <c:pt idx="9">
                  <c:v>58</c:v>
                </c:pt>
                <c:pt idx="12">
                  <c:v>54</c:v>
                </c:pt>
              </c:numCache>
            </c:numRef>
          </c:val>
          <c:extLst xmlns:c16r2="http://schemas.microsoft.com/office/drawing/2015/06/chart">
            <c:ext xmlns:c16="http://schemas.microsoft.com/office/drawing/2014/chart" uri="{C3380CC4-5D6E-409C-BE32-E72D297353CC}">
              <c16:uniqueId val="{00000002-5542-44AE-AD03-60CF858918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91</c:v>
                </c:pt>
                <c:pt idx="3">
                  <c:v>129</c:v>
                </c:pt>
                <c:pt idx="6">
                  <c:v>139</c:v>
                </c:pt>
                <c:pt idx="9">
                  <c:v>142</c:v>
                </c:pt>
                <c:pt idx="12">
                  <c:v>142</c:v>
                </c:pt>
              </c:numCache>
            </c:numRef>
          </c:val>
          <c:extLst xmlns:c16r2="http://schemas.microsoft.com/office/drawing/2015/06/chart">
            <c:ext xmlns:c16="http://schemas.microsoft.com/office/drawing/2014/chart" uri="{C3380CC4-5D6E-409C-BE32-E72D297353CC}">
              <c16:uniqueId val="{00000003-5542-44AE-AD03-60CF858918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332</c:v>
                </c:pt>
                <c:pt idx="3">
                  <c:v>323</c:v>
                </c:pt>
                <c:pt idx="6">
                  <c:v>338</c:v>
                </c:pt>
                <c:pt idx="9">
                  <c:v>336</c:v>
                </c:pt>
                <c:pt idx="12">
                  <c:v>348</c:v>
                </c:pt>
              </c:numCache>
            </c:numRef>
          </c:val>
          <c:extLst xmlns:c16r2="http://schemas.microsoft.com/office/drawing/2015/06/chart">
            <c:ext xmlns:c16="http://schemas.microsoft.com/office/drawing/2014/chart" uri="{C3380CC4-5D6E-409C-BE32-E72D297353CC}">
              <c16:uniqueId val="{00000004-5542-44AE-AD03-60CF858918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42-44AE-AD03-60CF858918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542-44AE-AD03-60CF858918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1793</c:v>
                </c:pt>
                <c:pt idx="3">
                  <c:v>1787</c:v>
                </c:pt>
                <c:pt idx="6">
                  <c:v>1836</c:v>
                </c:pt>
                <c:pt idx="9">
                  <c:v>1809</c:v>
                </c:pt>
                <c:pt idx="12">
                  <c:v>1791</c:v>
                </c:pt>
              </c:numCache>
            </c:numRef>
          </c:val>
          <c:extLst xmlns:c16r2="http://schemas.microsoft.com/office/drawing/2015/06/chart">
            <c:ext xmlns:c16="http://schemas.microsoft.com/office/drawing/2014/chart" uri="{C3380CC4-5D6E-409C-BE32-E72D297353CC}">
              <c16:uniqueId val="{00000007-5542-44AE-AD03-60CF8589180B}"/>
            </c:ext>
          </c:extLst>
        </c:ser>
        <c:dLbls>
          <c:showLegendKey val="0"/>
          <c:showVal val="0"/>
          <c:showCatName val="0"/>
          <c:showSerName val="0"/>
          <c:showPercent val="0"/>
          <c:showBubbleSize val="0"/>
        </c:dLbls>
        <c:gapWidth val="100"/>
        <c:overlap val="100"/>
        <c:axId val="136718208"/>
        <c:axId val="13673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439</c:v>
                </c:pt>
                <c:pt idx="2">
                  <c:v>#N/A</c:v>
                </c:pt>
                <c:pt idx="3">
                  <c:v>#N/A</c:v>
                </c:pt>
                <c:pt idx="4">
                  <c:v>509</c:v>
                </c:pt>
                <c:pt idx="5">
                  <c:v>#N/A</c:v>
                </c:pt>
                <c:pt idx="6">
                  <c:v>#N/A</c:v>
                </c:pt>
                <c:pt idx="7">
                  <c:v>606</c:v>
                </c:pt>
                <c:pt idx="8">
                  <c:v>#N/A</c:v>
                </c:pt>
                <c:pt idx="9">
                  <c:v>#N/A</c:v>
                </c:pt>
                <c:pt idx="10">
                  <c:v>572</c:v>
                </c:pt>
                <c:pt idx="11">
                  <c:v>#N/A</c:v>
                </c:pt>
                <c:pt idx="12">
                  <c:v>#N/A</c:v>
                </c:pt>
                <c:pt idx="13">
                  <c:v>570</c:v>
                </c:pt>
                <c:pt idx="14">
                  <c:v>#N/A</c:v>
                </c:pt>
              </c:numCache>
            </c:numRef>
          </c:val>
          <c:smooth val="0"/>
          <c:extLst xmlns:c16r2="http://schemas.microsoft.com/office/drawing/2015/06/chart">
            <c:ext xmlns:c16="http://schemas.microsoft.com/office/drawing/2014/chart" uri="{C3380CC4-5D6E-409C-BE32-E72D297353CC}">
              <c16:uniqueId val="{00000008-5542-44AE-AD03-60CF8589180B}"/>
            </c:ext>
          </c:extLst>
        </c:ser>
        <c:dLbls>
          <c:showLegendKey val="0"/>
          <c:showVal val="0"/>
          <c:showCatName val="0"/>
          <c:showSerName val="0"/>
          <c:showPercent val="0"/>
          <c:showBubbleSize val="0"/>
        </c:dLbls>
        <c:marker val="1"/>
        <c:smooth val="0"/>
        <c:axId val="136718208"/>
        <c:axId val="136736768"/>
      </c:lineChart>
      <c:catAx>
        <c:axId val="1367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36768"/>
        <c:crosses val="autoZero"/>
        <c:auto val="1"/>
        <c:lblAlgn val="ctr"/>
        <c:lblOffset val="100"/>
        <c:tickLblSkip val="1"/>
        <c:tickMarkSkip val="1"/>
        <c:noMultiLvlLbl val="0"/>
      </c:catAx>
      <c:valAx>
        <c:axId val="1367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15032</c:v>
                </c:pt>
                <c:pt idx="5">
                  <c:v>15223</c:v>
                </c:pt>
                <c:pt idx="8">
                  <c:v>15500</c:v>
                </c:pt>
                <c:pt idx="11">
                  <c:v>14997</c:v>
                </c:pt>
                <c:pt idx="14">
                  <c:v>14765</c:v>
                </c:pt>
              </c:numCache>
            </c:numRef>
          </c:val>
          <c:extLst xmlns:c16r2="http://schemas.microsoft.com/office/drawing/2015/06/chart">
            <c:ext xmlns:c16="http://schemas.microsoft.com/office/drawing/2014/chart" uri="{C3380CC4-5D6E-409C-BE32-E72D297353CC}">
              <c16:uniqueId val="{00000000-7F65-469D-B499-6D8BAB85A0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4042</c:v>
                </c:pt>
                <c:pt idx="5">
                  <c:v>3778</c:v>
                </c:pt>
                <c:pt idx="8">
                  <c:v>3562</c:v>
                </c:pt>
                <c:pt idx="11">
                  <c:v>3550</c:v>
                </c:pt>
                <c:pt idx="14">
                  <c:v>3589</c:v>
                </c:pt>
              </c:numCache>
            </c:numRef>
          </c:val>
          <c:extLst xmlns:c16r2="http://schemas.microsoft.com/office/drawing/2015/06/chart">
            <c:ext xmlns:c16="http://schemas.microsoft.com/office/drawing/2014/chart" uri="{C3380CC4-5D6E-409C-BE32-E72D297353CC}">
              <c16:uniqueId val="{00000001-7F65-469D-B499-6D8BAB85A0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4588</c:v>
                </c:pt>
                <c:pt idx="5">
                  <c:v>4813</c:v>
                </c:pt>
                <c:pt idx="8">
                  <c:v>4961</c:v>
                </c:pt>
                <c:pt idx="11">
                  <c:v>4781</c:v>
                </c:pt>
                <c:pt idx="14">
                  <c:v>5768</c:v>
                </c:pt>
              </c:numCache>
            </c:numRef>
          </c:val>
          <c:extLst xmlns:c16r2="http://schemas.microsoft.com/office/drawing/2015/06/chart">
            <c:ext xmlns:c16="http://schemas.microsoft.com/office/drawing/2014/chart" uri="{C3380CC4-5D6E-409C-BE32-E72D297353CC}">
              <c16:uniqueId val="{00000002-7F65-469D-B499-6D8BAB85A0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65-469D-B499-6D8BAB85A0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65-469D-B499-6D8BAB85A0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65-469D-B499-6D8BAB85A0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6042</c:v>
                </c:pt>
                <c:pt idx="3">
                  <c:v>5737</c:v>
                </c:pt>
                <c:pt idx="6">
                  <c:v>5520</c:v>
                </c:pt>
                <c:pt idx="9">
                  <c:v>5374</c:v>
                </c:pt>
                <c:pt idx="12">
                  <c:v>5109</c:v>
                </c:pt>
              </c:numCache>
            </c:numRef>
          </c:val>
          <c:extLst xmlns:c16r2="http://schemas.microsoft.com/office/drawing/2015/06/chart">
            <c:ext xmlns:c16="http://schemas.microsoft.com/office/drawing/2014/chart" uri="{C3380CC4-5D6E-409C-BE32-E72D297353CC}">
              <c16:uniqueId val="{00000006-7F65-469D-B499-6D8BAB85A0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1227</c:v>
                </c:pt>
                <c:pt idx="3">
                  <c:v>1110</c:v>
                </c:pt>
                <c:pt idx="6">
                  <c:v>1180</c:v>
                </c:pt>
                <c:pt idx="9">
                  <c:v>1151</c:v>
                </c:pt>
                <c:pt idx="12">
                  <c:v>1099</c:v>
                </c:pt>
              </c:numCache>
            </c:numRef>
          </c:val>
          <c:extLst xmlns:c16r2="http://schemas.microsoft.com/office/drawing/2015/06/chart">
            <c:ext xmlns:c16="http://schemas.microsoft.com/office/drawing/2014/chart" uri="{C3380CC4-5D6E-409C-BE32-E72D297353CC}">
              <c16:uniqueId val="{00000007-7F65-469D-B499-6D8BAB85A0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5030</c:v>
                </c:pt>
                <c:pt idx="3">
                  <c:v>5035</c:v>
                </c:pt>
                <c:pt idx="6">
                  <c:v>4961</c:v>
                </c:pt>
                <c:pt idx="9">
                  <c:v>4886</c:v>
                </c:pt>
                <c:pt idx="12">
                  <c:v>4715</c:v>
                </c:pt>
              </c:numCache>
            </c:numRef>
          </c:val>
          <c:extLst xmlns:c16r2="http://schemas.microsoft.com/office/drawing/2015/06/chart">
            <c:ext xmlns:c16="http://schemas.microsoft.com/office/drawing/2014/chart" uri="{C3380CC4-5D6E-409C-BE32-E72D297353CC}">
              <c16:uniqueId val="{00000008-7F65-469D-B499-6D8BAB85A0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532</c:v>
                </c:pt>
                <c:pt idx="3">
                  <c:v>487</c:v>
                </c:pt>
                <c:pt idx="6">
                  <c:v>557</c:v>
                </c:pt>
                <c:pt idx="9">
                  <c:v>557</c:v>
                </c:pt>
                <c:pt idx="12">
                  <c:v>366</c:v>
                </c:pt>
              </c:numCache>
            </c:numRef>
          </c:val>
          <c:extLst xmlns:c16r2="http://schemas.microsoft.com/office/drawing/2015/06/chart">
            <c:ext xmlns:c16="http://schemas.microsoft.com/office/drawing/2014/chart" uri="{C3380CC4-5D6E-409C-BE32-E72D297353CC}">
              <c16:uniqueId val="{00000009-7F65-469D-B499-6D8BAB85A0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17144</c:v>
                </c:pt>
                <c:pt idx="3">
                  <c:v>17730</c:v>
                </c:pt>
                <c:pt idx="6">
                  <c:v>18093</c:v>
                </c:pt>
                <c:pt idx="9">
                  <c:v>17686</c:v>
                </c:pt>
                <c:pt idx="12">
                  <c:v>17182</c:v>
                </c:pt>
              </c:numCache>
            </c:numRef>
          </c:val>
          <c:extLst xmlns:c16r2="http://schemas.microsoft.com/office/drawing/2015/06/chart">
            <c:ext xmlns:c16="http://schemas.microsoft.com/office/drawing/2014/chart" uri="{C3380CC4-5D6E-409C-BE32-E72D297353CC}">
              <c16:uniqueId val="{0000000A-7F65-469D-B499-6D8BAB85A090}"/>
            </c:ext>
          </c:extLst>
        </c:ser>
        <c:dLbls>
          <c:showLegendKey val="0"/>
          <c:showVal val="0"/>
          <c:showCatName val="0"/>
          <c:showSerName val="0"/>
          <c:showPercent val="0"/>
          <c:showBubbleSize val="0"/>
        </c:dLbls>
        <c:gapWidth val="100"/>
        <c:overlap val="100"/>
        <c:axId val="163617408"/>
        <c:axId val="163619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6313</c:v>
                </c:pt>
                <c:pt idx="2">
                  <c:v>#N/A</c:v>
                </c:pt>
                <c:pt idx="3">
                  <c:v>#N/A</c:v>
                </c:pt>
                <c:pt idx="4">
                  <c:v>6286</c:v>
                </c:pt>
                <c:pt idx="5">
                  <c:v>#N/A</c:v>
                </c:pt>
                <c:pt idx="6">
                  <c:v>#N/A</c:v>
                </c:pt>
                <c:pt idx="7">
                  <c:v>6287</c:v>
                </c:pt>
                <c:pt idx="8">
                  <c:v>#N/A</c:v>
                </c:pt>
                <c:pt idx="9">
                  <c:v>#N/A</c:v>
                </c:pt>
                <c:pt idx="10">
                  <c:v>6326</c:v>
                </c:pt>
                <c:pt idx="11">
                  <c:v>#N/A</c:v>
                </c:pt>
                <c:pt idx="12">
                  <c:v>#N/A</c:v>
                </c:pt>
                <c:pt idx="13">
                  <c:v>4349</c:v>
                </c:pt>
                <c:pt idx="14">
                  <c:v>#N/A</c:v>
                </c:pt>
              </c:numCache>
            </c:numRef>
          </c:val>
          <c:smooth val="0"/>
          <c:extLst xmlns:c16r2="http://schemas.microsoft.com/office/drawing/2015/06/chart">
            <c:ext xmlns:c16="http://schemas.microsoft.com/office/drawing/2014/chart" uri="{C3380CC4-5D6E-409C-BE32-E72D297353CC}">
              <c16:uniqueId val="{0000000B-7F65-469D-B499-6D8BAB85A090}"/>
            </c:ext>
          </c:extLst>
        </c:ser>
        <c:dLbls>
          <c:showLegendKey val="0"/>
          <c:showVal val="0"/>
          <c:showCatName val="0"/>
          <c:showSerName val="0"/>
          <c:showPercent val="0"/>
          <c:showBubbleSize val="0"/>
        </c:dLbls>
        <c:marker val="1"/>
        <c:smooth val="0"/>
        <c:axId val="163617408"/>
        <c:axId val="163619584"/>
      </c:lineChart>
      <c:catAx>
        <c:axId val="1636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619584"/>
        <c:crosses val="autoZero"/>
        <c:auto val="1"/>
        <c:lblAlgn val="ctr"/>
        <c:lblOffset val="100"/>
        <c:tickLblSkip val="1"/>
        <c:tickMarkSkip val="1"/>
        <c:noMultiLvlLbl val="0"/>
      </c:catAx>
      <c:valAx>
        <c:axId val="16361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1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1371</c:v>
                </c:pt>
                <c:pt idx="1">
                  <c:v>1396</c:v>
                </c:pt>
                <c:pt idx="2">
                  <c:v>1978</c:v>
                </c:pt>
              </c:numCache>
            </c:numRef>
          </c:val>
          <c:extLst xmlns:c16r2="http://schemas.microsoft.com/office/drawing/2015/06/chart">
            <c:ext xmlns:c16="http://schemas.microsoft.com/office/drawing/2014/chart" uri="{C3380CC4-5D6E-409C-BE32-E72D297353CC}">
              <c16:uniqueId val="{00000000-AAB5-4405-A9F9-DB2313D89A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AB5-4405-A9F9-DB2313D89A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2314</c:v>
                </c:pt>
                <c:pt idx="1">
                  <c:v>2408</c:v>
                </c:pt>
                <c:pt idx="2">
                  <c:v>2559</c:v>
                </c:pt>
              </c:numCache>
            </c:numRef>
          </c:val>
          <c:extLst xmlns:c16r2="http://schemas.microsoft.com/office/drawing/2015/06/chart">
            <c:ext xmlns:c16="http://schemas.microsoft.com/office/drawing/2014/chart" uri="{C3380CC4-5D6E-409C-BE32-E72D297353CC}">
              <c16:uniqueId val="{00000002-AAB5-4405-A9F9-DB2313D89A6E}"/>
            </c:ext>
          </c:extLst>
        </c:ser>
        <c:dLbls>
          <c:showLegendKey val="0"/>
          <c:showVal val="0"/>
          <c:showCatName val="0"/>
          <c:showSerName val="0"/>
          <c:showPercent val="0"/>
          <c:showBubbleSize val="0"/>
        </c:dLbls>
        <c:gapWidth val="120"/>
        <c:overlap val="100"/>
        <c:axId val="164381056"/>
        <c:axId val="164382592"/>
      </c:barChart>
      <c:catAx>
        <c:axId val="16438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382592"/>
        <c:crosses val="autoZero"/>
        <c:auto val="1"/>
        <c:lblAlgn val="ctr"/>
        <c:lblOffset val="100"/>
        <c:tickLblSkip val="1"/>
        <c:tickMarkSkip val="1"/>
        <c:noMultiLvlLbl val="0"/>
      </c:catAx>
      <c:valAx>
        <c:axId val="164382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438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{5B95E13F-6D9F-4B65-9ED1-673F157E019F}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0AB-4E74-B2A5-30E47DC52E8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{26FC9F42-D08F-49A8-B817-DFA587B20922}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AB-4E74-B2A5-30E47DC52E8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{4CB0CA1F-5B0F-47AC-B58E-3DD59AC07A8F}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AB-4E74-B2A5-30E47DC52E8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{0B18E066-725C-4508-842C-13FD76766E91}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AB-4E74-B2A5-30E47DC52E8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{2C53C066-AC0C-4DBC-9EAE-8046EAEDDAC4}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AB-4E74-B2A5-30E47DC52E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{8C2C64C0-3448-4AFC-B7EA-0E12FB53773C}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0AB-4E74-B2A5-30E47DC52E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{F7FFDFCB-C29C-4388-A987-81C18CD1B93D}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0AB-4E74-B2A5-30E47DC52E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{DB5D119A-9E70-4742-952C-F82AC49A9FEC}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0AB-4E74-B2A5-30E47DC52E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{89913125-1A6E-4A9A-A787-675E29641787}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0AB-4E74-B2A5-30E47DC52E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56.5</c:v>
                </c:pt>
                <c:pt idx="24">
                  <c:v>58.2</c:v>
                </c:pt>
                <c:pt idx="32">
                  <c:v>59.9</c:v>
                </c:pt>
              </c:numCache>
            </c:numRef>
          </c:xVal>
          <c:yVal>
            <c:numRef>
              <c:f>公会計指標分析・財政指標組合せ分析表!$BP$51:$DC$51</c:f>
              <c:numCache>
                <c:formatCode>#,##0.0;"▲ "#,##0.0</c:formatCode>
                <c:ptCount val="40"/>
                <c:pt idx="8">
                  <c:v>64.599999999999994</c:v>
                </c:pt>
                <c:pt idx="16">
                  <c:v>65.7</c:v>
                </c:pt>
                <c:pt idx="24">
                  <c:v>66</c:v>
                </c:pt>
                <c:pt idx="32">
                  <c:v>45.3</c:v>
                </c:pt>
              </c:numCache>
            </c:numRef>
          </c:yVal>
          <c:smooth val="0"/>
          <c:extLst xmlns:c16r2="http://schemas.microsoft.com/office/drawing/2015/06/chart">
            <c:ext xmlns:c16="http://schemas.microsoft.com/office/drawing/2014/chart" uri="{C3380CC4-5D6E-409C-BE32-E72D297353CC}">
              <c16:uniqueId val="{00000009-10AB-4E74-B2A5-30E47DC52E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{A295B117-0A0A-47D7-98CB-BF4F4A2BECE6}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0AB-4E74-B2A5-30E47DC52E8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{A35D7E65-F09D-4667-8ABA-FD8B2AC00AB8}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AB-4E74-B2A5-30E47DC52E8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{64D5342C-C462-482E-86B8-6E9B844DD2F7}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AB-4E74-B2A5-30E47DC52E8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{3CA496CC-A6E9-49BA-A1DF-CDB4D2774AAF}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AB-4E74-B2A5-30E47DC52E8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{9466DAB0-3654-4536-B8BA-61A22DDB3422}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AB-4E74-B2A5-30E47DC52E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{B0053366-A0E1-44FD-8D26-BB5B3BF56719}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0AB-4E74-B2A5-30E47DC52E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{EC03123D-9517-4CD6-9EE0-169E87B3DB96}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0AB-4E74-B2A5-30E47DC52E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{7F10A348-7676-4071-BD70-63CE0793256E}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0AB-4E74-B2A5-30E47DC52E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{BF5270EA-7B4A-4406-95B0-71B74758136F}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0AB-4E74-B2A5-30E47DC52E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10AB-4E74-B2A5-30E47DC52E87}"/>
            </c:ext>
          </c:extLst>
        </c:ser>
        <c:dLbls>
          <c:showLegendKey val="0"/>
          <c:showVal val="1"/>
          <c:showCatName val="0"/>
          <c:showSerName val="0"/>
          <c:showPercent val="0"/>
          <c:showBubbleSize val="0"/>
        </c:dLbls>
        <c:axId val="75161984"/>
        <c:axId val="75163904"/>
      </c:scatterChart>
      <c:valAx>
        <c:axId val="75161984"/>
        <c:scaling>
          <c:orientation val="minMax"/>
          <c:max val="61.2"/>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163904"/>
        <c:crosses val="autoZero"/>
        <c:crossBetween val="midCat"/>
      </c:valAx>
      <c:valAx>
        <c:axId val="75163904"/>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161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9.9305983189340134E-3"/>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{54FADF37-952D-4123-83BA-8DEEFB7177DE}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29E-401F-82CA-6E2F0CFA048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{DC0D5280-2651-4CD4-BA77-DA743137DC6F}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9E-401F-82CA-6E2F0CFA048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{2B101EE4-4F81-486E-A583-34ABA08B3423}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9E-401F-82CA-6E2F0CFA048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{5563A222-3A91-4E14-A413-7D498B131B43}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9E-401F-82CA-6E2F0CFA048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{400F69FE-A675-4F74-9481-6577B38F0133}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9E-401F-82CA-6E2F0CFA048A}"/>
                </c:ext>
              </c:extLst>
            </c:dLbl>
            <c:dLbl>
              <c:idx val="8"/>
              <c:layout>
                <c:manualLayout>
                  <c:x val="0"/>
                  <c:y val="7.9328683265440687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{DF0938AC-D7F3-4F5D-A513-F41D767D55FC}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29E-401F-82CA-6E2F0CFA048A}"/>
                </c:ext>
              </c:extLst>
            </c:dLbl>
            <c:dLbl>
              <c:idx val="16"/>
              <c:layout>
                <c:manualLayout>
                  <c:x val="0"/>
                  <c:y val="-7.9328683265441086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{FAC51451-9A52-469E-BAF6-D63AF0427B65}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29E-401F-82CA-6E2F0CFA048A}"/>
                </c:ext>
              </c:extLst>
            </c:dLbl>
            <c:dLbl>
              <c:idx val="24"/>
              <c:layout>
                <c:manualLayout>
                  <c:x val="0"/>
                  <c:y val="9.9305983189340134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{F7D39EA3-6965-4315-A197-93EC2BF6A0CB}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29E-401F-82CA-6E2F0CFA048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{43636338-DA25-41BB-B2C9-C63CB1C0C5CF}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29E-401F-82CA-6E2F0CFA04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5.4</c:v>
                </c:pt>
                <c:pt idx="16">
                  <c:v>5.4</c:v>
                </c:pt>
                <c:pt idx="24">
                  <c:v>5.8</c:v>
                </c:pt>
                <c:pt idx="32">
                  <c:v>6</c:v>
                </c:pt>
              </c:numCache>
            </c:numRef>
          </c:xVal>
          <c:yVal>
            <c:numRef>
              <c:f>公会計指標分析・財政指標組合せ分析表!$BP$73:$DC$73</c:f>
              <c:numCache>
                <c:formatCode>#,##0.0;"▲ "#,##0.0</c:formatCode>
                <c:ptCount val="40"/>
                <c:pt idx="0">
                  <c:v>66.900000000000006</c:v>
                </c:pt>
                <c:pt idx="8">
                  <c:v>64.599999999999994</c:v>
                </c:pt>
                <c:pt idx="16">
                  <c:v>65.7</c:v>
                </c:pt>
                <c:pt idx="24">
                  <c:v>66</c:v>
                </c:pt>
                <c:pt idx="32">
                  <c:v>45.3</c:v>
                </c:pt>
              </c:numCache>
            </c:numRef>
          </c:yVal>
          <c:smooth val="0"/>
          <c:extLst xmlns:c16r2="http://schemas.microsoft.com/office/drawing/2015/06/chart">
            <c:ext xmlns:c16="http://schemas.microsoft.com/office/drawing/2014/chart" uri="{C3380CC4-5D6E-409C-BE32-E72D297353CC}">
              <c16:uniqueId val="{00000009-F29E-401F-82CA-6E2F0CFA04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{36F0DB1C-50BD-4AC8-AE91-F26D4C0A7FE6}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29E-401F-82CA-6E2F0CFA04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{09120488-E2A6-458A-89CD-193E8E906407}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9E-401F-82CA-6E2F0CFA048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{07D0400B-A206-4836-A820-F957FA70FF56}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9E-401F-82CA-6E2F0CFA048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{7D80232F-5016-41EB-A5A6-131F44CC83C8}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9E-401F-82CA-6E2F0CFA048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{3F92D389-D58C-4C11-8DC9-8D31CFDEF912}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9E-401F-82CA-6E2F0CFA048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{E1AA1997-53BB-49E8-95CA-CDC79BD5BE00}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29E-401F-82CA-6E2F0CFA048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{D59CF7B4-CA71-42FD-A26B-0F89BDA81E4F}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29E-401F-82CA-6E2F0CFA048A}"/>
                </c:ext>
              </c:extLst>
            </c:dLbl>
            <c:dLbl>
              <c:idx val="24"/>
              <c:layout>
                <c:manualLayout>
                  <c:x val="-3.107712118288159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{B25E3AE5-4012-4038-94A0-B30975BAAAE7}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29E-401F-82CA-6E2F0CFA048A}"/>
                </c:ext>
              </c:extLst>
            </c:dLbl>
            <c:dLbl>
              <c:idx val="32"/>
              <c:layout>
                <c:manualLayout>
                  <c:x val="-3.231886205533966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{4129C3EA-2A9C-44A0-BCF6-DF99ECB319DB}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29E-401F-82CA-6E2F0CFA04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F29E-401F-82CA-6E2F0CFA048A}"/>
            </c:ext>
          </c:extLst>
        </c:ser>
        <c:dLbls>
          <c:showLegendKey val="0"/>
          <c:showVal val="1"/>
          <c:showCatName val="0"/>
          <c:showSerName val="0"/>
          <c:showPercent val="0"/>
          <c:showBubbleSize val="0"/>
        </c:dLbls>
        <c:axId val="135135232"/>
        <c:axId val="135137152"/>
      </c:scatterChart>
      <c:valAx>
        <c:axId val="135135232"/>
        <c:scaling>
          <c:orientation val="minMax"/>
          <c:max val="11.6"/>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37152"/>
        <c:crosses val="autoZero"/>
        <c:crossBetween val="midCat"/>
      </c:valAx>
      <c:valAx>
        <c:axId val="135137152"/>
        <c:scaling>
          <c:orientation val="minMax"/>
          <c:max val="72"/>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35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一般会計の元利償還金の減</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及び債務負担行為に基づく支出額の減により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，実質公債費率の分子は昨年度から</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微減</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（好転）した。　</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元利償還金については，普通建設事業について平準化して実施してきたことにより，ほぼ横ばいで推移している。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近い将来実施予定である大規模事業（給食センター建設事業，中学校耐震化事業，ごみ処理施設長寿命化事業）に対応するためにも，「館山市公共施設総合管理計画」に基づく計画的な施設の更新や交付税算入率の高い起債の活用により，新発債の平準化と抑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平成２５年度から平成２９年度における減債基金残高は０であり，現在，積立ても実施していない。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将来負担額は全項目が減少し，充当可能財源等では充当可能基金及び特定歳入が増加し，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減少（好転）した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近い将来実施予定である大規模事業（給食センター建設事業，中学校耐震化事業，ごみ処理施設長寿命化事業）に対応するためにも，「館山市公共施設総合管理計画」に基づく計画的な施設の更新や交付税算入率の高い起債の活用により，新発債の平準化と抑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基金全体としては過去</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年で</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増加傾向となっており，平成２９年度から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733</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百万円の増加（うち財政調整基金が</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582</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なお，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減債基金については残高がなく，積立ができていない状況が続いている。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各年度の財政需要に対応するため，財政調整基金は現状維持が精いっぱいの状況である。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財政調整基金については，安定的な財政運営のため，目標額の残高となるように積み増すことを目指す。</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特定目的基金については，当市の厳しい財政状況を考慮しつつ，目的に即した積立，取崩を行い，安定した財政運営に資するよう活用する。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庁舎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建設基金</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基金運用利子等を原資として，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庁舎，教育施設の建設に係る事業に充当</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●環境保全基金</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し尿処理手数料を原資として，し尿・ごみ処理施設の維持管理及び建設並びに収集処理に係る事業に充当</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●やさしいまちづくり推進</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福祉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基金</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ふるさと納税を原資として，「福祉」に関する事業（</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高齢者，障害者及び生活困窮者等を対象とした地域福祉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）に充当</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子ども・子育て支援基金</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ふるさと納税を原資として，「子ども</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子育て支援」に関する事業</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（遊具購入や園建設など施設管理）</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に充当</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●フレフレ・たてやま応援基金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原則，翌年度予算に全額充当</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ふるさと納税を原資として，「まちづくり，環境，教育及び文化振興」等に関する事業（防災設備，環境保全，学校施設等）に充当</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●観光振興基金</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ほか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を原資として，「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観光振興</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」に関する事業</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（施設管理等）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に充当</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その他特定目的基金については，ふるさと納税の増加に伴い，ふるさと納税を原資とする基金残高が増加している。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当市の厳しい財政状況を考慮するとともに，基金を充当する事業，積立目標額を明確化し，財政運営への適切な活用を図る。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庁舎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建設基金については，今後実施する，「給食センター建設事業」，「中学校建設事業」の財源に充てる予定。</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条例改正により平成２９年</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の決算剰余金から翌年度に繰り越さず基金に編入している。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例年，</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当初予算においては多くを取崩す予算編成となっているが，決算</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では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同水準を維持している状況である。</a:t>
          </a:r>
          <a:endParaRPr kumimoji="0"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安定的な財政運営のため，財政調整基金の残高は標準財政規模比で県平均程度を目標としている。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近年残高なしの状況が続いている。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今後，大規模事業により公債費の増加が見込まれるところであるが，財政状況が厳しく，毎年定額を積立てる余裕はない状況である。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まずは財政調整基金を目標額まで積立てるのが最優先と考える。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・当市では、平成２９年度に策定した公共施設等総合管理計画において、公共施設等の延べ床面積を２０％以上削減するという目標を掲げ、老朽化した施設の集約化・複合化や除却を進めている。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６０％前後で推移しており、類似団体平均と比較すると概ね同程度となっている。なお、平成２７年度から２８年度への減少は小中一貫校整備や幼稚園建替えによる有形固定資産額の増加に伴うもの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79" name="楕円 78"/>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0" name="有形固定資産減価償却率該当値テキスト"/>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1" name="楕円 80"/>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31</xdr:row>
      <xdr:rowOff>10795</xdr:rowOff>
    </xdr:to>
    <xdr:cxnSp macro="">
      <xdr:nvCxnSpPr>
        <xdr:cNvPr id="82" name="直線コネクタ 81"/>
        <xdr:cNvCxnSpPr/>
      </xdr:nvCxnSpPr>
      <xdr:spPr>
        <a:xfrm flipV="1">
          <a:off x="4051300" y="6036098"/>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3" name="楕円 82"/>
        <xdr:cNvSpPr/>
      </xdr:nvSpPr>
      <xdr:spPr>
        <a:xfrm>
          <a:off x="3238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71967</xdr:rowOff>
    </xdr:to>
    <xdr:cxnSp macro="">
      <xdr:nvCxnSpPr>
        <xdr:cNvPr id="84" name="直線コネクタ 83"/>
        <xdr:cNvCxnSpPr/>
      </xdr:nvCxnSpPr>
      <xdr:spPr>
        <a:xfrm flipV="1">
          <a:off x="3289300" y="609727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5" name="楕円 84"/>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31</xdr:row>
      <xdr:rowOff>71967</xdr:rowOff>
    </xdr:to>
    <xdr:cxnSp macro="">
      <xdr:nvCxnSpPr>
        <xdr:cNvPr id="86" name="直線コネクタ 85"/>
        <xdr:cNvCxnSpPr/>
      </xdr:nvCxnSpPr>
      <xdr:spPr>
        <a:xfrm>
          <a:off x="2527300" y="6003713"/>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8"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9" name="n_3ave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0"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91" name="n_2mainValue有形固定資産減価償却率"/>
        <xdr:cNvSpPr txBox="1"/>
      </xdr:nvSpPr>
      <xdr:spPr>
        <a:xfrm>
          <a:off x="3086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2" name="n_3main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・平成３０年度における債務償還比率は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都市計画道路整備事業の用地購入の進捗等に伴い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債務負担行為に基づく支出予定額が約２億円の減少</a:t>
          </a:r>
          <a:r>
            <a:rPr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財政調整基金等の充当可能基金残高が約１０億円の増加となったことにより</a:t>
          </a:r>
          <a:r>
            <a:rPr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平成２９年度の比率から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５５．３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％減少となったが</a:t>
          </a:r>
          <a:r>
            <a:rPr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依然として類似団体平均から高い比率で推移している。今後は給食センターの建替えなど</a:t>
          </a:r>
          <a:r>
            <a:rPr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公共施設の大規模改修が控えているため</a:t>
          </a:r>
          <a:r>
            <a:rPr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将来負担額及び債務償還可能年数の増加が見込まれるなか、職員数の適正化、民間委託の推進及び各種団体への補助金見直し等経常経費の削減に努めている。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22" name="直線コネクタ 121"/>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3"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4" name="直線コネクタ 123"/>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5"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6" name="直線コネクタ 125"/>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7" name="債務償還比率平均値テキスト"/>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8" name="フローチャート: 判断 127"/>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9" name="フローチャート: 判断 128"/>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109474</xdr:rowOff>
    </xdr:from>
    <xdr:to>
      <xdr:col>76</xdr:col>
      <xdr:colOff>73025</xdr:colOff>
      <xdr:row>29</xdr:row>
      <xdr:rowOff>39624</xdr:rowOff>
    </xdr:to>
    <xdr:sp macro="" textlink="">
      <xdr:nvSpPr>
        <xdr:cNvPr id="135" name="楕円 134"/>
        <xdr:cNvSpPr/>
      </xdr:nvSpPr>
      <xdr:spPr>
        <a:xfrm>
          <a:off x="147447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132351</xdr:rowOff>
    </xdr:from>
    <xdr:ext cx="469744" cy="259045"/>
    <xdr:sp macro="" textlink="">
      <xdr:nvSpPr>
        <xdr:cNvPr id="136" name="債務償還比率該当値テキスト"/>
        <xdr:cNvSpPr txBox="1"/>
      </xdr:nvSpPr>
      <xdr:spPr>
        <a:xfrm>
          <a:off x="14846300" y="55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9980</xdr:rowOff>
    </xdr:from>
    <xdr:to>
      <xdr:col>72</xdr:col>
      <xdr:colOff>123825</xdr:colOff>
      <xdr:row>28</xdr:row>
      <xdr:rowOff>111580</xdr:rowOff>
    </xdr:to>
    <xdr:sp macro="" textlink="">
      <xdr:nvSpPr>
        <xdr:cNvPr id="137" name="楕円 136"/>
        <xdr:cNvSpPr/>
      </xdr:nvSpPr>
      <xdr:spPr>
        <a:xfrm>
          <a:off x="14033500" y="55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60780</xdr:rowOff>
    </xdr:from>
    <xdr:to>
      <xdr:col>76</xdr:col>
      <xdr:colOff>22225</xdr:colOff>
      <xdr:row>28</xdr:row>
      <xdr:rowOff>160274</xdr:rowOff>
    </xdr:to>
    <xdr:cxnSp macro="">
      <xdr:nvCxnSpPr>
        <xdr:cNvPr id="138" name="直線コネクタ 137"/>
        <xdr:cNvCxnSpPr/>
      </xdr:nvCxnSpPr>
      <xdr:spPr>
        <a:xfrm>
          <a:off x="14084300" y="5632905"/>
          <a:ext cx="711200" cy="9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9" name="n_1aveValue債務償還比率"/>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128107</xdr:rowOff>
    </xdr:from>
    <xdr:ext cx="469744" cy="259045"/>
    <xdr:sp macro="" textlink="">
      <xdr:nvSpPr>
        <xdr:cNvPr id="140" name="n_1mainValue債務償還比率"/>
        <xdr:cNvSpPr txBox="1"/>
      </xdr:nvSpPr>
      <xdr:spPr>
        <a:xfrm>
          <a:off x="13836727" y="53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1" name="楕円 70"/>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145432</xdr:rowOff>
    </xdr:from>
    <xdr:ext cx="405111" cy="259045"/>
    <xdr:sp macro="" textlink="">
      <xdr:nvSpPr>
        <xdr:cNvPr id="72" name="【道路】&#10;有形固定資産減価償却率該当値テキスト"/>
        <xdr:cNvSpPr txBox="1"/>
      </xdr:nvSpPr>
      <xdr:spPr>
        <a:xfrm>
          <a:off x="4673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3" name="楕円 72"/>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30480</xdr:rowOff>
    </xdr:to>
    <xdr:cxnSp macro="">
      <xdr:nvCxnSpPr>
        <xdr:cNvPr id="74" name="直線コネクタ 73"/>
        <xdr:cNvCxnSpPr/>
      </xdr:nvCxnSpPr>
      <xdr:spPr>
        <a:xfrm flipV="1">
          <a:off x="3797300" y="6517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5" name="楕円 74"/>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60960</xdr:rowOff>
    </xdr:to>
    <xdr:cxnSp macro="">
      <xdr:nvCxnSpPr>
        <xdr:cNvPr id="76" name="直線コネクタ 75"/>
        <xdr:cNvCxnSpPr/>
      </xdr:nvCxnSpPr>
      <xdr:spPr>
        <a:xfrm flipV="1">
          <a:off x="2908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42545</xdr:rowOff>
    </xdr:from>
    <xdr:to>
      <xdr:col>10</xdr:col>
      <xdr:colOff>165100</xdr:colOff>
      <xdr:row>38</xdr:row>
      <xdr:rowOff>144145</xdr:rowOff>
    </xdr:to>
    <xdr:sp macro="" textlink="">
      <xdr:nvSpPr>
        <xdr:cNvPr id="77" name="楕円 76"/>
        <xdr:cNvSpPr/>
      </xdr:nvSpPr>
      <xdr:spPr>
        <a:xfrm>
          <a:off x="196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60960</xdr:rowOff>
    </xdr:from>
    <xdr:to>
      <xdr:col>15</xdr:col>
      <xdr:colOff>50800</xdr:colOff>
      <xdr:row>38</xdr:row>
      <xdr:rowOff>93345</xdr:rowOff>
    </xdr:to>
    <xdr:cxnSp macro="">
      <xdr:nvCxnSpPr>
        <xdr:cNvPr id="78" name="直線コネクタ 77"/>
        <xdr:cNvCxnSpPr/>
      </xdr:nvCxnSpPr>
      <xdr:spPr>
        <a:xfrm flipV="1">
          <a:off x="2019300" y="6576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0"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81"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2" name="n_1main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3" name="n_2main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135272</xdr:rowOff>
    </xdr:from>
    <xdr:ext cx="405111" cy="259045"/>
    <xdr:sp macro="" textlink="">
      <xdr:nvSpPr>
        <xdr:cNvPr id="84" name="n_3mainValue【道路】&#10;有形固定資産減価償却率"/>
        <xdr:cNvSpPr txBox="1"/>
      </xdr:nvSpPr>
      <xdr:spPr>
        <a:xfrm>
          <a:off x="1816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3"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7" name="フローチャート: 判断 116"/>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xdr:rowOff>
    </xdr:from>
    <xdr:to>
      <xdr:col>55</xdr:col>
      <xdr:colOff>50800</xdr:colOff>
      <xdr:row>41</xdr:row>
      <xdr:rowOff>112522</xdr:rowOff>
    </xdr:to>
    <xdr:sp macro="" textlink="">
      <xdr:nvSpPr>
        <xdr:cNvPr id="123" name="楕円 122"/>
        <xdr:cNvSpPr/>
      </xdr:nvSpPr>
      <xdr:spPr>
        <a:xfrm>
          <a:off x="104267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97299</xdr:rowOff>
    </xdr:from>
    <xdr:ext cx="469744" cy="259045"/>
    <xdr:sp macro="" textlink="">
      <xdr:nvSpPr>
        <xdr:cNvPr id="124" name="【道路】&#10;一人当たり延長該当値テキスト"/>
        <xdr:cNvSpPr txBox="1"/>
      </xdr:nvSpPr>
      <xdr:spPr>
        <a:xfrm>
          <a:off x="10515600" y="69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12712</xdr:rowOff>
    </xdr:from>
    <xdr:to>
      <xdr:col>50</xdr:col>
      <xdr:colOff>165100</xdr:colOff>
      <xdr:row>41</xdr:row>
      <xdr:rowOff>114312</xdr:rowOff>
    </xdr:to>
    <xdr:sp macro="" textlink="">
      <xdr:nvSpPr>
        <xdr:cNvPr id="125" name="楕円 124"/>
        <xdr:cNvSpPr/>
      </xdr:nvSpPr>
      <xdr:spPr>
        <a:xfrm>
          <a:off x="9588500" y="70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61722</xdr:rowOff>
    </xdr:from>
    <xdr:to>
      <xdr:col>55</xdr:col>
      <xdr:colOff>0</xdr:colOff>
      <xdr:row>41</xdr:row>
      <xdr:rowOff>63512</xdr:rowOff>
    </xdr:to>
    <xdr:cxnSp macro="">
      <xdr:nvCxnSpPr>
        <xdr:cNvPr id="126" name="直線コネクタ 125"/>
        <xdr:cNvCxnSpPr/>
      </xdr:nvCxnSpPr>
      <xdr:spPr>
        <a:xfrm flipV="1">
          <a:off x="9639300" y="7091172"/>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14637</xdr:rowOff>
    </xdr:from>
    <xdr:to>
      <xdr:col>46</xdr:col>
      <xdr:colOff>38100</xdr:colOff>
      <xdr:row>41</xdr:row>
      <xdr:rowOff>116237</xdr:rowOff>
    </xdr:to>
    <xdr:sp macro="" textlink="">
      <xdr:nvSpPr>
        <xdr:cNvPr id="127" name="楕円 126"/>
        <xdr:cNvSpPr/>
      </xdr:nvSpPr>
      <xdr:spPr>
        <a:xfrm>
          <a:off x="8699500" y="70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63512</xdr:rowOff>
    </xdr:from>
    <xdr:to>
      <xdr:col>50</xdr:col>
      <xdr:colOff>114300</xdr:colOff>
      <xdr:row>41</xdr:row>
      <xdr:rowOff>65437</xdr:rowOff>
    </xdr:to>
    <xdr:cxnSp macro="">
      <xdr:nvCxnSpPr>
        <xdr:cNvPr id="128" name="直線コネクタ 127"/>
        <xdr:cNvCxnSpPr/>
      </xdr:nvCxnSpPr>
      <xdr:spPr>
        <a:xfrm flipV="1">
          <a:off x="8750300" y="7092962"/>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15894</xdr:rowOff>
    </xdr:from>
    <xdr:to>
      <xdr:col>41</xdr:col>
      <xdr:colOff>101600</xdr:colOff>
      <xdr:row>41</xdr:row>
      <xdr:rowOff>117494</xdr:rowOff>
    </xdr:to>
    <xdr:sp macro="" textlink="">
      <xdr:nvSpPr>
        <xdr:cNvPr id="129" name="楕円 128"/>
        <xdr:cNvSpPr/>
      </xdr:nvSpPr>
      <xdr:spPr>
        <a:xfrm>
          <a:off x="7810500" y="7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65437</xdr:rowOff>
    </xdr:from>
    <xdr:to>
      <xdr:col>45</xdr:col>
      <xdr:colOff>177800</xdr:colOff>
      <xdr:row>41</xdr:row>
      <xdr:rowOff>66694</xdr:rowOff>
    </xdr:to>
    <xdr:cxnSp macro="">
      <xdr:nvCxnSpPr>
        <xdr:cNvPr id="130" name="直線コネクタ 129"/>
        <xdr:cNvCxnSpPr/>
      </xdr:nvCxnSpPr>
      <xdr:spPr>
        <a:xfrm flipV="1">
          <a:off x="7861300" y="709488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31"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32"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33"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105439</xdr:rowOff>
    </xdr:from>
    <xdr:ext cx="469744" cy="259045"/>
    <xdr:sp macro="" textlink="">
      <xdr:nvSpPr>
        <xdr:cNvPr id="134" name="n_1mainValue【道路】&#10;一人当たり延長"/>
        <xdr:cNvSpPr txBox="1"/>
      </xdr:nvSpPr>
      <xdr:spPr>
        <a:xfrm>
          <a:off x="9391727" y="713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107364</xdr:rowOff>
    </xdr:from>
    <xdr:ext cx="469744" cy="259045"/>
    <xdr:sp macro="" textlink="">
      <xdr:nvSpPr>
        <xdr:cNvPr id="135" name="n_2mainValue【道路】&#10;一人当たり延長"/>
        <xdr:cNvSpPr txBox="1"/>
      </xdr:nvSpPr>
      <xdr:spPr>
        <a:xfrm>
          <a:off x="8515427" y="713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108621</xdr:rowOff>
    </xdr:from>
    <xdr:ext cx="469744" cy="259045"/>
    <xdr:sp macro="" textlink="">
      <xdr:nvSpPr>
        <xdr:cNvPr id="136" name="n_3mainValue【道路】&#10;一人当たり延長"/>
        <xdr:cNvSpPr txBox="1"/>
      </xdr:nvSpPr>
      <xdr:spPr>
        <a:xfrm>
          <a:off x="7626427" y="7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4462</xdr:rowOff>
    </xdr:from>
    <xdr:ext cx="405111" cy="259045"/>
    <xdr:sp macro="" textlink="">
      <xdr:nvSpPr>
        <xdr:cNvPr id="165" name="【橋りょう・トンネル】&#10;有形固定資産減価償却率平均値テキスト"/>
        <xdr:cNvSpPr txBox="1"/>
      </xdr:nvSpPr>
      <xdr:spPr>
        <a:xfrm>
          <a:off x="4673600" y="977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9" name="フローチャート: 判断 168"/>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75" name="楕円 174"/>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131462</xdr:rowOff>
    </xdr:from>
    <xdr:ext cx="405111" cy="259045"/>
    <xdr:sp macro="" textlink="">
      <xdr:nvSpPr>
        <xdr:cNvPr id="176" name="【橋りょう・トンネル】&#10;有形固定資産減価償却率該当値テキスト"/>
        <xdr:cNvSpPr txBox="1"/>
      </xdr:nvSpPr>
      <xdr:spPr>
        <a:xfrm>
          <a:off x="467360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77" name="楕円 176"/>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49530</xdr:rowOff>
    </xdr:to>
    <xdr:cxnSp macro="">
      <xdr:nvCxnSpPr>
        <xdr:cNvPr id="178" name="直線コネクタ 177"/>
        <xdr:cNvCxnSpPr/>
      </xdr:nvCxnSpPr>
      <xdr:spPr>
        <a:xfrm flipV="1">
          <a:off x="3797300" y="10147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79" name="楕円 178"/>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59</xdr:row>
      <xdr:rowOff>74295</xdr:rowOff>
    </xdr:to>
    <xdr:cxnSp macro="">
      <xdr:nvCxnSpPr>
        <xdr:cNvPr id="180" name="直線コネクタ 179"/>
        <xdr:cNvCxnSpPr/>
      </xdr:nvCxnSpPr>
      <xdr:spPr>
        <a:xfrm flipV="1">
          <a:off x="2908300" y="10165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81" name="楕円 180"/>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102870</xdr:rowOff>
    </xdr:to>
    <xdr:cxnSp macro="">
      <xdr:nvCxnSpPr>
        <xdr:cNvPr id="182" name="直線コネクタ 181"/>
        <xdr:cNvCxnSpPr/>
      </xdr:nvCxnSpPr>
      <xdr:spPr>
        <a:xfrm flipV="1">
          <a:off x="2019300" y="1018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83"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84"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85"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91457</xdr:rowOff>
    </xdr:from>
    <xdr:ext cx="405111" cy="259045"/>
    <xdr:sp macro="" textlink="">
      <xdr:nvSpPr>
        <xdr:cNvPr id="186" name="n_1mainValue【橋りょう・トンネル】&#10;有形固定資産減価償却率"/>
        <xdr:cNvSpPr txBox="1"/>
      </xdr:nvSpPr>
      <xdr:spPr>
        <a:xfrm>
          <a:off x="3582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116222</xdr:rowOff>
    </xdr:from>
    <xdr:ext cx="405111" cy="259045"/>
    <xdr:sp macro="" textlink="">
      <xdr:nvSpPr>
        <xdr:cNvPr id="187" name="n_2mainValue【橋りょう・トンネル】&#10;有形固定資産減価償却率"/>
        <xdr:cNvSpPr txBox="1"/>
      </xdr:nvSpPr>
      <xdr:spPr>
        <a:xfrm>
          <a:off x="2705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144797</xdr:rowOff>
    </xdr:from>
    <xdr:ext cx="405111" cy="259045"/>
    <xdr:sp macro="" textlink="">
      <xdr:nvSpPr>
        <xdr:cNvPr id="188" name="n_3mainValue【橋りょう・トンネル】&#10;有形固定資産減価償却率"/>
        <xdr:cNvSpPr txBox="1"/>
      </xdr:nvSpPr>
      <xdr:spPr>
        <a:xfrm>
          <a:off x="1816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9"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23" name="フローチャート: 判断 222"/>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27801</xdr:rowOff>
    </xdr:from>
    <xdr:to>
      <xdr:col>55</xdr:col>
      <xdr:colOff>50800</xdr:colOff>
      <xdr:row>64</xdr:row>
      <xdr:rowOff>129401</xdr:rowOff>
    </xdr:to>
    <xdr:sp macro="" textlink="">
      <xdr:nvSpPr>
        <xdr:cNvPr id="229" name="楕円 228"/>
        <xdr:cNvSpPr/>
      </xdr:nvSpPr>
      <xdr:spPr>
        <a:xfrm>
          <a:off x="10426700" y="110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114178</xdr:rowOff>
    </xdr:from>
    <xdr:ext cx="534377" cy="259045"/>
    <xdr:sp macro="" textlink="">
      <xdr:nvSpPr>
        <xdr:cNvPr id="230" name="【橋りょう・トンネル】&#10;一人当たり有形固定資産（償却資産）額該当値テキスト"/>
        <xdr:cNvSpPr txBox="1"/>
      </xdr:nvSpPr>
      <xdr:spPr>
        <a:xfrm>
          <a:off x="10515600" y="109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30194</xdr:rowOff>
    </xdr:from>
    <xdr:to>
      <xdr:col>50</xdr:col>
      <xdr:colOff>165100</xdr:colOff>
      <xdr:row>64</xdr:row>
      <xdr:rowOff>131794</xdr:rowOff>
    </xdr:to>
    <xdr:sp macro="" textlink="">
      <xdr:nvSpPr>
        <xdr:cNvPr id="231" name="楕円 230"/>
        <xdr:cNvSpPr/>
      </xdr:nvSpPr>
      <xdr:spPr>
        <a:xfrm>
          <a:off x="9588500" y="110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78601</xdr:rowOff>
    </xdr:from>
    <xdr:to>
      <xdr:col>55</xdr:col>
      <xdr:colOff>0</xdr:colOff>
      <xdr:row>64</xdr:row>
      <xdr:rowOff>80994</xdr:rowOff>
    </xdr:to>
    <xdr:cxnSp macro="">
      <xdr:nvCxnSpPr>
        <xdr:cNvPr id="232" name="直線コネクタ 231"/>
        <xdr:cNvCxnSpPr/>
      </xdr:nvCxnSpPr>
      <xdr:spPr>
        <a:xfrm flipV="1">
          <a:off x="9639300" y="11051401"/>
          <a:ext cx="8382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32231</xdr:rowOff>
    </xdr:from>
    <xdr:to>
      <xdr:col>46</xdr:col>
      <xdr:colOff>38100</xdr:colOff>
      <xdr:row>64</xdr:row>
      <xdr:rowOff>133831</xdr:rowOff>
    </xdr:to>
    <xdr:sp macro="" textlink="">
      <xdr:nvSpPr>
        <xdr:cNvPr id="233" name="楕円 232"/>
        <xdr:cNvSpPr/>
      </xdr:nvSpPr>
      <xdr:spPr>
        <a:xfrm>
          <a:off x="8699500" y="110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80994</xdr:rowOff>
    </xdr:from>
    <xdr:to>
      <xdr:col>50</xdr:col>
      <xdr:colOff>114300</xdr:colOff>
      <xdr:row>64</xdr:row>
      <xdr:rowOff>83031</xdr:rowOff>
    </xdr:to>
    <xdr:cxnSp macro="">
      <xdr:nvCxnSpPr>
        <xdr:cNvPr id="234" name="直線コネクタ 233"/>
        <xdr:cNvCxnSpPr/>
      </xdr:nvCxnSpPr>
      <xdr:spPr>
        <a:xfrm flipV="1">
          <a:off x="8750300" y="1105379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33854</xdr:rowOff>
    </xdr:from>
    <xdr:to>
      <xdr:col>41</xdr:col>
      <xdr:colOff>101600</xdr:colOff>
      <xdr:row>64</xdr:row>
      <xdr:rowOff>135454</xdr:rowOff>
    </xdr:to>
    <xdr:sp macro="" textlink="">
      <xdr:nvSpPr>
        <xdr:cNvPr id="235" name="楕円 234"/>
        <xdr:cNvSpPr/>
      </xdr:nvSpPr>
      <xdr:spPr>
        <a:xfrm>
          <a:off x="7810500" y="110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83031</xdr:rowOff>
    </xdr:from>
    <xdr:to>
      <xdr:col>45</xdr:col>
      <xdr:colOff>177800</xdr:colOff>
      <xdr:row>64</xdr:row>
      <xdr:rowOff>84654</xdr:rowOff>
    </xdr:to>
    <xdr:cxnSp macro="">
      <xdr:nvCxnSpPr>
        <xdr:cNvPr id="236" name="直線コネクタ 235"/>
        <xdr:cNvCxnSpPr/>
      </xdr:nvCxnSpPr>
      <xdr:spPr>
        <a:xfrm flipV="1">
          <a:off x="7861300" y="1105583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37"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38"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39"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122921</xdr:rowOff>
    </xdr:from>
    <xdr:ext cx="534377" cy="259045"/>
    <xdr:sp macro="" textlink="">
      <xdr:nvSpPr>
        <xdr:cNvPr id="240" name="n_1mainValue【橋りょう・トンネル】&#10;一人当たり有形固定資産（償却資産）額"/>
        <xdr:cNvSpPr txBox="1"/>
      </xdr:nvSpPr>
      <xdr:spPr>
        <a:xfrm>
          <a:off x="9359411" y="110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124958</xdr:rowOff>
    </xdr:from>
    <xdr:ext cx="534377" cy="259045"/>
    <xdr:sp macro="" textlink="">
      <xdr:nvSpPr>
        <xdr:cNvPr id="241" name="n_2mainValue【橋りょう・トンネル】&#10;一人当たり有形固定資産（償却資産）額"/>
        <xdr:cNvSpPr txBox="1"/>
      </xdr:nvSpPr>
      <xdr:spPr>
        <a:xfrm>
          <a:off x="8483111" y="1109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126581</xdr:rowOff>
    </xdr:from>
    <xdr:ext cx="534377" cy="259045"/>
    <xdr:sp macro="" textlink="">
      <xdr:nvSpPr>
        <xdr:cNvPr id="242" name="n_3mainValue【橋りょう・トンネル】&#10;一人当たり有形固定資産（償却資産）額"/>
        <xdr:cNvSpPr txBox="1"/>
      </xdr:nvSpPr>
      <xdr:spPr>
        <a:xfrm>
          <a:off x="7594111" y="110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6" name="フローチャート: 判断 275"/>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282" name="楕円 281"/>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283" name="【公営住宅】&#10;有形固定資産減価償却率該当値テキスト"/>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284" name="楕円 283"/>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30480</xdr:rowOff>
    </xdr:to>
    <xdr:cxnSp macro="">
      <xdr:nvCxnSpPr>
        <xdr:cNvPr id="285" name="直線コネクタ 284"/>
        <xdr:cNvCxnSpPr/>
      </xdr:nvCxnSpPr>
      <xdr:spPr>
        <a:xfrm flipV="1">
          <a:off x="3797300" y="13887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153036</xdr:rowOff>
    </xdr:from>
    <xdr:to>
      <xdr:col>15</xdr:col>
      <xdr:colOff>101600</xdr:colOff>
      <xdr:row>81</xdr:row>
      <xdr:rowOff>83186</xdr:rowOff>
    </xdr:to>
    <xdr:sp macro="" textlink="">
      <xdr:nvSpPr>
        <xdr:cNvPr id="286" name="楕円 285"/>
        <xdr:cNvSpPr/>
      </xdr:nvSpPr>
      <xdr:spPr>
        <a:xfrm>
          <a:off x="2857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32386</xdr:rowOff>
    </xdr:to>
    <xdr:cxnSp macro="">
      <xdr:nvCxnSpPr>
        <xdr:cNvPr id="287" name="直線コネクタ 286"/>
        <xdr:cNvCxnSpPr/>
      </xdr:nvCxnSpPr>
      <xdr:spPr>
        <a:xfrm flipV="1">
          <a:off x="2908300" y="139179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88" name="楕円 287"/>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32386</xdr:rowOff>
    </xdr:to>
    <xdr:cxnSp macro="">
      <xdr:nvCxnSpPr>
        <xdr:cNvPr id="289" name="直線コネクタ 288"/>
        <xdr:cNvCxnSpPr/>
      </xdr:nvCxnSpPr>
      <xdr:spPr>
        <a:xfrm>
          <a:off x="2019300" y="13914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90"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2" name="n_3aveValue【公営住宅】&#10;有形固定資産減価償却率"/>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72407</xdr:rowOff>
    </xdr:from>
    <xdr:ext cx="405111" cy="259045"/>
    <xdr:sp macro="" textlink="">
      <xdr:nvSpPr>
        <xdr:cNvPr id="293" name="n_1mainValue【公営住宅】&#10;有形固定資産減価償却率"/>
        <xdr:cNvSpPr txBox="1"/>
      </xdr:nvSpPr>
      <xdr:spPr>
        <a:xfrm>
          <a:off x="35820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99713</xdr:rowOff>
    </xdr:from>
    <xdr:ext cx="405111" cy="259045"/>
    <xdr:sp macro="" textlink="">
      <xdr:nvSpPr>
        <xdr:cNvPr id="294" name="n_2mainValue【公営住宅】&#10;有形固定資産減価償却率"/>
        <xdr:cNvSpPr txBox="1"/>
      </xdr:nvSpPr>
      <xdr:spPr>
        <a:xfrm>
          <a:off x="2705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95" name="n_3mainValue【公営住宅】&#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26" name="フローチャート: 判断 325"/>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152623</xdr:rowOff>
    </xdr:from>
    <xdr:to>
      <xdr:col>55</xdr:col>
      <xdr:colOff>50800</xdr:colOff>
      <xdr:row>86</xdr:row>
      <xdr:rowOff>82773</xdr:rowOff>
    </xdr:to>
    <xdr:sp macro="" textlink="">
      <xdr:nvSpPr>
        <xdr:cNvPr id="332" name="楕円 331"/>
        <xdr:cNvSpPr/>
      </xdr:nvSpPr>
      <xdr:spPr>
        <a:xfrm>
          <a:off x="10426700" y="147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33" name="【公営住宅】&#10;一人当たり面積該当値テキスト"/>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152691</xdr:rowOff>
    </xdr:from>
    <xdr:to>
      <xdr:col>50</xdr:col>
      <xdr:colOff>165100</xdr:colOff>
      <xdr:row>86</xdr:row>
      <xdr:rowOff>82841</xdr:rowOff>
    </xdr:to>
    <xdr:sp macro="" textlink="">
      <xdr:nvSpPr>
        <xdr:cNvPr id="334" name="楕円 333"/>
        <xdr:cNvSpPr/>
      </xdr:nvSpPr>
      <xdr:spPr>
        <a:xfrm>
          <a:off x="9588500" y="147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31973</xdr:rowOff>
    </xdr:from>
    <xdr:to>
      <xdr:col>55</xdr:col>
      <xdr:colOff>0</xdr:colOff>
      <xdr:row>86</xdr:row>
      <xdr:rowOff>32041</xdr:rowOff>
    </xdr:to>
    <xdr:cxnSp macro="">
      <xdr:nvCxnSpPr>
        <xdr:cNvPr id="335" name="直線コネクタ 334"/>
        <xdr:cNvCxnSpPr/>
      </xdr:nvCxnSpPr>
      <xdr:spPr>
        <a:xfrm flipV="1">
          <a:off x="9639300" y="14776673"/>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152715</xdr:rowOff>
    </xdr:from>
    <xdr:to>
      <xdr:col>46</xdr:col>
      <xdr:colOff>38100</xdr:colOff>
      <xdr:row>86</xdr:row>
      <xdr:rowOff>82865</xdr:rowOff>
    </xdr:to>
    <xdr:sp macro="" textlink="">
      <xdr:nvSpPr>
        <xdr:cNvPr id="336" name="楕円 335"/>
        <xdr:cNvSpPr/>
      </xdr:nvSpPr>
      <xdr:spPr>
        <a:xfrm>
          <a:off x="86995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32041</xdr:rowOff>
    </xdr:from>
    <xdr:to>
      <xdr:col>50</xdr:col>
      <xdr:colOff>114300</xdr:colOff>
      <xdr:row>86</xdr:row>
      <xdr:rowOff>32065</xdr:rowOff>
    </xdr:to>
    <xdr:cxnSp macro="">
      <xdr:nvCxnSpPr>
        <xdr:cNvPr id="337" name="直線コネクタ 336"/>
        <xdr:cNvCxnSpPr/>
      </xdr:nvCxnSpPr>
      <xdr:spPr>
        <a:xfrm flipV="1">
          <a:off x="8750300" y="1477674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158178</xdr:rowOff>
    </xdr:from>
    <xdr:to>
      <xdr:col>41</xdr:col>
      <xdr:colOff>101600</xdr:colOff>
      <xdr:row>86</xdr:row>
      <xdr:rowOff>88328</xdr:rowOff>
    </xdr:to>
    <xdr:sp macro="" textlink="">
      <xdr:nvSpPr>
        <xdr:cNvPr id="338" name="楕円 337"/>
        <xdr:cNvSpPr/>
      </xdr:nvSpPr>
      <xdr:spPr>
        <a:xfrm>
          <a:off x="78105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32065</xdr:rowOff>
    </xdr:from>
    <xdr:to>
      <xdr:col>45</xdr:col>
      <xdr:colOff>177800</xdr:colOff>
      <xdr:row>86</xdr:row>
      <xdr:rowOff>37528</xdr:rowOff>
    </xdr:to>
    <xdr:cxnSp macro="">
      <xdr:nvCxnSpPr>
        <xdr:cNvPr id="339" name="直線コネクタ 338"/>
        <xdr:cNvCxnSpPr/>
      </xdr:nvCxnSpPr>
      <xdr:spPr>
        <a:xfrm flipV="1">
          <a:off x="7861300" y="1477676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42"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73968</xdr:rowOff>
    </xdr:from>
    <xdr:ext cx="469744" cy="259045"/>
    <xdr:sp macro="" textlink="">
      <xdr:nvSpPr>
        <xdr:cNvPr id="343" name="n_1mainValue【公営住宅】&#10;一人当たり面積"/>
        <xdr:cNvSpPr txBox="1"/>
      </xdr:nvSpPr>
      <xdr:spPr>
        <a:xfrm>
          <a:off x="9391727" y="1481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73992</xdr:rowOff>
    </xdr:from>
    <xdr:ext cx="469744" cy="259045"/>
    <xdr:sp macro="" textlink="">
      <xdr:nvSpPr>
        <xdr:cNvPr id="344" name="n_2mainValue【公営住宅】&#10;一人当たり面積"/>
        <xdr:cNvSpPr txBox="1"/>
      </xdr:nvSpPr>
      <xdr:spPr>
        <a:xfrm>
          <a:off x="8515427" y="148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79455</xdr:rowOff>
    </xdr:from>
    <xdr:ext cx="469744" cy="259045"/>
    <xdr:sp macro="" textlink="">
      <xdr:nvSpPr>
        <xdr:cNvPr id="345" name="n_3mainValue【公営住宅】&#10;一人当たり面積"/>
        <xdr:cNvSpPr txBox="1"/>
      </xdr:nvSpPr>
      <xdr:spPr>
        <a:xfrm>
          <a:off x="7626427" y="1482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87630</xdr:rowOff>
    </xdr:to>
    <xdr:cxnSp macro="">
      <xdr:nvCxnSpPr>
        <xdr:cNvPr id="370" name="直線コネクタ 369"/>
        <xdr:cNvCxnSpPr/>
      </xdr:nvCxnSpPr>
      <xdr:spPr>
        <a:xfrm flipV="1">
          <a:off x="4634865" y="1715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71" name="【港湾・漁港】&#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2" name="直線コネクタ 371"/>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3" name="【港湾・漁港】&#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4" name="直線コネクタ 373"/>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8272</xdr:rowOff>
    </xdr:from>
    <xdr:ext cx="405111" cy="259045"/>
    <xdr:sp macro="" textlink="">
      <xdr:nvSpPr>
        <xdr:cNvPr id="375" name="【港湾・漁港】&#10;有形固定資産減価償却率平均値テキスト"/>
        <xdr:cNvSpPr txBox="1"/>
      </xdr:nvSpPr>
      <xdr:spPr>
        <a:xfrm>
          <a:off x="4673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156845</xdr:rowOff>
    </xdr:from>
    <xdr:to>
      <xdr:col>24</xdr:col>
      <xdr:colOff>114300</xdr:colOff>
      <xdr:row>104</xdr:row>
      <xdr:rowOff>86995</xdr:rowOff>
    </xdr:to>
    <xdr:sp macro="" textlink="">
      <xdr:nvSpPr>
        <xdr:cNvPr id="376" name="フローチャート: 判断 375"/>
        <xdr:cNvSpPr/>
      </xdr:nvSpPr>
      <xdr:spPr>
        <a:xfrm>
          <a:off x="4584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77" name="フローチャート: 判断 376"/>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33020</xdr:rowOff>
    </xdr:from>
    <xdr:to>
      <xdr:col>15</xdr:col>
      <xdr:colOff>101600</xdr:colOff>
      <xdr:row>104</xdr:row>
      <xdr:rowOff>134620</xdr:rowOff>
    </xdr:to>
    <xdr:sp macro="" textlink="">
      <xdr:nvSpPr>
        <xdr:cNvPr id="378" name="フローチャート: 判断 377"/>
        <xdr:cNvSpPr/>
      </xdr:nvSpPr>
      <xdr:spPr>
        <a:xfrm>
          <a:off x="2857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79" name="フローチャート: 判断 378"/>
        <xdr:cNvSpPr/>
      </xdr:nvSpPr>
      <xdr:spPr>
        <a:xfrm>
          <a:off x="1968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92075</xdr:rowOff>
    </xdr:from>
    <xdr:to>
      <xdr:col>24</xdr:col>
      <xdr:colOff>114300</xdr:colOff>
      <xdr:row>106</xdr:row>
      <xdr:rowOff>22225</xdr:rowOff>
    </xdr:to>
    <xdr:sp macro="" textlink="">
      <xdr:nvSpPr>
        <xdr:cNvPr id="385" name="楕円 384"/>
        <xdr:cNvSpPr/>
      </xdr:nvSpPr>
      <xdr:spPr>
        <a:xfrm>
          <a:off x="4584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70502</xdr:rowOff>
    </xdr:from>
    <xdr:ext cx="405111" cy="259045"/>
    <xdr:sp macro="" textlink="">
      <xdr:nvSpPr>
        <xdr:cNvPr id="386" name="【港湾・漁港】&#10;有形固定資産減価償却率該当値テキスト"/>
        <xdr:cNvSpPr txBox="1"/>
      </xdr:nvSpPr>
      <xdr:spPr>
        <a:xfrm>
          <a:off x="4673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130175</xdr:rowOff>
    </xdr:from>
    <xdr:to>
      <xdr:col>20</xdr:col>
      <xdr:colOff>38100</xdr:colOff>
      <xdr:row>106</xdr:row>
      <xdr:rowOff>60325</xdr:rowOff>
    </xdr:to>
    <xdr:sp macro="" textlink="">
      <xdr:nvSpPr>
        <xdr:cNvPr id="387" name="楕円 386"/>
        <xdr:cNvSpPr/>
      </xdr:nvSpPr>
      <xdr:spPr>
        <a:xfrm>
          <a:off x="3746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142875</xdr:rowOff>
    </xdr:from>
    <xdr:to>
      <xdr:col>24</xdr:col>
      <xdr:colOff>63500</xdr:colOff>
      <xdr:row>106</xdr:row>
      <xdr:rowOff>9525</xdr:rowOff>
    </xdr:to>
    <xdr:cxnSp macro="">
      <xdr:nvCxnSpPr>
        <xdr:cNvPr id="388" name="直線コネクタ 387"/>
        <xdr:cNvCxnSpPr/>
      </xdr:nvCxnSpPr>
      <xdr:spPr>
        <a:xfrm flipV="1">
          <a:off x="3797300" y="18145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168275</xdr:rowOff>
    </xdr:from>
    <xdr:to>
      <xdr:col>15</xdr:col>
      <xdr:colOff>101600</xdr:colOff>
      <xdr:row>106</xdr:row>
      <xdr:rowOff>98425</xdr:rowOff>
    </xdr:to>
    <xdr:sp macro="" textlink="">
      <xdr:nvSpPr>
        <xdr:cNvPr id="389" name="楕円 388"/>
        <xdr:cNvSpPr/>
      </xdr:nvSpPr>
      <xdr:spPr>
        <a:xfrm>
          <a:off x="2857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9525</xdr:rowOff>
    </xdr:from>
    <xdr:to>
      <xdr:col>19</xdr:col>
      <xdr:colOff>177800</xdr:colOff>
      <xdr:row>106</xdr:row>
      <xdr:rowOff>47625</xdr:rowOff>
    </xdr:to>
    <xdr:cxnSp macro="">
      <xdr:nvCxnSpPr>
        <xdr:cNvPr id="390" name="直線コネクタ 389"/>
        <xdr:cNvCxnSpPr/>
      </xdr:nvCxnSpPr>
      <xdr:spPr>
        <a:xfrm flipV="1">
          <a:off x="2908300" y="1818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34925</xdr:rowOff>
    </xdr:from>
    <xdr:to>
      <xdr:col>10</xdr:col>
      <xdr:colOff>165100</xdr:colOff>
      <xdr:row>106</xdr:row>
      <xdr:rowOff>136525</xdr:rowOff>
    </xdr:to>
    <xdr:sp macro="" textlink="">
      <xdr:nvSpPr>
        <xdr:cNvPr id="391" name="楕円 390"/>
        <xdr:cNvSpPr/>
      </xdr:nvSpPr>
      <xdr:spPr>
        <a:xfrm>
          <a:off x="1968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47625</xdr:rowOff>
    </xdr:from>
    <xdr:to>
      <xdr:col>15</xdr:col>
      <xdr:colOff>50800</xdr:colOff>
      <xdr:row>106</xdr:row>
      <xdr:rowOff>85725</xdr:rowOff>
    </xdr:to>
    <xdr:cxnSp macro="">
      <xdr:nvCxnSpPr>
        <xdr:cNvPr id="392" name="直線コネクタ 391"/>
        <xdr:cNvCxnSpPr/>
      </xdr:nvCxnSpPr>
      <xdr:spPr>
        <a:xfrm flipV="1">
          <a:off x="2019300" y="1822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393" name="n_1aveValue【港湾・漁港】&#10;有形固定資産減価償却率"/>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151147</xdr:rowOff>
    </xdr:from>
    <xdr:ext cx="405111" cy="259045"/>
    <xdr:sp macro="" textlink="">
      <xdr:nvSpPr>
        <xdr:cNvPr id="394" name="n_2aveValue【港湾・漁港】&#10;有形固定資産減価償却率"/>
        <xdr:cNvSpPr txBox="1"/>
      </xdr:nvSpPr>
      <xdr:spPr>
        <a:xfrm>
          <a:off x="2705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34941</xdr:rowOff>
    </xdr:from>
    <xdr:ext cx="405111" cy="259045"/>
    <xdr:sp macro="" textlink="">
      <xdr:nvSpPr>
        <xdr:cNvPr id="395" name="n_3aveValue【港湾・漁港】&#10;有形固定資産減価償却率"/>
        <xdr:cNvSpPr txBox="1"/>
      </xdr:nvSpPr>
      <xdr:spPr>
        <a:xfrm>
          <a:off x="1816744"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51452</xdr:rowOff>
    </xdr:from>
    <xdr:ext cx="405111" cy="259045"/>
    <xdr:sp macro="" textlink="">
      <xdr:nvSpPr>
        <xdr:cNvPr id="396" name="n_1main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89552</xdr:rowOff>
    </xdr:from>
    <xdr:ext cx="405111" cy="259045"/>
    <xdr:sp macro="" textlink="">
      <xdr:nvSpPr>
        <xdr:cNvPr id="397" name="n_2mainValue【港湾・漁港】&#10;有形固定資産減価償却率"/>
        <xdr:cNvSpPr txBox="1"/>
      </xdr:nvSpPr>
      <xdr:spPr>
        <a:xfrm>
          <a:off x="2705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127652</xdr:rowOff>
    </xdr:from>
    <xdr:ext cx="405111" cy="259045"/>
    <xdr:sp macro="" textlink="">
      <xdr:nvSpPr>
        <xdr:cNvPr id="398" name="n_3mainValue【港湾・漁港】&#10;有形固定資産減価償却率"/>
        <xdr:cNvSpPr txBox="1"/>
      </xdr:nvSpPr>
      <xdr:spPr>
        <a:xfrm>
          <a:off x="1816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422" name="直線コネクタ 421"/>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423"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424" name="直線コネクタ 423"/>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425"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426" name="直線コネクタ 425"/>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144440</xdr:rowOff>
    </xdr:from>
    <xdr:ext cx="599010" cy="259045"/>
    <xdr:sp macro="" textlink="">
      <xdr:nvSpPr>
        <xdr:cNvPr id="427" name="【港湾・漁港】&#10;一人当たり有形固定資産（償却資産）額平均値テキスト"/>
        <xdr:cNvSpPr txBox="1"/>
      </xdr:nvSpPr>
      <xdr:spPr>
        <a:xfrm>
          <a:off x="10515600" y="1814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428" name="フローチャート: 判断 427"/>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429" name="フローチャート: 判断 428"/>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430" name="フローチャート: 判断 429"/>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431" name="フローチャート: 判断 430"/>
        <xdr:cNvSpPr/>
      </xdr:nvSpPr>
      <xdr:spPr>
        <a:xfrm>
          <a:off x="7810500"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11046</xdr:rowOff>
    </xdr:from>
    <xdr:to>
      <xdr:col>55</xdr:col>
      <xdr:colOff>50800</xdr:colOff>
      <xdr:row>108</xdr:row>
      <xdr:rowOff>112646</xdr:rowOff>
    </xdr:to>
    <xdr:sp macro="" textlink="">
      <xdr:nvSpPr>
        <xdr:cNvPr id="437" name="楕円 436"/>
        <xdr:cNvSpPr/>
      </xdr:nvSpPr>
      <xdr:spPr>
        <a:xfrm>
          <a:off x="10426700" y="18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97423</xdr:rowOff>
    </xdr:from>
    <xdr:ext cx="534377" cy="259045"/>
    <xdr:sp macro="" textlink="">
      <xdr:nvSpPr>
        <xdr:cNvPr id="438" name="【港湾・漁港】&#10;一人当たり有形固定資産（償却資産）額該当値テキスト"/>
        <xdr:cNvSpPr txBox="1"/>
      </xdr:nvSpPr>
      <xdr:spPr>
        <a:xfrm>
          <a:off x="10515600" y="1844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12136</xdr:rowOff>
    </xdr:from>
    <xdr:to>
      <xdr:col>50</xdr:col>
      <xdr:colOff>165100</xdr:colOff>
      <xdr:row>108</xdr:row>
      <xdr:rowOff>113736</xdr:rowOff>
    </xdr:to>
    <xdr:sp macro="" textlink="">
      <xdr:nvSpPr>
        <xdr:cNvPr id="439" name="楕円 438"/>
        <xdr:cNvSpPr/>
      </xdr:nvSpPr>
      <xdr:spPr>
        <a:xfrm>
          <a:off x="9588500" y="185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61846</xdr:rowOff>
    </xdr:from>
    <xdr:to>
      <xdr:col>55</xdr:col>
      <xdr:colOff>0</xdr:colOff>
      <xdr:row>108</xdr:row>
      <xdr:rowOff>62936</xdr:rowOff>
    </xdr:to>
    <xdr:cxnSp macro="">
      <xdr:nvCxnSpPr>
        <xdr:cNvPr id="440" name="直線コネクタ 439"/>
        <xdr:cNvCxnSpPr/>
      </xdr:nvCxnSpPr>
      <xdr:spPr>
        <a:xfrm flipV="1">
          <a:off x="9639300" y="18578446"/>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13311</xdr:rowOff>
    </xdr:from>
    <xdr:to>
      <xdr:col>46</xdr:col>
      <xdr:colOff>38100</xdr:colOff>
      <xdr:row>108</xdr:row>
      <xdr:rowOff>114911</xdr:rowOff>
    </xdr:to>
    <xdr:sp macro="" textlink="">
      <xdr:nvSpPr>
        <xdr:cNvPr id="441" name="楕円 440"/>
        <xdr:cNvSpPr/>
      </xdr:nvSpPr>
      <xdr:spPr>
        <a:xfrm>
          <a:off x="8699500" y="185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62936</xdr:rowOff>
    </xdr:from>
    <xdr:to>
      <xdr:col>50</xdr:col>
      <xdr:colOff>114300</xdr:colOff>
      <xdr:row>108</xdr:row>
      <xdr:rowOff>64111</xdr:rowOff>
    </xdr:to>
    <xdr:cxnSp macro="">
      <xdr:nvCxnSpPr>
        <xdr:cNvPr id="442" name="直線コネクタ 441"/>
        <xdr:cNvCxnSpPr/>
      </xdr:nvCxnSpPr>
      <xdr:spPr>
        <a:xfrm flipV="1">
          <a:off x="8750300" y="1857953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14080</xdr:rowOff>
    </xdr:from>
    <xdr:to>
      <xdr:col>41</xdr:col>
      <xdr:colOff>101600</xdr:colOff>
      <xdr:row>108</xdr:row>
      <xdr:rowOff>115680</xdr:rowOff>
    </xdr:to>
    <xdr:sp macro="" textlink="">
      <xdr:nvSpPr>
        <xdr:cNvPr id="443" name="楕円 442"/>
        <xdr:cNvSpPr/>
      </xdr:nvSpPr>
      <xdr:spPr>
        <a:xfrm>
          <a:off x="7810500" y="185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64111</xdr:rowOff>
    </xdr:from>
    <xdr:to>
      <xdr:col>45</xdr:col>
      <xdr:colOff>177800</xdr:colOff>
      <xdr:row>108</xdr:row>
      <xdr:rowOff>64880</xdr:rowOff>
    </xdr:to>
    <xdr:cxnSp macro="">
      <xdr:nvCxnSpPr>
        <xdr:cNvPr id="444" name="直線コネクタ 443"/>
        <xdr:cNvCxnSpPr/>
      </xdr:nvCxnSpPr>
      <xdr:spPr>
        <a:xfrm flipV="1">
          <a:off x="7861300" y="18580711"/>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147038</xdr:rowOff>
    </xdr:from>
    <xdr:ext cx="599010" cy="259045"/>
    <xdr:sp macro="" textlink="">
      <xdr:nvSpPr>
        <xdr:cNvPr id="445" name="n_1aveValue【港湾・漁港】&#10;一人当たり有形固定資産（償却資産）額"/>
        <xdr:cNvSpPr txBox="1"/>
      </xdr:nvSpPr>
      <xdr:spPr>
        <a:xfrm>
          <a:off x="9327095" y="181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115961</xdr:rowOff>
    </xdr:from>
    <xdr:ext cx="599010" cy="259045"/>
    <xdr:sp macro="" textlink="">
      <xdr:nvSpPr>
        <xdr:cNvPr id="446" name="n_2aveValue【港湾・漁港】&#10;一人当たり有形固定資産（償却資産）額"/>
        <xdr:cNvSpPr txBox="1"/>
      </xdr:nvSpPr>
      <xdr:spPr>
        <a:xfrm>
          <a:off x="8450795" y="181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19863</xdr:rowOff>
    </xdr:from>
    <xdr:ext cx="599010" cy="259045"/>
    <xdr:sp macro="" textlink="">
      <xdr:nvSpPr>
        <xdr:cNvPr id="447" name="n_3aveValue【港湾・漁港】&#10;一人当たり有形固定資産（償却資産）額"/>
        <xdr:cNvSpPr txBox="1"/>
      </xdr:nvSpPr>
      <xdr:spPr>
        <a:xfrm>
          <a:off x="7561795" y="18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104863</xdr:rowOff>
    </xdr:from>
    <xdr:ext cx="534377" cy="259045"/>
    <xdr:sp macro="" textlink="">
      <xdr:nvSpPr>
        <xdr:cNvPr id="448" name="n_1mainValue【港湾・漁港】&#10;一人当たり有形固定資産（償却資産）額"/>
        <xdr:cNvSpPr txBox="1"/>
      </xdr:nvSpPr>
      <xdr:spPr>
        <a:xfrm>
          <a:off x="9359411" y="186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106038</xdr:rowOff>
    </xdr:from>
    <xdr:ext cx="534377" cy="259045"/>
    <xdr:sp macro="" textlink="">
      <xdr:nvSpPr>
        <xdr:cNvPr id="449" name="n_2mainValue【港湾・漁港】&#10;一人当たり有形固定資産（償却資産）額"/>
        <xdr:cNvSpPr txBox="1"/>
      </xdr:nvSpPr>
      <xdr:spPr>
        <a:xfrm>
          <a:off x="8483111" y="1862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106807</xdr:rowOff>
    </xdr:from>
    <xdr:ext cx="534377" cy="259045"/>
    <xdr:sp macro="" textlink="">
      <xdr:nvSpPr>
        <xdr:cNvPr id="450" name="n_3mainValue【港湾・漁港】&#10;一人当たり有形固定資産（償却資産）額"/>
        <xdr:cNvSpPr txBox="1"/>
      </xdr:nvSpPr>
      <xdr:spPr>
        <a:xfrm>
          <a:off x="7594111" y="1862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75" name="直線コネクタ 474"/>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76"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77" name="直線コネクタ 476"/>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78"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79" name="直線コネクタ 478"/>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480" name="【認定こども園・幼稚園・保育所】&#10;有形固定資産減価償却率平均値テキスト"/>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81" name="フローチャート: 判断 480"/>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2" name="フローチャート: 判断 481"/>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83" name="フローチャート: 判断 482"/>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84" name="フローチャート: 判断 483"/>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490" name="楕円 489"/>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491" name="【認定こども園・幼稚園・保育所】&#10;有形固定資産減価償却率該当値テキスト"/>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492" name="楕円 491"/>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76200</xdr:rowOff>
    </xdr:to>
    <xdr:cxnSp macro="">
      <xdr:nvCxnSpPr>
        <xdr:cNvPr id="493" name="直線コネクタ 492"/>
        <xdr:cNvCxnSpPr/>
      </xdr:nvCxnSpPr>
      <xdr:spPr>
        <a:xfrm flipV="1">
          <a:off x="15481300" y="67017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86360</xdr:rowOff>
    </xdr:from>
    <xdr:to>
      <xdr:col>76</xdr:col>
      <xdr:colOff>165100</xdr:colOff>
      <xdr:row>40</xdr:row>
      <xdr:rowOff>16510</xdr:rowOff>
    </xdr:to>
    <xdr:sp macro="" textlink="">
      <xdr:nvSpPr>
        <xdr:cNvPr id="494" name="楕円 493"/>
        <xdr:cNvSpPr/>
      </xdr:nvSpPr>
      <xdr:spPr>
        <a:xfrm>
          <a:off x="14541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137160</xdr:rowOff>
    </xdr:to>
    <xdr:cxnSp macro="">
      <xdr:nvCxnSpPr>
        <xdr:cNvPr id="495" name="直線コネクタ 494"/>
        <xdr:cNvCxnSpPr/>
      </xdr:nvCxnSpPr>
      <xdr:spPr>
        <a:xfrm flipV="1">
          <a:off x="14592300" y="67627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96" name="楕円 495"/>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39</xdr:row>
      <xdr:rowOff>137160</xdr:rowOff>
    </xdr:to>
    <xdr:cxnSp macro="">
      <xdr:nvCxnSpPr>
        <xdr:cNvPr id="497" name="直線コネクタ 496"/>
        <xdr:cNvCxnSpPr/>
      </xdr:nvCxnSpPr>
      <xdr:spPr>
        <a:xfrm>
          <a:off x="13703300" y="636651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498"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99" name="n_2aveValue【認定こども園・幼稚園・保育所】&#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00" name="n_3aveValue【認定こども園・幼稚園・保育所】&#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501" name="n_1mainValue【認定こども園・幼稚園・保育所】&#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7637</xdr:rowOff>
    </xdr:from>
    <xdr:ext cx="405111" cy="259045"/>
    <xdr:sp macro="" textlink="">
      <xdr:nvSpPr>
        <xdr:cNvPr id="502" name="n_2mainValue【認定こども園・幼稚園・保育所】&#10;有形固定資産減価償却率"/>
        <xdr:cNvSpPr txBox="1"/>
      </xdr:nvSpPr>
      <xdr:spPr>
        <a:xfrm>
          <a:off x="14389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03" name="n_3main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5" name="テキスト ボックス 51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7" name="テキスト ボックス 51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9" name="テキスト ボックス 51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1" name="テキスト ボックス 52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3" name="テキスト ボックス 52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5" name="テキスト ボックス 52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529" name="直線コネクタ 528"/>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3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31" name="直線コネクタ 53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32"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33" name="直線コネクタ 532"/>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34"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35" name="フローチャート: 判断 534"/>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536" name="フローチャート: 判断 535"/>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537" name="フローチャート: 判断 536"/>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538" name="フローチャート: 判断 537"/>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146231</xdr:rowOff>
    </xdr:from>
    <xdr:to>
      <xdr:col>116</xdr:col>
      <xdr:colOff>114300</xdr:colOff>
      <xdr:row>39</xdr:row>
      <xdr:rowOff>76381</xdr:rowOff>
    </xdr:to>
    <xdr:sp macro="" textlink="">
      <xdr:nvSpPr>
        <xdr:cNvPr id="544" name="楕円 543"/>
        <xdr:cNvSpPr/>
      </xdr:nvSpPr>
      <xdr:spPr>
        <a:xfrm>
          <a:off x="22110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169108</xdr:rowOff>
    </xdr:from>
    <xdr:ext cx="469744" cy="259045"/>
    <xdr:sp macro="" textlink="">
      <xdr:nvSpPr>
        <xdr:cNvPr id="545" name="【認定こども園・幼稚園・保育所】&#10;一人当たり面積該当値テキスト"/>
        <xdr:cNvSpPr txBox="1"/>
      </xdr:nvSpPr>
      <xdr:spPr>
        <a:xfrm>
          <a:off x="22199600"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152763</xdr:rowOff>
    </xdr:from>
    <xdr:to>
      <xdr:col>112</xdr:col>
      <xdr:colOff>38100</xdr:colOff>
      <xdr:row>39</xdr:row>
      <xdr:rowOff>82913</xdr:rowOff>
    </xdr:to>
    <xdr:sp macro="" textlink="">
      <xdr:nvSpPr>
        <xdr:cNvPr id="546" name="楕円 545"/>
        <xdr:cNvSpPr/>
      </xdr:nvSpPr>
      <xdr:spPr>
        <a:xfrm>
          <a:off x="2127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25581</xdr:rowOff>
    </xdr:from>
    <xdr:to>
      <xdr:col>116</xdr:col>
      <xdr:colOff>63500</xdr:colOff>
      <xdr:row>39</xdr:row>
      <xdr:rowOff>32113</xdr:rowOff>
    </xdr:to>
    <xdr:cxnSp macro="">
      <xdr:nvCxnSpPr>
        <xdr:cNvPr id="547" name="直線コネクタ 546"/>
        <xdr:cNvCxnSpPr/>
      </xdr:nvCxnSpPr>
      <xdr:spPr>
        <a:xfrm flipV="1">
          <a:off x="21323300" y="67121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548" name="楕円 547"/>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32113</xdr:rowOff>
    </xdr:from>
    <xdr:to>
      <xdr:col>111</xdr:col>
      <xdr:colOff>177800</xdr:colOff>
      <xdr:row>39</xdr:row>
      <xdr:rowOff>38644</xdr:rowOff>
    </xdr:to>
    <xdr:cxnSp macro="">
      <xdr:nvCxnSpPr>
        <xdr:cNvPr id="549" name="直線コネクタ 548"/>
        <xdr:cNvCxnSpPr/>
      </xdr:nvCxnSpPr>
      <xdr:spPr>
        <a:xfrm flipV="1">
          <a:off x="20434300" y="67186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125004</xdr:rowOff>
    </xdr:from>
    <xdr:to>
      <xdr:col>102</xdr:col>
      <xdr:colOff>165100</xdr:colOff>
      <xdr:row>40</xdr:row>
      <xdr:rowOff>55154</xdr:rowOff>
    </xdr:to>
    <xdr:sp macro="" textlink="">
      <xdr:nvSpPr>
        <xdr:cNvPr id="550" name="楕円 549"/>
        <xdr:cNvSpPr/>
      </xdr:nvSpPr>
      <xdr:spPr>
        <a:xfrm>
          <a:off x="19494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40</xdr:row>
      <xdr:rowOff>4354</xdr:rowOff>
    </xdr:to>
    <xdr:cxnSp macro="">
      <xdr:nvCxnSpPr>
        <xdr:cNvPr id="551" name="直線コネクタ 550"/>
        <xdr:cNvCxnSpPr/>
      </xdr:nvCxnSpPr>
      <xdr:spPr>
        <a:xfrm flipV="1">
          <a:off x="19545300" y="672519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136089</xdr:rowOff>
    </xdr:from>
    <xdr:ext cx="469744" cy="259045"/>
    <xdr:sp macro="" textlink="">
      <xdr:nvSpPr>
        <xdr:cNvPr id="552" name="n_1aveValue【認定こども園・幼稚園・保育所】&#10;一人当たり面積"/>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553" name="n_2aveValue【認定こども園・幼稚園・保育所】&#10;一人当たり面積"/>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554"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99440</xdr:rowOff>
    </xdr:from>
    <xdr:ext cx="469744" cy="259045"/>
    <xdr:sp macro="" textlink="">
      <xdr:nvSpPr>
        <xdr:cNvPr id="555" name="n_1mainValue【認定こども園・幼稚園・保育所】&#10;一人当たり面積"/>
        <xdr:cNvSpPr txBox="1"/>
      </xdr:nvSpPr>
      <xdr:spPr>
        <a:xfrm>
          <a:off x="21075727" y="644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556" name="n_2mainValue【認定こども園・幼稚園・保育所】&#10;一人当たり面積"/>
        <xdr:cNvSpPr txBox="1"/>
      </xdr:nvSpPr>
      <xdr:spPr>
        <a:xfrm>
          <a:off x="20199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46281</xdr:rowOff>
    </xdr:from>
    <xdr:ext cx="469744" cy="259045"/>
    <xdr:sp macro="" textlink="">
      <xdr:nvSpPr>
        <xdr:cNvPr id="557" name="n_3mainValue【認定こども園・幼稚園・保育所】&#10;一人当たり面積"/>
        <xdr:cNvSpPr txBox="1"/>
      </xdr:nvSpPr>
      <xdr:spPr>
        <a:xfrm>
          <a:off x="19310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0" name="テキスト ボックス 5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0" name="テキスト ボックス 5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584" name="直線コネクタ 583"/>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85"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86" name="直線コネクタ 585"/>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87"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88" name="直線コネクタ 587"/>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89"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90" name="フローチャート: 判断 589"/>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91" name="フローチャート: 判断 590"/>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92" name="フローチャート: 判断 591"/>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93" name="フローチャート: 判断 592"/>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599" name="楕円 598"/>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63154</xdr:rowOff>
    </xdr:from>
    <xdr:ext cx="405111" cy="259045"/>
    <xdr:sp macro="" textlink="">
      <xdr:nvSpPr>
        <xdr:cNvPr id="600" name="【学校施設】&#10;有形固定資産減価償却率該当値テキスト"/>
        <xdr:cNvSpPr txBox="1"/>
      </xdr:nvSpPr>
      <xdr:spPr>
        <a:xfrm>
          <a:off x="16357600"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601" name="楕円 600"/>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19594</xdr:rowOff>
    </xdr:to>
    <xdr:cxnSp macro="">
      <xdr:nvCxnSpPr>
        <xdr:cNvPr id="602" name="直線コネクタ 601"/>
        <xdr:cNvCxnSpPr/>
      </xdr:nvCxnSpPr>
      <xdr:spPr>
        <a:xfrm flipV="1">
          <a:off x="15481300" y="102510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03" name="楕円 602"/>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68580</xdr:rowOff>
    </xdr:to>
    <xdr:cxnSp macro="">
      <xdr:nvCxnSpPr>
        <xdr:cNvPr id="604" name="直線コネクタ 603"/>
        <xdr:cNvCxnSpPr/>
      </xdr:nvCxnSpPr>
      <xdr:spPr>
        <a:xfrm flipV="1">
          <a:off x="14592300" y="103065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163104</xdr:rowOff>
    </xdr:from>
    <xdr:to>
      <xdr:col>72</xdr:col>
      <xdr:colOff>38100</xdr:colOff>
      <xdr:row>56</xdr:row>
      <xdr:rowOff>93254</xdr:rowOff>
    </xdr:to>
    <xdr:sp macro="" textlink="">
      <xdr:nvSpPr>
        <xdr:cNvPr id="605" name="楕円 604"/>
        <xdr:cNvSpPr/>
      </xdr:nvSpPr>
      <xdr:spPr>
        <a:xfrm>
          <a:off x="13652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42454</xdr:rowOff>
    </xdr:from>
    <xdr:to>
      <xdr:col>76</xdr:col>
      <xdr:colOff>114300</xdr:colOff>
      <xdr:row>60</xdr:row>
      <xdr:rowOff>68580</xdr:rowOff>
    </xdr:to>
    <xdr:cxnSp macro="">
      <xdr:nvCxnSpPr>
        <xdr:cNvPr id="606" name="直線コネクタ 605"/>
        <xdr:cNvCxnSpPr/>
      </xdr:nvCxnSpPr>
      <xdr:spPr>
        <a:xfrm>
          <a:off x="13703300" y="9643654"/>
          <a:ext cx="889000" cy="7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607" name="n_1ave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08"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609" name="n_3aveValue【学校施設】&#10;有形固定資産減価償却率"/>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610" name="n_1mainValue【学校施設】&#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11"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109781</xdr:rowOff>
    </xdr:from>
    <xdr:ext cx="405111" cy="259045"/>
    <xdr:sp macro="" textlink="">
      <xdr:nvSpPr>
        <xdr:cNvPr id="612" name="n_3mainValue【学校施設】&#10;有形固定資産減価償却率"/>
        <xdr:cNvSpPr txBox="1"/>
      </xdr:nvSpPr>
      <xdr:spPr>
        <a:xfrm>
          <a:off x="13500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3" name="テキスト ボックス 6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4" name="直線コネクタ 6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5" name="テキスト ボックス 6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6" name="直線コネクタ 6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7" name="テキスト ボックス 6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8" name="直線コネクタ 6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9" name="テキスト ボックス 6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0" name="直線コネクタ 6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1" name="テキスト ボックス 6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2" name="直線コネクタ 6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3" name="テキスト ボックス 6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4" name="直線コネクタ 6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5" name="テキスト ボックス 6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639" name="直線コネクタ 638"/>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640"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641" name="直線コネクタ 640"/>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642"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643" name="直線コネクタ 642"/>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644" name="【学校施設】&#10;一人当たり面積平均値テキスト"/>
        <xdr:cNvSpPr txBox="1"/>
      </xdr:nvSpPr>
      <xdr:spPr>
        <a:xfrm>
          <a:off x="22199600" y="1031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45" name="フローチャート: 判断 644"/>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646" name="フローチャート: 判断 645"/>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647" name="フローチャート: 判断 646"/>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48" name="フローチャート: 判断 647"/>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49131</xdr:rowOff>
    </xdr:from>
    <xdr:to>
      <xdr:col>116</xdr:col>
      <xdr:colOff>114300</xdr:colOff>
      <xdr:row>62</xdr:row>
      <xdr:rowOff>150731</xdr:rowOff>
    </xdr:to>
    <xdr:sp macro="" textlink="">
      <xdr:nvSpPr>
        <xdr:cNvPr id="654" name="楕円 653"/>
        <xdr:cNvSpPr/>
      </xdr:nvSpPr>
      <xdr:spPr>
        <a:xfrm>
          <a:off x="22110700" y="106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27558</xdr:rowOff>
    </xdr:from>
    <xdr:ext cx="469744" cy="259045"/>
    <xdr:sp macro="" textlink="">
      <xdr:nvSpPr>
        <xdr:cNvPr id="655" name="【学校施設】&#10;一人当たり面積該当値テキスト"/>
        <xdr:cNvSpPr txBox="1"/>
      </xdr:nvSpPr>
      <xdr:spPr>
        <a:xfrm>
          <a:off x="22199600" y="106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76563</xdr:rowOff>
    </xdr:from>
    <xdr:to>
      <xdr:col>112</xdr:col>
      <xdr:colOff>38100</xdr:colOff>
      <xdr:row>63</xdr:row>
      <xdr:rowOff>6713</xdr:rowOff>
    </xdr:to>
    <xdr:sp macro="" textlink="">
      <xdr:nvSpPr>
        <xdr:cNvPr id="656" name="楕円 655"/>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99931</xdr:rowOff>
    </xdr:from>
    <xdr:to>
      <xdr:col>116</xdr:col>
      <xdr:colOff>63500</xdr:colOff>
      <xdr:row>62</xdr:row>
      <xdr:rowOff>127363</xdr:rowOff>
    </xdr:to>
    <xdr:cxnSp macro="">
      <xdr:nvCxnSpPr>
        <xdr:cNvPr id="657" name="直線コネクタ 656"/>
        <xdr:cNvCxnSpPr/>
      </xdr:nvCxnSpPr>
      <xdr:spPr>
        <a:xfrm flipV="1">
          <a:off x="21323300" y="10729831"/>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106607</xdr:rowOff>
    </xdr:from>
    <xdr:to>
      <xdr:col>107</xdr:col>
      <xdr:colOff>101600</xdr:colOff>
      <xdr:row>63</xdr:row>
      <xdr:rowOff>36757</xdr:rowOff>
    </xdr:to>
    <xdr:sp macro="" textlink="">
      <xdr:nvSpPr>
        <xdr:cNvPr id="658" name="楕円 657"/>
        <xdr:cNvSpPr/>
      </xdr:nvSpPr>
      <xdr:spPr>
        <a:xfrm>
          <a:off x="20383500" y="107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127363</xdr:rowOff>
    </xdr:from>
    <xdr:to>
      <xdr:col>111</xdr:col>
      <xdr:colOff>177800</xdr:colOff>
      <xdr:row>62</xdr:row>
      <xdr:rowOff>157407</xdr:rowOff>
    </xdr:to>
    <xdr:cxnSp macro="">
      <xdr:nvCxnSpPr>
        <xdr:cNvPr id="659" name="直線コネクタ 658"/>
        <xdr:cNvCxnSpPr/>
      </xdr:nvCxnSpPr>
      <xdr:spPr>
        <a:xfrm flipV="1">
          <a:off x="20434300" y="10757263"/>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101382</xdr:rowOff>
    </xdr:from>
    <xdr:to>
      <xdr:col>102</xdr:col>
      <xdr:colOff>165100</xdr:colOff>
      <xdr:row>63</xdr:row>
      <xdr:rowOff>31532</xdr:rowOff>
    </xdr:to>
    <xdr:sp macro="" textlink="">
      <xdr:nvSpPr>
        <xdr:cNvPr id="660" name="楕円 659"/>
        <xdr:cNvSpPr/>
      </xdr:nvSpPr>
      <xdr:spPr>
        <a:xfrm>
          <a:off x="19494500" y="107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152182</xdr:rowOff>
    </xdr:from>
    <xdr:to>
      <xdr:col>107</xdr:col>
      <xdr:colOff>50800</xdr:colOff>
      <xdr:row>62</xdr:row>
      <xdr:rowOff>157407</xdr:rowOff>
    </xdr:to>
    <xdr:cxnSp macro="">
      <xdr:nvCxnSpPr>
        <xdr:cNvPr id="661" name="直線コネクタ 660"/>
        <xdr:cNvCxnSpPr/>
      </xdr:nvCxnSpPr>
      <xdr:spPr>
        <a:xfrm>
          <a:off x="19545300" y="10782082"/>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662"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663"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664"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169290</xdr:rowOff>
    </xdr:from>
    <xdr:ext cx="469744" cy="259045"/>
    <xdr:sp macro="" textlink="">
      <xdr:nvSpPr>
        <xdr:cNvPr id="665" name="n_1mainValue【学校施設】&#10;一人当たり面積"/>
        <xdr:cNvSpPr txBox="1"/>
      </xdr:nvSpPr>
      <xdr:spPr>
        <a:xfrm>
          <a:off x="21075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27884</xdr:rowOff>
    </xdr:from>
    <xdr:ext cx="469744" cy="259045"/>
    <xdr:sp macro="" textlink="">
      <xdr:nvSpPr>
        <xdr:cNvPr id="666" name="n_2mainValue【学校施設】&#10;一人当たり面積"/>
        <xdr:cNvSpPr txBox="1"/>
      </xdr:nvSpPr>
      <xdr:spPr>
        <a:xfrm>
          <a:off x="20199427" y="108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22659</xdr:rowOff>
    </xdr:from>
    <xdr:ext cx="469744" cy="259045"/>
    <xdr:sp macro="" textlink="">
      <xdr:nvSpPr>
        <xdr:cNvPr id="667" name="n_3mainValue【学校施設】&#10;一人当たり面積"/>
        <xdr:cNvSpPr txBox="1"/>
      </xdr:nvSpPr>
      <xdr:spPr>
        <a:xfrm>
          <a:off x="19310427" y="108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4" name="テキスト ボックス 6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5" name="直線コネクタ 6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6" name="テキスト ボックス 6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7" name="直線コネクタ 6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8" name="テキスト ボックス 6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9" name="直線コネクタ 6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0" name="テキスト ボックス 6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1" name="直線コネクタ 7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2" name="テキスト ボックス 7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706" name="直線コネクタ 705"/>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07"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08" name="直線コネクタ 707"/>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709"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710" name="直線コネクタ 709"/>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11"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12" name="フローチャート: 判断 711"/>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713" name="フローチャート: 判断 712"/>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714" name="フローチャート: 判断 713"/>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715" name="フローチャート: 判断 714"/>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34544</xdr:rowOff>
    </xdr:from>
    <xdr:to>
      <xdr:col>85</xdr:col>
      <xdr:colOff>177800</xdr:colOff>
      <xdr:row>103</xdr:row>
      <xdr:rowOff>136144</xdr:rowOff>
    </xdr:to>
    <xdr:sp macro="" textlink="">
      <xdr:nvSpPr>
        <xdr:cNvPr id="721" name="楕円 720"/>
        <xdr:cNvSpPr/>
      </xdr:nvSpPr>
      <xdr:spPr>
        <a:xfrm>
          <a:off x="162687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57421</xdr:rowOff>
    </xdr:from>
    <xdr:ext cx="405111" cy="259045"/>
    <xdr:sp macro="" textlink="">
      <xdr:nvSpPr>
        <xdr:cNvPr id="722" name="【公民館】&#10;有形固定資産減価償却率該当値テキスト"/>
        <xdr:cNvSpPr txBox="1"/>
      </xdr:nvSpPr>
      <xdr:spPr>
        <a:xfrm>
          <a:off x="16357600" y="175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100837</xdr:rowOff>
    </xdr:from>
    <xdr:to>
      <xdr:col>81</xdr:col>
      <xdr:colOff>101600</xdr:colOff>
      <xdr:row>104</xdr:row>
      <xdr:rowOff>30987</xdr:rowOff>
    </xdr:to>
    <xdr:sp macro="" textlink="">
      <xdr:nvSpPr>
        <xdr:cNvPr id="723" name="楕円 722"/>
        <xdr:cNvSpPr/>
      </xdr:nvSpPr>
      <xdr:spPr>
        <a:xfrm>
          <a:off x="15430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85344</xdr:rowOff>
    </xdr:from>
    <xdr:to>
      <xdr:col>85</xdr:col>
      <xdr:colOff>127000</xdr:colOff>
      <xdr:row>103</xdr:row>
      <xdr:rowOff>151637</xdr:rowOff>
    </xdr:to>
    <xdr:cxnSp macro="">
      <xdr:nvCxnSpPr>
        <xdr:cNvPr id="724" name="直線コネクタ 723"/>
        <xdr:cNvCxnSpPr/>
      </xdr:nvCxnSpPr>
      <xdr:spPr>
        <a:xfrm flipV="1">
          <a:off x="15481300" y="17744694"/>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144272</xdr:rowOff>
    </xdr:from>
    <xdr:to>
      <xdr:col>76</xdr:col>
      <xdr:colOff>165100</xdr:colOff>
      <xdr:row>104</xdr:row>
      <xdr:rowOff>74422</xdr:rowOff>
    </xdr:to>
    <xdr:sp macro="" textlink="">
      <xdr:nvSpPr>
        <xdr:cNvPr id="725" name="楕円 724"/>
        <xdr:cNvSpPr/>
      </xdr:nvSpPr>
      <xdr:spPr>
        <a:xfrm>
          <a:off x="14541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23622</xdr:rowOff>
    </xdr:to>
    <xdr:cxnSp macro="">
      <xdr:nvCxnSpPr>
        <xdr:cNvPr id="726" name="直線コネクタ 725"/>
        <xdr:cNvCxnSpPr/>
      </xdr:nvCxnSpPr>
      <xdr:spPr>
        <a:xfrm flipV="1">
          <a:off x="14592300" y="1781098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55118</xdr:rowOff>
    </xdr:from>
    <xdr:to>
      <xdr:col>72</xdr:col>
      <xdr:colOff>38100</xdr:colOff>
      <xdr:row>104</xdr:row>
      <xdr:rowOff>156718</xdr:rowOff>
    </xdr:to>
    <xdr:sp macro="" textlink="">
      <xdr:nvSpPr>
        <xdr:cNvPr id="727" name="楕円 726"/>
        <xdr:cNvSpPr/>
      </xdr:nvSpPr>
      <xdr:spPr>
        <a:xfrm>
          <a:off x="13652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23622</xdr:rowOff>
    </xdr:from>
    <xdr:to>
      <xdr:col>76</xdr:col>
      <xdr:colOff>114300</xdr:colOff>
      <xdr:row>104</xdr:row>
      <xdr:rowOff>105918</xdr:rowOff>
    </xdr:to>
    <xdr:cxnSp macro="">
      <xdr:nvCxnSpPr>
        <xdr:cNvPr id="728" name="直線コネクタ 727"/>
        <xdr:cNvCxnSpPr/>
      </xdr:nvCxnSpPr>
      <xdr:spPr>
        <a:xfrm flipV="1">
          <a:off x="13703300" y="1785442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729"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730"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731" name="n_3aveValue【公民館】&#10;有形固定資産減価償却率"/>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47514</xdr:rowOff>
    </xdr:from>
    <xdr:ext cx="405111" cy="259045"/>
    <xdr:sp macro="" textlink="">
      <xdr:nvSpPr>
        <xdr:cNvPr id="732" name="n_1mainValue【公民館】&#10;有形固定資産減価償却率"/>
        <xdr:cNvSpPr txBox="1"/>
      </xdr:nvSpPr>
      <xdr:spPr>
        <a:xfrm>
          <a:off x="152660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90949</xdr:rowOff>
    </xdr:from>
    <xdr:ext cx="405111" cy="259045"/>
    <xdr:sp macro="" textlink="">
      <xdr:nvSpPr>
        <xdr:cNvPr id="733" name="n_2mainValue【公民館】&#10;有形固定資産減価償却率"/>
        <xdr:cNvSpPr txBox="1"/>
      </xdr:nvSpPr>
      <xdr:spPr>
        <a:xfrm>
          <a:off x="14389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1795</xdr:rowOff>
    </xdr:from>
    <xdr:ext cx="405111" cy="259045"/>
    <xdr:sp macro="" textlink="">
      <xdr:nvSpPr>
        <xdr:cNvPr id="734" name="n_3mainValue【公民館】&#10;有形固定資産減価償却率"/>
        <xdr:cNvSpPr txBox="1"/>
      </xdr:nvSpPr>
      <xdr:spPr>
        <a:xfrm>
          <a:off x="13500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760" name="直線コネクタ 759"/>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761"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762" name="直線コネクタ 761"/>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63"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64" name="直線コネクタ 763"/>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7456</xdr:rowOff>
    </xdr:from>
    <xdr:ext cx="469744" cy="259045"/>
    <xdr:sp macro="" textlink="">
      <xdr:nvSpPr>
        <xdr:cNvPr id="765" name="【公民館】&#10;一人当たり面積平均値テキスト"/>
        <xdr:cNvSpPr txBox="1"/>
      </xdr:nvSpPr>
      <xdr:spPr>
        <a:xfrm>
          <a:off x="221996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6" name="フローチャート: 判断 765"/>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767" name="フローチャート: 判断 766"/>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768" name="フローチャート: 判断 767"/>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69" name="フローチャート: 判断 768"/>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775" name="楕円 774"/>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776" name="【公民館】&#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77" name="楕円 776"/>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19050</xdr:rowOff>
    </xdr:to>
    <xdr:cxnSp macro="">
      <xdr:nvCxnSpPr>
        <xdr:cNvPr id="778" name="直線コネクタ 777"/>
        <xdr:cNvCxnSpPr/>
      </xdr:nvCxnSpPr>
      <xdr:spPr>
        <a:xfrm flipV="1">
          <a:off x="21323300" y="1836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779" name="楕円 778"/>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25581</xdr:rowOff>
    </xdr:to>
    <xdr:cxnSp macro="">
      <xdr:nvCxnSpPr>
        <xdr:cNvPr id="780" name="直線コネクタ 779"/>
        <xdr:cNvCxnSpPr/>
      </xdr:nvCxnSpPr>
      <xdr:spPr>
        <a:xfrm flipV="1">
          <a:off x="20434300" y="1836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781" name="楕円 780"/>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28848</xdr:rowOff>
    </xdr:to>
    <xdr:cxnSp macro="">
      <xdr:nvCxnSpPr>
        <xdr:cNvPr id="782" name="直線コネクタ 781"/>
        <xdr:cNvCxnSpPr/>
      </xdr:nvCxnSpPr>
      <xdr:spPr>
        <a:xfrm flipV="1">
          <a:off x="19545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783"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84"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85"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86"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787" name="n_2mainValue【公民館】&#10;一人当たり面積"/>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788" name="n_3mainValue【公民館】&#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低くなっている施設は、幼稚園、学校施設、橋りょう・トンネル及び消防施設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では幼稚園及び学校施設において建替えを実施し、橋梁りょう・トンネルについては個別施設計画に基づく修繕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108676</xdr:rowOff>
    </xdr:from>
    <xdr:to>
      <xdr:col>24</xdr:col>
      <xdr:colOff>114300</xdr:colOff>
      <xdr:row>34</xdr:row>
      <xdr:rowOff>38826</xdr:rowOff>
    </xdr:to>
    <xdr:sp macro="" textlink="">
      <xdr:nvSpPr>
        <xdr:cNvPr id="72" name="楕円 71"/>
        <xdr:cNvSpPr/>
      </xdr:nvSpPr>
      <xdr:spPr>
        <a:xfrm>
          <a:off x="45847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131553</xdr:rowOff>
    </xdr:from>
    <xdr:ext cx="405111" cy="259045"/>
    <xdr:sp macro="" textlink="">
      <xdr:nvSpPr>
        <xdr:cNvPr id="73" name="【図書館】&#10;有形固定資産減価償却率該当値テキスト"/>
        <xdr:cNvSpPr txBox="1"/>
      </xdr:nvSpPr>
      <xdr:spPr>
        <a:xfrm>
          <a:off x="4673600" y="56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146231</xdr:rowOff>
    </xdr:from>
    <xdr:to>
      <xdr:col>20</xdr:col>
      <xdr:colOff>38100</xdr:colOff>
      <xdr:row>34</xdr:row>
      <xdr:rowOff>76381</xdr:rowOff>
    </xdr:to>
    <xdr:sp macro="" textlink="">
      <xdr:nvSpPr>
        <xdr:cNvPr id="74" name="楕円 73"/>
        <xdr:cNvSpPr/>
      </xdr:nvSpPr>
      <xdr:spPr>
        <a:xfrm>
          <a:off x="3746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159476</xdr:rowOff>
    </xdr:from>
    <xdr:to>
      <xdr:col>24</xdr:col>
      <xdr:colOff>63500</xdr:colOff>
      <xdr:row>34</xdr:row>
      <xdr:rowOff>25581</xdr:rowOff>
    </xdr:to>
    <xdr:cxnSp macro="">
      <xdr:nvCxnSpPr>
        <xdr:cNvPr id="75" name="直線コネクタ 74"/>
        <xdr:cNvCxnSpPr/>
      </xdr:nvCxnSpPr>
      <xdr:spPr>
        <a:xfrm flipV="1">
          <a:off x="3797300" y="58173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12337</xdr:rowOff>
    </xdr:from>
    <xdr:to>
      <xdr:col>15</xdr:col>
      <xdr:colOff>101600</xdr:colOff>
      <xdr:row>34</xdr:row>
      <xdr:rowOff>113937</xdr:rowOff>
    </xdr:to>
    <xdr:sp macro="" textlink="">
      <xdr:nvSpPr>
        <xdr:cNvPr id="76" name="楕円 75"/>
        <xdr:cNvSpPr/>
      </xdr:nvSpPr>
      <xdr:spPr>
        <a:xfrm>
          <a:off x="2857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25581</xdr:rowOff>
    </xdr:from>
    <xdr:to>
      <xdr:col>19</xdr:col>
      <xdr:colOff>177800</xdr:colOff>
      <xdr:row>34</xdr:row>
      <xdr:rowOff>63137</xdr:rowOff>
    </xdr:to>
    <xdr:cxnSp macro="">
      <xdr:nvCxnSpPr>
        <xdr:cNvPr id="77" name="直線コネクタ 76"/>
        <xdr:cNvCxnSpPr/>
      </xdr:nvCxnSpPr>
      <xdr:spPr>
        <a:xfrm flipV="1">
          <a:off x="2908300" y="58548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49893</xdr:rowOff>
    </xdr:from>
    <xdr:to>
      <xdr:col>10</xdr:col>
      <xdr:colOff>165100</xdr:colOff>
      <xdr:row>34</xdr:row>
      <xdr:rowOff>151493</xdr:rowOff>
    </xdr:to>
    <xdr:sp macro="" textlink="">
      <xdr:nvSpPr>
        <xdr:cNvPr id="78" name="楕円 77"/>
        <xdr:cNvSpPr/>
      </xdr:nvSpPr>
      <xdr:spPr>
        <a:xfrm>
          <a:off x="1968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63137</xdr:rowOff>
    </xdr:from>
    <xdr:to>
      <xdr:col>15</xdr:col>
      <xdr:colOff>50800</xdr:colOff>
      <xdr:row>34</xdr:row>
      <xdr:rowOff>100693</xdr:rowOff>
    </xdr:to>
    <xdr:cxnSp macro="">
      <xdr:nvCxnSpPr>
        <xdr:cNvPr id="79" name="直線コネクタ 78"/>
        <xdr:cNvCxnSpPr/>
      </xdr:nvCxnSpPr>
      <xdr:spPr>
        <a:xfrm flipV="1">
          <a:off x="2019300" y="58924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2"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92908</xdr:rowOff>
    </xdr:from>
    <xdr:ext cx="405111" cy="259045"/>
    <xdr:sp macro="" textlink="">
      <xdr:nvSpPr>
        <xdr:cNvPr id="83" name="n_1mainValue【図書館】&#10;有形固定資産減価償却率"/>
        <xdr:cNvSpPr txBox="1"/>
      </xdr:nvSpPr>
      <xdr:spPr>
        <a:xfrm>
          <a:off x="35820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130464</xdr:rowOff>
    </xdr:from>
    <xdr:ext cx="405111" cy="259045"/>
    <xdr:sp macro="" textlink="">
      <xdr:nvSpPr>
        <xdr:cNvPr id="84" name="n_2mainValue【図書館】&#10;有形固定資産減価償却率"/>
        <xdr:cNvSpPr txBox="1"/>
      </xdr:nvSpPr>
      <xdr:spPr>
        <a:xfrm>
          <a:off x="2705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168020</xdr:rowOff>
    </xdr:from>
    <xdr:ext cx="405111" cy="259045"/>
    <xdr:sp macro="" textlink="">
      <xdr:nvSpPr>
        <xdr:cNvPr id="85" name="n_3mainValue【図書館】&#10;有形固定資産減価償却率"/>
        <xdr:cNvSpPr txBox="1"/>
      </xdr:nvSpPr>
      <xdr:spPr>
        <a:xfrm>
          <a:off x="18167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21" name="フローチャート: 判断 120"/>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58057</xdr:rowOff>
    </xdr:from>
    <xdr:to>
      <xdr:col>55</xdr:col>
      <xdr:colOff>50800</xdr:colOff>
      <xdr:row>42</xdr:row>
      <xdr:rowOff>159657</xdr:rowOff>
    </xdr:to>
    <xdr:sp macro="" textlink="">
      <xdr:nvSpPr>
        <xdr:cNvPr id="127" name="楕円 126"/>
        <xdr:cNvSpPr/>
      </xdr:nvSpPr>
      <xdr:spPr>
        <a:xfrm>
          <a:off x="10426700" y="72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144434</xdr:rowOff>
    </xdr:from>
    <xdr:ext cx="469744" cy="259045"/>
    <xdr:sp macro="" textlink="">
      <xdr:nvSpPr>
        <xdr:cNvPr id="128" name="【図書館】&#10;一人当たり面積該当値テキスト"/>
        <xdr:cNvSpPr txBox="1"/>
      </xdr:nvSpPr>
      <xdr:spPr>
        <a:xfrm>
          <a:off x="10515600" y="71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74385</xdr:rowOff>
    </xdr:from>
    <xdr:to>
      <xdr:col>50</xdr:col>
      <xdr:colOff>165100</xdr:colOff>
      <xdr:row>43</xdr:row>
      <xdr:rowOff>4535</xdr:rowOff>
    </xdr:to>
    <xdr:sp macro="" textlink="">
      <xdr:nvSpPr>
        <xdr:cNvPr id="129" name="楕円 128"/>
        <xdr:cNvSpPr/>
      </xdr:nvSpPr>
      <xdr:spPr>
        <a:xfrm>
          <a:off x="9588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108857</xdr:rowOff>
    </xdr:from>
    <xdr:to>
      <xdr:col>55</xdr:col>
      <xdr:colOff>0</xdr:colOff>
      <xdr:row>42</xdr:row>
      <xdr:rowOff>125185</xdr:rowOff>
    </xdr:to>
    <xdr:cxnSp macro="">
      <xdr:nvCxnSpPr>
        <xdr:cNvPr id="130" name="直線コネクタ 129"/>
        <xdr:cNvCxnSpPr/>
      </xdr:nvCxnSpPr>
      <xdr:spPr>
        <a:xfrm flipV="1">
          <a:off x="9639300" y="73097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74385</xdr:rowOff>
    </xdr:from>
    <xdr:to>
      <xdr:col>46</xdr:col>
      <xdr:colOff>38100</xdr:colOff>
      <xdr:row>43</xdr:row>
      <xdr:rowOff>4535</xdr:rowOff>
    </xdr:to>
    <xdr:sp macro="" textlink="">
      <xdr:nvSpPr>
        <xdr:cNvPr id="131" name="楕円 130"/>
        <xdr:cNvSpPr/>
      </xdr:nvSpPr>
      <xdr:spPr>
        <a:xfrm>
          <a:off x="8699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125185</xdr:rowOff>
    </xdr:from>
    <xdr:to>
      <xdr:col>50</xdr:col>
      <xdr:colOff>114300</xdr:colOff>
      <xdr:row>42</xdr:row>
      <xdr:rowOff>125185</xdr:rowOff>
    </xdr:to>
    <xdr:cxnSp macro="">
      <xdr:nvCxnSpPr>
        <xdr:cNvPr id="132" name="直線コネクタ 131"/>
        <xdr:cNvCxnSpPr/>
      </xdr:nvCxnSpPr>
      <xdr:spPr>
        <a:xfrm>
          <a:off x="8750300" y="7326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74385</xdr:rowOff>
    </xdr:from>
    <xdr:to>
      <xdr:col>41</xdr:col>
      <xdr:colOff>101600</xdr:colOff>
      <xdr:row>43</xdr:row>
      <xdr:rowOff>4535</xdr:rowOff>
    </xdr:to>
    <xdr:sp macro="" textlink="">
      <xdr:nvSpPr>
        <xdr:cNvPr id="133" name="楕円 132"/>
        <xdr:cNvSpPr/>
      </xdr:nvSpPr>
      <xdr:spPr>
        <a:xfrm>
          <a:off x="7810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125185</xdr:rowOff>
    </xdr:from>
    <xdr:to>
      <xdr:col>45</xdr:col>
      <xdr:colOff>177800</xdr:colOff>
      <xdr:row>42</xdr:row>
      <xdr:rowOff>125185</xdr:rowOff>
    </xdr:to>
    <xdr:cxnSp macro="">
      <xdr:nvCxnSpPr>
        <xdr:cNvPr id="134" name="直線コネクタ 133"/>
        <xdr:cNvCxnSpPr/>
      </xdr:nvCxnSpPr>
      <xdr:spPr>
        <a:xfrm>
          <a:off x="7861300" y="7326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61884</xdr:rowOff>
    </xdr:from>
    <xdr:ext cx="469744" cy="259045"/>
    <xdr:sp macro="" textlink="">
      <xdr:nvSpPr>
        <xdr:cNvPr id="135" name="n_1ave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6"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37392</xdr:rowOff>
    </xdr:from>
    <xdr:ext cx="469744" cy="259045"/>
    <xdr:sp macro="" textlink="">
      <xdr:nvSpPr>
        <xdr:cNvPr id="137" name="n_3aveValue【図書館】&#10;一人当たり面積"/>
        <xdr:cNvSpPr txBox="1"/>
      </xdr:nvSpPr>
      <xdr:spPr>
        <a:xfrm>
          <a:off x="7626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167112</xdr:rowOff>
    </xdr:from>
    <xdr:ext cx="469744" cy="259045"/>
    <xdr:sp macro="" textlink="">
      <xdr:nvSpPr>
        <xdr:cNvPr id="138" name="n_1mainValue【図書館】&#10;一人当たり面積"/>
        <xdr:cNvSpPr txBox="1"/>
      </xdr:nvSpPr>
      <xdr:spPr>
        <a:xfrm>
          <a:off x="93917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167112</xdr:rowOff>
    </xdr:from>
    <xdr:ext cx="469744" cy="259045"/>
    <xdr:sp macro="" textlink="">
      <xdr:nvSpPr>
        <xdr:cNvPr id="139" name="n_2mainValue【図書館】&#10;一人当たり面積"/>
        <xdr:cNvSpPr txBox="1"/>
      </xdr:nvSpPr>
      <xdr:spPr>
        <a:xfrm>
          <a:off x="85154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167112</xdr:rowOff>
    </xdr:from>
    <xdr:ext cx="469744" cy="259045"/>
    <xdr:sp macro="" textlink="">
      <xdr:nvSpPr>
        <xdr:cNvPr id="140" name="n_3mainValue【図書館】&#10;一人当たり面積"/>
        <xdr:cNvSpPr txBox="1"/>
      </xdr:nvSpPr>
      <xdr:spPr>
        <a:xfrm>
          <a:off x="76264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4" name="フローチャート: 判断 173"/>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xdr:rowOff>
    </xdr:from>
    <xdr:to>
      <xdr:col>24</xdr:col>
      <xdr:colOff>114300</xdr:colOff>
      <xdr:row>56</xdr:row>
      <xdr:rowOff>109855</xdr:rowOff>
    </xdr:to>
    <xdr:sp macro="" textlink="">
      <xdr:nvSpPr>
        <xdr:cNvPr id="180" name="楕円 179"/>
        <xdr:cNvSpPr/>
      </xdr:nvSpPr>
      <xdr:spPr>
        <a:xfrm>
          <a:off x="45847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31132</xdr:rowOff>
    </xdr:from>
    <xdr:ext cx="405111" cy="259045"/>
    <xdr:sp macro="" textlink="">
      <xdr:nvSpPr>
        <xdr:cNvPr id="181" name="【体育館・プール】&#10;有形固定資産減価償却率該当値テキスト"/>
        <xdr:cNvSpPr txBox="1"/>
      </xdr:nvSpPr>
      <xdr:spPr>
        <a:xfrm>
          <a:off x="4673600"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19685</xdr:rowOff>
    </xdr:from>
    <xdr:to>
      <xdr:col>20</xdr:col>
      <xdr:colOff>38100</xdr:colOff>
      <xdr:row>56</xdr:row>
      <xdr:rowOff>121285</xdr:rowOff>
    </xdr:to>
    <xdr:sp macro="" textlink="">
      <xdr:nvSpPr>
        <xdr:cNvPr id="182" name="楕円 181"/>
        <xdr:cNvSpPr/>
      </xdr:nvSpPr>
      <xdr:spPr>
        <a:xfrm>
          <a:off x="3746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59055</xdr:rowOff>
    </xdr:from>
    <xdr:to>
      <xdr:col>24</xdr:col>
      <xdr:colOff>63500</xdr:colOff>
      <xdr:row>56</xdr:row>
      <xdr:rowOff>70485</xdr:rowOff>
    </xdr:to>
    <xdr:cxnSp macro="">
      <xdr:nvCxnSpPr>
        <xdr:cNvPr id="183" name="直線コネクタ 182"/>
        <xdr:cNvCxnSpPr/>
      </xdr:nvCxnSpPr>
      <xdr:spPr>
        <a:xfrm flipV="1">
          <a:off x="3797300" y="96602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xdr:rowOff>
    </xdr:from>
    <xdr:to>
      <xdr:col>15</xdr:col>
      <xdr:colOff>101600</xdr:colOff>
      <xdr:row>56</xdr:row>
      <xdr:rowOff>113665</xdr:rowOff>
    </xdr:to>
    <xdr:sp macro="" textlink="">
      <xdr:nvSpPr>
        <xdr:cNvPr id="184" name="楕円 183"/>
        <xdr:cNvSpPr/>
      </xdr:nvSpPr>
      <xdr:spPr>
        <a:xfrm>
          <a:off x="2857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62865</xdr:rowOff>
    </xdr:from>
    <xdr:to>
      <xdr:col>19</xdr:col>
      <xdr:colOff>177800</xdr:colOff>
      <xdr:row>56</xdr:row>
      <xdr:rowOff>70485</xdr:rowOff>
    </xdr:to>
    <xdr:cxnSp macro="">
      <xdr:nvCxnSpPr>
        <xdr:cNvPr id="185" name="直線コネクタ 184"/>
        <xdr:cNvCxnSpPr/>
      </xdr:nvCxnSpPr>
      <xdr:spPr>
        <a:xfrm>
          <a:off x="2908300" y="96640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xdr:rowOff>
    </xdr:from>
    <xdr:to>
      <xdr:col>10</xdr:col>
      <xdr:colOff>165100</xdr:colOff>
      <xdr:row>56</xdr:row>
      <xdr:rowOff>117475</xdr:rowOff>
    </xdr:to>
    <xdr:sp macro="" textlink="">
      <xdr:nvSpPr>
        <xdr:cNvPr id="186" name="楕円 185"/>
        <xdr:cNvSpPr/>
      </xdr:nvSpPr>
      <xdr:spPr>
        <a:xfrm>
          <a:off x="1968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62865</xdr:rowOff>
    </xdr:from>
    <xdr:to>
      <xdr:col>15</xdr:col>
      <xdr:colOff>50800</xdr:colOff>
      <xdr:row>56</xdr:row>
      <xdr:rowOff>66675</xdr:rowOff>
    </xdr:to>
    <xdr:cxnSp macro="">
      <xdr:nvCxnSpPr>
        <xdr:cNvPr id="187" name="直線コネクタ 186"/>
        <xdr:cNvCxnSpPr/>
      </xdr:nvCxnSpPr>
      <xdr:spPr>
        <a:xfrm flipV="1">
          <a:off x="2019300" y="9664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ave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137812</xdr:rowOff>
    </xdr:from>
    <xdr:ext cx="405111" cy="259045"/>
    <xdr:sp macro="" textlink="">
      <xdr:nvSpPr>
        <xdr:cNvPr id="191" name="n_1mainValue【体育館・プール】&#10;有形固定資産減価償却率"/>
        <xdr:cNvSpPr txBox="1"/>
      </xdr:nvSpPr>
      <xdr:spPr>
        <a:xfrm>
          <a:off x="3582044"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130192</xdr:rowOff>
    </xdr:from>
    <xdr:ext cx="405111" cy="259045"/>
    <xdr:sp macro="" textlink="">
      <xdr:nvSpPr>
        <xdr:cNvPr id="192" name="n_2mainValue【体育館・プール】&#10;有形固定資産減価償却率"/>
        <xdr:cNvSpPr txBox="1"/>
      </xdr:nvSpPr>
      <xdr:spPr>
        <a:xfrm>
          <a:off x="2705744" y="938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134002</xdr:rowOff>
    </xdr:from>
    <xdr:ext cx="405111" cy="259045"/>
    <xdr:sp macro="" textlink="">
      <xdr:nvSpPr>
        <xdr:cNvPr id="193" name="n_3mainValue【体育館・プール】&#10;有形固定資産減価償却率"/>
        <xdr:cNvSpPr txBox="1"/>
      </xdr:nvSpPr>
      <xdr:spPr>
        <a:xfrm>
          <a:off x="1816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22"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26" name="フローチャート: 判断 225"/>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32" name="楕円 231"/>
        <xdr:cNvSpPr/>
      </xdr:nvSpPr>
      <xdr:spPr>
        <a:xfrm>
          <a:off x="10426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159402</xdr:rowOff>
    </xdr:from>
    <xdr:ext cx="469744" cy="259045"/>
    <xdr:sp macro="" textlink="">
      <xdr:nvSpPr>
        <xdr:cNvPr id="233" name="【体育館・プール】&#10;一人当たり面積該当値テキスト"/>
        <xdr:cNvSpPr txBox="1"/>
      </xdr:nvSpPr>
      <xdr:spPr>
        <a:xfrm>
          <a:off x="10515600" y="107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234" name="楕円 233"/>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123825</xdr:rowOff>
    </xdr:from>
    <xdr:to>
      <xdr:col>55</xdr:col>
      <xdr:colOff>0</xdr:colOff>
      <xdr:row>63</xdr:row>
      <xdr:rowOff>125730</xdr:rowOff>
    </xdr:to>
    <xdr:cxnSp macro="">
      <xdr:nvCxnSpPr>
        <xdr:cNvPr id="235" name="直線コネクタ 234"/>
        <xdr:cNvCxnSpPr/>
      </xdr:nvCxnSpPr>
      <xdr:spPr>
        <a:xfrm flipV="1">
          <a:off x="9639300" y="109251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36" name="楕円 235"/>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125730</xdr:rowOff>
    </xdr:to>
    <xdr:cxnSp macro="">
      <xdr:nvCxnSpPr>
        <xdr:cNvPr id="237" name="直線コネクタ 236"/>
        <xdr:cNvCxnSpPr/>
      </xdr:nvCxnSpPr>
      <xdr:spPr>
        <a:xfrm>
          <a:off x="8750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76835</xdr:rowOff>
    </xdr:from>
    <xdr:to>
      <xdr:col>41</xdr:col>
      <xdr:colOff>101600</xdr:colOff>
      <xdr:row>64</xdr:row>
      <xdr:rowOff>6985</xdr:rowOff>
    </xdr:to>
    <xdr:sp macro="" textlink="">
      <xdr:nvSpPr>
        <xdr:cNvPr id="238" name="楕円 237"/>
        <xdr:cNvSpPr/>
      </xdr:nvSpPr>
      <xdr:spPr>
        <a:xfrm>
          <a:off x="7810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127635</xdr:rowOff>
    </xdr:to>
    <xdr:cxnSp macro="">
      <xdr:nvCxnSpPr>
        <xdr:cNvPr id="239" name="直線コネクタ 238"/>
        <xdr:cNvCxnSpPr/>
      </xdr:nvCxnSpPr>
      <xdr:spPr>
        <a:xfrm flipV="1">
          <a:off x="7861300" y="109270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40" name="n_1aveValue【体育館・プール】&#10;一人当たり面積"/>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41" name="n_2aveValue【体育館・プール】&#10;一人当たり面積"/>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42"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167657</xdr:rowOff>
    </xdr:from>
    <xdr:ext cx="469744" cy="259045"/>
    <xdr:sp macro="" textlink="">
      <xdr:nvSpPr>
        <xdr:cNvPr id="243"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44"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169562</xdr:rowOff>
    </xdr:from>
    <xdr:ext cx="469744" cy="259045"/>
    <xdr:sp macro="" textlink="">
      <xdr:nvSpPr>
        <xdr:cNvPr id="245" name="n_3mainValue【体育館・プール】&#10;一人当たり面積"/>
        <xdr:cNvSpPr txBox="1"/>
      </xdr:nvSpPr>
      <xdr:spPr>
        <a:xfrm>
          <a:off x="7626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9" name="フローチャート: 判断 278"/>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82550</xdr:rowOff>
    </xdr:from>
    <xdr:to>
      <xdr:col>24</xdr:col>
      <xdr:colOff>114300</xdr:colOff>
      <xdr:row>79</xdr:row>
      <xdr:rowOff>12700</xdr:rowOff>
    </xdr:to>
    <xdr:sp macro="" textlink="">
      <xdr:nvSpPr>
        <xdr:cNvPr id="285" name="楕円 284"/>
        <xdr:cNvSpPr/>
      </xdr:nvSpPr>
      <xdr:spPr>
        <a:xfrm>
          <a:off x="4584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35577</xdr:rowOff>
    </xdr:from>
    <xdr:ext cx="405111" cy="259045"/>
    <xdr:sp macro="" textlink="">
      <xdr:nvSpPr>
        <xdr:cNvPr id="286" name="【福祉施設】&#10;有形固定資産減価償却率該当値テキスト"/>
        <xdr:cNvSpPr txBox="1"/>
      </xdr:nvSpPr>
      <xdr:spPr>
        <a:xfrm>
          <a:off x="4673600"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133986</xdr:rowOff>
    </xdr:from>
    <xdr:to>
      <xdr:col>20</xdr:col>
      <xdr:colOff>38100</xdr:colOff>
      <xdr:row>79</xdr:row>
      <xdr:rowOff>64136</xdr:rowOff>
    </xdr:to>
    <xdr:sp macro="" textlink="">
      <xdr:nvSpPr>
        <xdr:cNvPr id="287" name="楕円 286"/>
        <xdr:cNvSpPr/>
      </xdr:nvSpPr>
      <xdr:spPr>
        <a:xfrm>
          <a:off x="3746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133350</xdr:rowOff>
    </xdr:from>
    <xdr:to>
      <xdr:col>24</xdr:col>
      <xdr:colOff>63500</xdr:colOff>
      <xdr:row>79</xdr:row>
      <xdr:rowOff>13336</xdr:rowOff>
    </xdr:to>
    <xdr:cxnSp macro="">
      <xdr:nvCxnSpPr>
        <xdr:cNvPr id="288" name="直線コネクタ 287"/>
        <xdr:cNvCxnSpPr/>
      </xdr:nvCxnSpPr>
      <xdr:spPr>
        <a:xfrm flipV="1">
          <a:off x="3797300" y="135064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149225</xdr:rowOff>
    </xdr:from>
    <xdr:to>
      <xdr:col>15</xdr:col>
      <xdr:colOff>101600</xdr:colOff>
      <xdr:row>79</xdr:row>
      <xdr:rowOff>79375</xdr:rowOff>
    </xdr:to>
    <xdr:sp macro="" textlink="">
      <xdr:nvSpPr>
        <xdr:cNvPr id="289" name="楕円 288"/>
        <xdr:cNvSpPr/>
      </xdr:nvSpPr>
      <xdr:spPr>
        <a:xfrm>
          <a:off x="2857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13336</xdr:rowOff>
    </xdr:from>
    <xdr:to>
      <xdr:col>19</xdr:col>
      <xdr:colOff>177800</xdr:colOff>
      <xdr:row>79</xdr:row>
      <xdr:rowOff>28575</xdr:rowOff>
    </xdr:to>
    <xdr:cxnSp macro="">
      <xdr:nvCxnSpPr>
        <xdr:cNvPr id="290" name="直線コネクタ 289"/>
        <xdr:cNvCxnSpPr/>
      </xdr:nvCxnSpPr>
      <xdr:spPr>
        <a:xfrm flipV="1">
          <a:off x="2908300" y="135578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82550</xdr:rowOff>
    </xdr:from>
    <xdr:to>
      <xdr:col>10</xdr:col>
      <xdr:colOff>165100</xdr:colOff>
      <xdr:row>79</xdr:row>
      <xdr:rowOff>12700</xdr:rowOff>
    </xdr:to>
    <xdr:sp macro="" textlink="">
      <xdr:nvSpPr>
        <xdr:cNvPr id="291" name="楕円 290"/>
        <xdr:cNvSpPr/>
      </xdr:nvSpPr>
      <xdr:spPr>
        <a:xfrm>
          <a:off x="196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133350</xdr:rowOff>
    </xdr:from>
    <xdr:to>
      <xdr:col>15</xdr:col>
      <xdr:colOff>50800</xdr:colOff>
      <xdr:row>79</xdr:row>
      <xdr:rowOff>28575</xdr:rowOff>
    </xdr:to>
    <xdr:cxnSp macro="">
      <xdr:nvCxnSpPr>
        <xdr:cNvPr id="292" name="直線コネクタ 291"/>
        <xdr:cNvCxnSpPr/>
      </xdr:nvCxnSpPr>
      <xdr:spPr>
        <a:xfrm>
          <a:off x="2019300" y="13506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5"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80663</xdr:rowOff>
    </xdr:from>
    <xdr:ext cx="405111" cy="259045"/>
    <xdr:sp macro="" textlink="">
      <xdr:nvSpPr>
        <xdr:cNvPr id="296" name="n_1mainValue【福祉施設】&#10;有形固定資産減価償却率"/>
        <xdr:cNvSpPr txBox="1"/>
      </xdr:nvSpPr>
      <xdr:spPr>
        <a:xfrm>
          <a:off x="35820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95902</xdr:rowOff>
    </xdr:from>
    <xdr:ext cx="405111" cy="259045"/>
    <xdr:sp macro="" textlink="">
      <xdr:nvSpPr>
        <xdr:cNvPr id="297" name="n_2mainValue【福祉施設】&#10;有形固定資産減価償却率"/>
        <xdr:cNvSpPr txBox="1"/>
      </xdr:nvSpPr>
      <xdr:spPr>
        <a:xfrm>
          <a:off x="2705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29227</xdr:rowOff>
    </xdr:from>
    <xdr:ext cx="405111" cy="259045"/>
    <xdr:sp macro="" textlink="">
      <xdr:nvSpPr>
        <xdr:cNvPr id="298" name="n_3mainValue【福祉施設】&#10;有形固定資産減価償却率"/>
        <xdr:cNvSpPr txBox="1"/>
      </xdr:nvSpPr>
      <xdr:spPr>
        <a:xfrm>
          <a:off x="1816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29"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33" name="フローチャート: 判断 332"/>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39" name="楕円 338"/>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40" name="【福祉施設】&#10;一人当たり面積該当値テキスト"/>
        <xdr:cNvSpPr txBox="1"/>
      </xdr:nvSpPr>
      <xdr:spPr>
        <a:xfrm>
          <a:off x="10515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41" name="楕円 340"/>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42" name="直線コネクタ 341"/>
        <xdr:cNvCxnSpPr/>
      </xdr:nvCxnSpPr>
      <xdr:spPr>
        <a:xfrm>
          <a:off x="9639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43" name="楕円 342"/>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44" name="直線コネクタ 343"/>
        <xdr:cNvCxnSpPr/>
      </xdr:nvCxnSpPr>
      <xdr:spPr>
        <a:xfrm>
          <a:off x="8750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345" name="楕円 344"/>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103414</xdr:rowOff>
    </xdr:to>
    <xdr:cxnSp macro="">
      <xdr:nvCxnSpPr>
        <xdr:cNvPr id="346" name="直線コネクタ 345"/>
        <xdr:cNvCxnSpPr/>
      </xdr:nvCxnSpPr>
      <xdr:spPr>
        <a:xfrm>
          <a:off x="7861300" y="148285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47"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48"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49"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50"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51" name="n_2mainValue【福祉施設】&#10;一人当たり面積"/>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52"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9" name="テキスト ボックス 37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1" name="テキスト ボックス 3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9" name="テキスト ボックス 38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393" name="直線コネクタ 392"/>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394"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395" name="直線コネクタ 394"/>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96"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97" name="直線コネクタ 396"/>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98"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99" name="フローチャート: 判断 398"/>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00" name="フローチャート: 判断 399"/>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01" name="フローチャート: 判断 400"/>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02" name="フローチャート: 判断 401"/>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120650</xdr:rowOff>
    </xdr:from>
    <xdr:to>
      <xdr:col>85</xdr:col>
      <xdr:colOff>177800</xdr:colOff>
      <xdr:row>35</xdr:row>
      <xdr:rowOff>50800</xdr:rowOff>
    </xdr:to>
    <xdr:sp macro="" textlink="">
      <xdr:nvSpPr>
        <xdr:cNvPr id="408" name="楕円 407"/>
        <xdr:cNvSpPr/>
      </xdr:nvSpPr>
      <xdr:spPr>
        <a:xfrm>
          <a:off x="16268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143527</xdr:rowOff>
    </xdr:from>
    <xdr:ext cx="405111" cy="259045"/>
    <xdr:sp macro="" textlink="">
      <xdr:nvSpPr>
        <xdr:cNvPr id="409" name="【一般廃棄物処理施設】&#10;有形固定資産減価償却率該当値テキスト"/>
        <xdr:cNvSpPr txBox="1"/>
      </xdr:nvSpPr>
      <xdr:spPr>
        <a:xfrm>
          <a:off x="16357600"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147320</xdr:rowOff>
    </xdr:from>
    <xdr:to>
      <xdr:col>81</xdr:col>
      <xdr:colOff>101600</xdr:colOff>
      <xdr:row>35</xdr:row>
      <xdr:rowOff>77470</xdr:rowOff>
    </xdr:to>
    <xdr:sp macro="" textlink="">
      <xdr:nvSpPr>
        <xdr:cNvPr id="410" name="楕円 409"/>
        <xdr:cNvSpPr/>
      </xdr:nvSpPr>
      <xdr:spPr>
        <a:xfrm>
          <a:off x="15430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0</xdr:rowOff>
    </xdr:from>
    <xdr:to>
      <xdr:col>85</xdr:col>
      <xdr:colOff>127000</xdr:colOff>
      <xdr:row>35</xdr:row>
      <xdr:rowOff>26670</xdr:rowOff>
    </xdr:to>
    <xdr:cxnSp macro="">
      <xdr:nvCxnSpPr>
        <xdr:cNvPr id="411" name="直線コネクタ 410"/>
        <xdr:cNvCxnSpPr/>
      </xdr:nvCxnSpPr>
      <xdr:spPr>
        <a:xfrm flipV="1">
          <a:off x="15481300" y="6000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xdr:rowOff>
    </xdr:from>
    <xdr:to>
      <xdr:col>76</xdr:col>
      <xdr:colOff>165100</xdr:colOff>
      <xdr:row>35</xdr:row>
      <xdr:rowOff>106045</xdr:rowOff>
    </xdr:to>
    <xdr:sp macro="" textlink="">
      <xdr:nvSpPr>
        <xdr:cNvPr id="412" name="楕円 411"/>
        <xdr:cNvSpPr/>
      </xdr:nvSpPr>
      <xdr:spPr>
        <a:xfrm>
          <a:off x="14541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26670</xdr:rowOff>
    </xdr:from>
    <xdr:to>
      <xdr:col>81</xdr:col>
      <xdr:colOff>50800</xdr:colOff>
      <xdr:row>35</xdr:row>
      <xdr:rowOff>55245</xdr:rowOff>
    </xdr:to>
    <xdr:cxnSp macro="">
      <xdr:nvCxnSpPr>
        <xdr:cNvPr id="413" name="直線コネクタ 412"/>
        <xdr:cNvCxnSpPr/>
      </xdr:nvCxnSpPr>
      <xdr:spPr>
        <a:xfrm flipV="1">
          <a:off x="14592300" y="6027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31115</xdr:rowOff>
    </xdr:from>
    <xdr:to>
      <xdr:col>72</xdr:col>
      <xdr:colOff>38100</xdr:colOff>
      <xdr:row>35</xdr:row>
      <xdr:rowOff>132715</xdr:rowOff>
    </xdr:to>
    <xdr:sp macro="" textlink="">
      <xdr:nvSpPr>
        <xdr:cNvPr id="414" name="楕円 413"/>
        <xdr:cNvSpPr/>
      </xdr:nvSpPr>
      <xdr:spPr>
        <a:xfrm>
          <a:off x="13652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55245</xdr:rowOff>
    </xdr:from>
    <xdr:to>
      <xdr:col>76</xdr:col>
      <xdr:colOff>114300</xdr:colOff>
      <xdr:row>35</xdr:row>
      <xdr:rowOff>81915</xdr:rowOff>
    </xdr:to>
    <xdr:cxnSp macro="">
      <xdr:nvCxnSpPr>
        <xdr:cNvPr id="415" name="直線コネクタ 414"/>
        <xdr:cNvCxnSpPr/>
      </xdr:nvCxnSpPr>
      <xdr:spPr>
        <a:xfrm flipV="1">
          <a:off x="13703300" y="6055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416"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17"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418" name="n_3aveValue【一般廃棄物処理施設】&#10;有形固定資産減価償却率"/>
        <xdr:cNvSpPr txBox="1"/>
      </xdr:nvSpPr>
      <xdr:spPr>
        <a:xfrm>
          <a:off x="13500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93997</xdr:rowOff>
    </xdr:from>
    <xdr:ext cx="405111" cy="259045"/>
    <xdr:sp macro="" textlink="">
      <xdr:nvSpPr>
        <xdr:cNvPr id="419" name="n_1mainValue【一般廃棄物処理施設】&#10;有形固定資産減価償却率"/>
        <xdr:cNvSpPr txBox="1"/>
      </xdr:nvSpPr>
      <xdr:spPr>
        <a:xfrm>
          <a:off x="152660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122572</xdr:rowOff>
    </xdr:from>
    <xdr:ext cx="405111" cy="259045"/>
    <xdr:sp macro="" textlink="">
      <xdr:nvSpPr>
        <xdr:cNvPr id="420" name="n_2mainValue【一般廃棄物処理施設】&#10;有形固定資産減価償却率"/>
        <xdr:cNvSpPr txBox="1"/>
      </xdr:nvSpPr>
      <xdr:spPr>
        <a:xfrm>
          <a:off x="143897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149242</xdr:rowOff>
    </xdr:from>
    <xdr:ext cx="405111" cy="259045"/>
    <xdr:sp macro="" textlink="">
      <xdr:nvSpPr>
        <xdr:cNvPr id="421" name="n_3mainValue【一般廃棄物処理施設】&#10;有形固定資産減価償却率"/>
        <xdr:cNvSpPr txBox="1"/>
      </xdr:nvSpPr>
      <xdr:spPr>
        <a:xfrm>
          <a:off x="13500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2" name="直線コネクタ 4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3" name="テキスト ボックス 43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4" name="直線コネクタ 4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5" name="テキスト ボックス 43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6" name="直線コネクタ 4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7" name="テキスト ボックス 43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8" name="直線コネクタ 4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9" name="テキスト ボックス 43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443" name="直線コネクタ 442"/>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444"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445" name="直線コネクタ 444"/>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446"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447" name="直線コネクタ 446"/>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448"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449" name="フローチャート: 判断 448"/>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450" name="フローチャート: 判断 449"/>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451" name="フローチャート: 判断 450"/>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452" name="フローチャート: 判断 451"/>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162564</xdr:rowOff>
    </xdr:from>
    <xdr:to>
      <xdr:col>116</xdr:col>
      <xdr:colOff>114300</xdr:colOff>
      <xdr:row>39</xdr:row>
      <xdr:rowOff>92714</xdr:rowOff>
    </xdr:to>
    <xdr:sp macro="" textlink="">
      <xdr:nvSpPr>
        <xdr:cNvPr id="458" name="楕円 457"/>
        <xdr:cNvSpPr/>
      </xdr:nvSpPr>
      <xdr:spPr>
        <a:xfrm>
          <a:off x="22110700" y="66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13991</xdr:rowOff>
    </xdr:from>
    <xdr:ext cx="534377" cy="259045"/>
    <xdr:sp macro="" textlink="">
      <xdr:nvSpPr>
        <xdr:cNvPr id="459" name="【一般廃棄物処理施設】&#10;一人当たり有形固定資産（償却資産）額該当値テキスト"/>
        <xdr:cNvSpPr txBox="1"/>
      </xdr:nvSpPr>
      <xdr:spPr>
        <a:xfrm>
          <a:off x="22199600" y="652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171219</xdr:rowOff>
    </xdr:from>
    <xdr:to>
      <xdr:col>112</xdr:col>
      <xdr:colOff>38100</xdr:colOff>
      <xdr:row>39</xdr:row>
      <xdr:rowOff>101369</xdr:rowOff>
    </xdr:to>
    <xdr:sp macro="" textlink="">
      <xdr:nvSpPr>
        <xdr:cNvPr id="460" name="楕円 459"/>
        <xdr:cNvSpPr/>
      </xdr:nvSpPr>
      <xdr:spPr>
        <a:xfrm>
          <a:off x="21272500" y="66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41914</xdr:rowOff>
    </xdr:from>
    <xdr:to>
      <xdr:col>116</xdr:col>
      <xdr:colOff>63500</xdr:colOff>
      <xdr:row>39</xdr:row>
      <xdr:rowOff>50569</xdr:rowOff>
    </xdr:to>
    <xdr:cxnSp macro="">
      <xdr:nvCxnSpPr>
        <xdr:cNvPr id="461" name="直線コネクタ 460"/>
        <xdr:cNvCxnSpPr/>
      </xdr:nvCxnSpPr>
      <xdr:spPr>
        <a:xfrm flipV="1">
          <a:off x="21323300" y="6728464"/>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7889</xdr:rowOff>
    </xdr:from>
    <xdr:to>
      <xdr:col>107</xdr:col>
      <xdr:colOff>101600</xdr:colOff>
      <xdr:row>39</xdr:row>
      <xdr:rowOff>109489</xdr:rowOff>
    </xdr:to>
    <xdr:sp macro="" textlink="">
      <xdr:nvSpPr>
        <xdr:cNvPr id="462" name="楕円 461"/>
        <xdr:cNvSpPr/>
      </xdr:nvSpPr>
      <xdr:spPr>
        <a:xfrm>
          <a:off x="20383500" y="66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50569</xdr:rowOff>
    </xdr:from>
    <xdr:to>
      <xdr:col>111</xdr:col>
      <xdr:colOff>177800</xdr:colOff>
      <xdr:row>39</xdr:row>
      <xdr:rowOff>58689</xdr:rowOff>
    </xdr:to>
    <xdr:cxnSp macro="">
      <xdr:nvCxnSpPr>
        <xdr:cNvPr id="463" name="直線コネクタ 462"/>
        <xdr:cNvCxnSpPr/>
      </xdr:nvCxnSpPr>
      <xdr:spPr>
        <a:xfrm flipV="1">
          <a:off x="20434300" y="6737119"/>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13746</xdr:rowOff>
    </xdr:from>
    <xdr:to>
      <xdr:col>102</xdr:col>
      <xdr:colOff>165100</xdr:colOff>
      <xdr:row>39</xdr:row>
      <xdr:rowOff>115346</xdr:rowOff>
    </xdr:to>
    <xdr:sp macro="" textlink="">
      <xdr:nvSpPr>
        <xdr:cNvPr id="464" name="楕円 463"/>
        <xdr:cNvSpPr/>
      </xdr:nvSpPr>
      <xdr:spPr>
        <a:xfrm>
          <a:off x="19494500" y="67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58689</xdr:rowOff>
    </xdr:from>
    <xdr:to>
      <xdr:col>107</xdr:col>
      <xdr:colOff>50800</xdr:colOff>
      <xdr:row>39</xdr:row>
      <xdr:rowOff>64546</xdr:rowOff>
    </xdr:to>
    <xdr:cxnSp macro="">
      <xdr:nvCxnSpPr>
        <xdr:cNvPr id="465" name="直線コネクタ 464"/>
        <xdr:cNvCxnSpPr/>
      </xdr:nvCxnSpPr>
      <xdr:spPr>
        <a:xfrm flipV="1">
          <a:off x="19545300" y="6745239"/>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466"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467"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116042</xdr:rowOff>
    </xdr:from>
    <xdr:ext cx="534377" cy="259045"/>
    <xdr:sp macro="" textlink="">
      <xdr:nvSpPr>
        <xdr:cNvPr id="468" name="n_3aveValue【一般廃棄物処理施設】&#10;一人当たり有形固定資産（償却資産）額"/>
        <xdr:cNvSpPr txBox="1"/>
      </xdr:nvSpPr>
      <xdr:spPr>
        <a:xfrm>
          <a:off x="19278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92496</xdr:rowOff>
    </xdr:from>
    <xdr:ext cx="534377" cy="259045"/>
    <xdr:sp macro="" textlink="">
      <xdr:nvSpPr>
        <xdr:cNvPr id="469" name="n_1mainValue【一般廃棄物処理施設】&#10;一人当たり有形固定資産（償却資産）額"/>
        <xdr:cNvSpPr txBox="1"/>
      </xdr:nvSpPr>
      <xdr:spPr>
        <a:xfrm>
          <a:off x="21043411" y="67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100616</xdr:rowOff>
    </xdr:from>
    <xdr:ext cx="534377" cy="259045"/>
    <xdr:sp macro="" textlink="">
      <xdr:nvSpPr>
        <xdr:cNvPr id="470" name="n_2mainValue【一般廃棄物処理施設】&#10;一人当たり有形固定資産（償却資産）額"/>
        <xdr:cNvSpPr txBox="1"/>
      </xdr:nvSpPr>
      <xdr:spPr>
        <a:xfrm>
          <a:off x="20167111" y="67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131873</xdr:rowOff>
    </xdr:from>
    <xdr:ext cx="534377" cy="259045"/>
    <xdr:sp macro="" textlink="">
      <xdr:nvSpPr>
        <xdr:cNvPr id="471" name="n_3mainValue【一般廃棄物処理施設】&#10;一人当たり有形固定資産（償却資産）額"/>
        <xdr:cNvSpPr txBox="1"/>
      </xdr:nvSpPr>
      <xdr:spPr>
        <a:xfrm>
          <a:off x="19278111" y="64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2" name="テキスト ボックス 4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3" name="直線コネクタ 48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4" name="テキスト ボックス 48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5" name="直線コネクタ 48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6" name="テキスト ボックス 48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7" name="直線コネクタ 48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8" name="テキスト ボックス 48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9" name="直線コネクタ 48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90" name="テキスト ボックス 48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494" name="直線コネクタ 493"/>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95"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96" name="直線コネクタ 495"/>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497"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98" name="直線コネクタ 49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99"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00" name="フローチャート: 判断 499"/>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01" name="フローチャート: 判断 500"/>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02" name="フローチャート: 判断 501"/>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03" name="フローチャート: 判断 502"/>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09" name="楕円 508"/>
        <xdr:cNvSpPr/>
      </xdr:nvSpPr>
      <xdr:spPr>
        <a:xfrm>
          <a:off x="16268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45229</xdr:rowOff>
    </xdr:from>
    <xdr:ext cx="405111" cy="259045"/>
    <xdr:sp macro="" textlink="">
      <xdr:nvSpPr>
        <xdr:cNvPr id="510" name="【保健センター・保健所】&#10;有形固定資産減価償却率該当値テキスト"/>
        <xdr:cNvSpPr txBox="1"/>
      </xdr:nvSpPr>
      <xdr:spPr>
        <a:xfrm>
          <a:off x="16357600" y="101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511" name="楕円 510"/>
        <xdr:cNvSpPr/>
      </xdr:nvSpPr>
      <xdr:spPr>
        <a:xfrm>
          <a:off x="15430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75438</xdr:rowOff>
    </xdr:from>
    <xdr:to>
      <xdr:col>85</xdr:col>
      <xdr:colOff>127000</xdr:colOff>
      <xdr:row>60</xdr:row>
      <xdr:rowOff>73152</xdr:rowOff>
    </xdr:to>
    <xdr:cxnSp macro="">
      <xdr:nvCxnSpPr>
        <xdr:cNvPr id="512" name="直線コネクタ 511"/>
        <xdr:cNvCxnSpPr/>
      </xdr:nvCxnSpPr>
      <xdr:spPr>
        <a:xfrm>
          <a:off x="15481300" y="1019098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68072</xdr:rowOff>
    </xdr:from>
    <xdr:to>
      <xdr:col>76</xdr:col>
      <xdr:colOff>165100</xdr:colOff>
      <xdr:row>59</xdr:row>
      <xdr:rowOff>169672</xdr:rowOff>
    </xdr:to>
    <xdr:sp macro="" textlink="">
      <xdr:nvSpPr>
        <xdr:cNvPr id="513" name="楕円 512"/>
        <xdr:cNvSpPr/>
      </xdr:nvSpPr>
      <xdr:spPr>
        <a:xfrm>
          <a:off x="14541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59</xdr:row>
      <xdr:rowOff>118872</xdr:rowOff>
    </xdr:to>
    <xdr:cxnSp macro="">
      <xdr:nvCxnSpPr>
        <xdr:cNvPr id="514" name="直線コネクタ 513"/>
        <xdr:cNvCxnSpPr/>
      </xdr:nvCxnSpPr>
      <xdr:spPr>
        <a:xfrm flipV="1">
          <a:off x="14592300" y="101909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65786</xdr:rowOff>
    </xdr:from>
    <xdr:to>
      <xdr:col>72</xdr:col>
      <xdr:colOff>38100</xdr:colOff>
      <xdr:row>60</xdr:row>
      <xdr:rowOff>167386</xdr:rowOff>
    </xdr:to>
    <xdr:sp macro="" textlink="">
      <xdr:nvSpPr>
        <xdr:cNvPr id="515" name="楕円 514"/>
        <xdr:cNvSpPr/>
      </xdr:nvSpPr>
      <xdr:spPr>
        <a:xfrm>
          <a:off x="13652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118872</xdr:rowOff>
    </xdr:from>
    <xdr:to>
      <xdr:col>76</xdr:col>
      <xdr:colOff>114300</xdr:colOff>
      <xdr:row>60</xdr:row>
      <xdr:rowOff>116586</xdr:rowOff>
    </xdr:to>
    <xdr:cxnSp macro="">
      <xdr:nvCxnSpPr>
        <xdr:cNvPr id="516" name="直線コネクタ 515"/>
        <xdr:cNvCxnSpPr/>
      </xdr:nvCxnSpPr>
      <xdr:spPr>
        <a:xfrm flipV="1">
          <a:off x="13703300" y="1023442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92219</xdr:rowOff>
    </xdr:from>
    <xdr:ext cx="405111" cy="259045"/>
    <xdr:sp macro="" textlink="">
      <xdr:nvSpPr>
        <xdr:cNvPr id="517"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18" name="n_2ave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78503</xdr:rowOff>
    </xdr:from>
    <xdr:ext cx="405111" cy="259045"/>
    <xdr:sp macro="" textlink="">
      <xdr:nvSpPr>
        <xdr:cNvPr id="519" name="n_3aveValue【保健センター・保健所】&#10;有形固定資産減価償却率"/>
        <xdr:cNvSpPr txBox="1"/>
      </xdr:nvSpPr>
      <xdr:spPr>
        <a:xfrm>
          <a:off x="135007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142765</xdr:rowOff>
    </xdr:from>
    <xdr:ext cx="405111" cy="259045"/>
    <xdr:sp macro="" textlink="">
      <xdr:nvSpPr>
        <xdr:cNvPr id="520" name="n_1mainValue【保健センター・保健所】&#10;有形固定資産減価償却率"/>
        <xdr:cNvSpPr txBox="1"/>
      </xdr:nvSpPr>
      <xdr:spPr>
        <a:xfrm>
          <a:off x="15266044" y="991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14749</xdr:rowOff>
    </xdr:from>
    <xdr:ext cx="405111" cy="259045"/>
    <xdr:sp macro="" textlink="">
      <xdr:nvSpPr>
        <xdr:cNvPr id="521" name="n_2mainValue【保健センター・保健所】&#10;有形固定資産減価償却率"/>
        <xdr:cNvSpPr txBox="1"/>
      </xdr:nvSpPr>
      <xdr:spPr>
        <a:xfrm>
          <a:off x="143897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12463</xdr:rowOff>
    </xdr:from>
    <xdr:ext cx="405111" cy="259045"/>
    <xdr:sp macro="" textlink="">
      <xdr:nvSpPr>
        <xdr:cNvPr id="522" name="n_3mainValue【保健センター・保健所】&#10;有形固定資産減価償却率"/>
        <xdr:cNvSpPr txBox="1"/>
      </xdr:nvSpPr>
      <xdr:spPr>
        <a:xfrm>
          <a:off x="135007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44" name="直線コネクタ 543"/>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6" name="直線コネクタ 54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47"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48" name="直線コネクタ 547"/>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51" name="フローチャート: 判断 550"/>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52" name="フローチャート: 判断 551"/>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553" name="フローチャート: 判断 552"/>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59" name="楕円 558"/>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60"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61" name="楕円 560"/>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62" name="直線コネクタ 561"/>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63" name="楕円 562"/>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564" name="直線コネクタ 563"/>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565" name="楕円 564"/>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566" name="直線コネクタ 565"/>
        <xdr:cNvCxnSpPr/>
      </xdr:nvCxnSpPr>
      <xdr:spPr>
        <a:xfrm>
          <a:off x="19545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85615</xdr:rowOff>
    </xdr:from>
    <xdr:ext cx="469744" cy="259045"/>
    <xdr:sp macro="" textlink="">
      <xdr:nvSpPr>
        <xdr:cNvPr id="567"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68"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569"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70"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71"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572" name="n_3mainValue【保健センター・保健所】&#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598" name="直線コネクタ 597"/>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599"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00" name="直線コネクタ 599"/>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148970</xdr:rowOff>
    </xdr:from>
    <xdr:ext cx="405111" cy="259045"/>
    <xdr:sp macro="" textlink="">
      <xdr:nvSpPr>
        <xdr:cNvPr id="603" name="【消防施設】&#10;有形固定資産減価償却率平均値テキスト"/>
        <xdr:cNvSpPr txBox="1"/>
      </xdr:nvSpPr>
      <xdr:spPr>
        <a:xfrm>
          <a:off x="16357600" y="1369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04" name="フローチャート: 判断 603"/>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05" name="フローチャート: 判断 604"/>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06" name="フローチャート: 判断 605"/>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07" name="フローチャート: 判断 606"/>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157118</xdr:rowOff>
    </xdr:from>
    <xdr:to>
      <xdr:col>85</xdr:col>
      <xdr:colOff>177800</xdr:colOff>
      <xdr:row>84</xdr:row>
      <xdr:rowOff>87268</xdr:rowOff>
    </xdr:to>
    <xdr:sp macro="" textlink="">
      <xdr:nvSpPr>
        <xdr:cNvPr id="613" name="楕円 612"/>
        <xdr:cNvSpPr/>
      </xdr:nvSpPr>
      <xdr:spPr>
        <a:xfrm>
          <a:off x="16268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135545</xdr:rowOff>
    </xdr:from>
    <xdr:ext cx="405111" cy="259045"/>
    <xdr:sp macro="" textlink="">
      <xdr:nvSpPr>
        <xdr:cNvPr id="614" name="【消防施設】&#10;有形固定資産減価償却率該当値テキスト"/>
        <xdr:cNvSpPr txBox="1"/>
      </xdr:nvSpPr>
      <xdr:spPr>
        <a:xfrm>
          <a:off x="163576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168548</xdr:rowOff>
    </xdr:from>
    <xdr:to>
      <xdr:col>81</xdr:col>
      <xdr:colOff>101600</xdr:colOff>
      <xdr:row>84</xdr:row>
      <xdr:rowOff>98698</xdr:rowOff>
    </xdr:to>
    <xdr:sp macro="" textlink="">
      <xdr:nvSpPr>
        <xdr:cNvPr id="615" name="楕円 614"/>
        <xdr:cNvSpPr/>
      </xdr:nvSpPr>
      <xdr:spPr>
        <a:xfrm>
          <a:off x="15430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36468</xdr:rowOff>
    </xdr:from>
    <xdr:to>
      <xdr:col>85</xdr:col>
      <xdr:colOff>127000</xdr:colOff>
      <xdr:row>84</xdr:row>
      <xdr:rowOff>47898</xdr:rowOff>
    </xdr:to>
    <xdr:cxnSp macro="">
      <xdr:nvCxnSpPr>
        <xdr:cNvPr id="616" name="直線コネクタ 615"/>
        <xdr:cNvCxnSpPr/>
      </xdr:nvCxnSpPr>
      <xdr:spPr>
        <a:xfrm flipV="1">
          <a:off x="15481300" y="144382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148952</xdr:rowOff>
    </xdr:from>
    <xdr:to>
      <xdr:col>76</xdr:col>
      <xdr:colOff>165100</xdr:colOff>
      <xdr:row>84</xdr:row>
      <xdr:rowOff>79102</xdr:rowOff>
    </xdr:to>
    <xdr:sp macro="" textlink="">
      <xdr:nvSpPr>
        <xdr:cNvPr id="617" name="楕円 616"/>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84</xdr:row>
      <xdr:rowOff>47898</xdr:rowOff>
    </xdr:to>
    <xdr:cxnSp macro="">
      <xdr:nvCxnSpPr>
        <xdr:cNvPr id="618" name="直線コネクタ 617"/>
        <xdr:cNvCxnSpPr/>
      </xdr:nvCxnSpPr>
      <xdr:spPr>
        <a:xfrm>
          <a:off x="14592300" y="144301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619" name="楕円 618"/>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84</xdr:row>
      <xdr:rowOff>28302</xdr:rowOff>
    </xdr:to>
    <xdr:cxnSp macro="">
      <xdr:nvCxnSpPr>
        <xdr:cNvPr id="620" name="直線コネクタ 619"/>
        <xdr:cNvCxnSpPr/>
      </xdr:nvCxnSpPr>
      <xdr:spPr>
        <a:xfrm>
          <a:off x="13703300" y="1432070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621"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622" name="n_2ave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115225</xdr:rowOff>
    </xdr:from>
    <xdr:ext cx="405111" cy="259045"/>
    <xdr:sp macro="" textlink="">
      <xdr:nvSpPr>
        <xdr:cNvPr id="623"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89825</xdr:rowOff>
    </xdr:from>
    <xdr:ext cx="405111" cy="259045"/>
    <xdr:sp macro="" textlink="">
      <xdr:nvSpPr>
        <xdr:cNvPr id="624" name="n_1mainValue【消防施設】&#10;有形固定資産減価償却率"/>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625" name="n_2mainValue【消防施設】&#10;有形固定資産減価償却率"/>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626" name="n_3mainValue【消防施設】&#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650" name="直線コネクタ 649"/>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51"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52" name="直線コネクタ 651"/>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653"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654" name="直線コネクタ 653"/>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655"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656" name="フローチャート: 判断 655"/>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657" name="フローチャート: 判断 656"/>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658" name="フローチャート: 判断 657"/>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659" name="フローチャート: 判断 658"/>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1015</xdr:rowOff>
    </xdr:from>
    <xdr:to>
      <xdr:col>116</xdr:col>
      <xdr:colOff>114300</xdr:colOff>
      <xdr:row>86</xdr:row>
      <xdr:rowOff>102615</xdr:rowOff>
    </xdr:to>
    <xdr:sp macro="" textlink="">
      <xdr:nvSpPr>
        <xdr:cNvPr id="665" name="楕円 664"/>
        <xdr:cNvSpPr/>
      </xdr:nvSpPr>
      <xdr:spPr>
        <a:xfrm>
          <a:off x="22110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108220</xdr:rowOff>
    </xdr:from>
    <xdr:ext cx="469744" cy="259045"/>
    <xdr:sp macro="" textlink="">
      <xdr:nvSpPr>
        <xdr:cNvPr id="666" name="【消防施設】&#10;一人当たり面積該当値テキスト"/>
        <xdr:cNvSpPr txBox="1"/>
      </xdr:nvSpPr>
      <xdr:spPr>
        <a:xfrm>
          <a:off x="22199600" y="1468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xdr:rowOff>
    </xdr:from>
    <xdr:to>
      <xdr:col>112</xdr:col>
      <xdr:colOff>38100</xdr:colOff>
      <xdr:row>86</xdr:row>
      <xdr:rowOff>103378</xdr:rowOff>
    </xdr:to>
    <xdr:sp macro="" textlink="">
      <xdr:nvSpPr>
        <xdr:cNvPr id="667" name="楕円 666"/>
        <xdr:cNvSpPr/>
      </xdr:nvSpPr>
      <xdr:spPr>
        <a:xfrm>
          <a:off x="21272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51815</xdr:rowOff>
    </xdr:from>
    <xdr:to>
      <xdr:col>116</xdr:col>
      <xdr:colOff>63500</xdr:colOff>
      <xdr:row>86</xdr:row>
      <xdr:rowOff>52578</xdr:rowOff>
    </xdr:to>
    <xdr:cxnSp macro="">
      <xdr:nvCxnSpPr>
        <xdr:cNvPr id="668" name="直線コネクタ 667"/>
        <xdr:cNvCxnSpPr/>
      </xdr:nvCxnSpPr>
      <xdr:spPr>
        <a:xfrm flipV="1">
          <a:off x="21323300" y="1479651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1015</xdr:rowOff>
    </xdr:from>
    <xdr:to>
      <xdr:col>107</xdr:col>
      <xdr:colOff>101600</xdr:colOff>
      <xdr:row>86</xdr:row>
      <xdr:rowOff>102615</xdr:rowOff>
    </xdr:to>
    <xdr:sp macro="" textlink="">
      <xdr:nvSpPr>
        <xdr:cNvPr id="669" name="楕円 668"/>
        <xdr:cNvSpPr/>
      </xdr:nvSpPr>
      <xdr:spPr>
        <a:xfrm>
          <a:off x="20383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51815</xdr:rowOff>
    </xdr:from>
    <xdr:to>
      <xdr:col>111</xdr:col>
      <xdr:colOff>177800</xdr:colOff>
      <xdr:row>86</xdr:row>
      <xdr:rowOff>52578</xdr:rowOff>
    </xdr:to>
    <xdr:cxnSp macro="">
      <xdr:nvCxnSpPr>
        <xdr:cNvPr id="670" name="直線コネクタ 669"/>
        <xdr:cNvCxnSpPr/>
      </xdr:nvCxnSpPr>
      <xdr:spPr>
        <a:xfrm>
          <a:off x="20434300" y="1479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671" name="楕円 670"/>
        <xdr:cNvSpPr/>
      </xdr:nvSpPr>
      <xdr:spPr>
        <a:xfrm>
          <a:off x="19494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51815</xdr:rowOff>
    </xdr:from>
    <xdr:to>
      <xdr:col>107</xdr:col>
      <xdr:colOff>50800</xdr:colOff>
      <xdr:row>86</xdr:row>
      <xdr:rowOff>64770</xdr:rowOff>
    </xdr:to>
    <xdr:cxnSp macro="">
      <xdr:nvCxnSpPr>
        <xdr:cNvPr id="672" name="直線コネクタ 671"/>
        <xdr:cNvCxnSpPr/>
      </xdr:nvCxnSpPr>
      <xdr:spPr>
        <a:xfrm flipV="1">
          <a:off x="19545300" y="14796515"/>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673"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674"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675"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94505</xdr:rowOff>
    </xdr:from>
    <xdr:ext cx="469744" cy="259045"/>
    <xdr:sp macro="" textlink="">
      <xdr:nvSpPr>
        <xdr:cNvPr id="676" name="n_1mainValue【消防施設】&#10;一人当たり面積"/>
        <xdr:cNvSpPr txBox="1"/>
      </xdr:nvSpPr>
      <xdr:spPr>
        <a:xfrm>
          <a:off x="210757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93742</xdr:rowOff>
    </xdr:from>
    <xdr:ext cx="469744" cy="259045"/>
    <xdr:sp macro="" textlink="">
      <xdr:nvSpPr>
        <xdr:cNvPr id="677" name="n_2mainValue【消防施設】&#10;一人当たり面積"/>
        <xdr:cNvSpPr txBox="1"/>
      </xdr:nvSpPr>
      <xdr:spPr>
        <a:xfrm>
          <a:off x="20199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678" name="n_3mainValue【消防施設】&#10;一人当たり面積"/>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04" name="直線コネクタ 703"/>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05"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06" name="直線コネクタ 705"/>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07"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08" name="直線コネクタ 707"/>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09"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10" name="フローチャート: 判断 709"/>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11" name="フローチャート: 判断 710"/>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12" name="フローチャート: 判断 711"/>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13" name="フローチャート: 判断 712"/>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103777</xdr:rowOff>
    </xdr:from>
    <xdr:to>
      <xdr:col>85</xdr:col>
      <xdr:colOff>177800</xdr:colOff>
      <xdr:row>104</xdr:row>
      <xdr:rowOff>33927</xdr:rowOff>
    </xdr:to>
    <xdr:sp macro="" textlink="">
      <xdr:nvSpPr>
        <xdr:cNvPr id="719" name="楕円 718"/>
        <xdr:cNvSpPr/>
      </xdr:nvSpPr>
      <xdr:spPr>
        <a:xfrm>
          <a:off x="16268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126654</xdr:rowOff>
    </xdr:from>
    <xdr:ext cx="405111" cy="259045"/>
    <xdr:sp macro="" textlink="">
      <xdr:nvSpPr>
        <xdr:cNvPr id="720" name="【庁舎】&#10;有形固定資産減価償却率該当値テキスト"/>
        <xdr:cNvSpPr txBox="1"/>
      </xdr:nvSpPr>
      <xdr:spPr>
        <a:xfrm>
          <a:off x="16357600" y="1761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721" name="楕円 720"/>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154577</xdr:rowOff>
    </xdr:from>
    <xdr:to>
      <xdr:col>85</xdr:col>
      <xdr:colOff>127000</xdr:colOff>
      <xdr:row>103</xdr:row>
      <xdr:rowOff>166007</xdr:rowOff>
    </xdr:to>
    <xdr:cxnSp macro="">
      <xdr:nvCxnSpPr>
        <xdr:cNvPr id="722" name="直線コネクタ 721"/>
        <xdr:cNvCxnSpPr/>
      </xdr:nvCxnSpPr>
      <xdr:spPr>
        <a:xfrm flipV="1">
          <a:off x="15481300" y="178139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723" name="楕円 722"/>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33745</xdr:rowOff>
    </xdr:to>
    <xdr:cxnSp macro="">
      <xdr:nvCxnSpPr>
        <xdr:cNvPr id="724" name="直線コネクタ 723"/>
        <xdr:cNvCxnSpPr/>
      </xdr:nvCxnSpPr>
      <xdr:spPr>
        <a:xfrm flipV="1">
          <a:off x="14592300" y="178253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28666</xdr:rowOff>
    </xdr:from>
    <xdr:to>
      <xdr:col>72</xdr:col>
      <xdr:colOff>38100</xdr:colOff>
      <xdr:row>103</xdr:row>
      <xdr:rowOff>130266</xdr:rowOff>
    </xdr:to>
    <xdr:sp macro="" textlink="">
      <xdr:nvSpPr>
        <xdr:cNvPr id="725" name="楕円 724"/>
        <xdr:cNvSpPr/>
      </xdr:nvSpPr>
      <xdr:spPr>
        <a:xfrm>
          <a:off x="13652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79466</xdr:rowOff>
    </xdr:from>
    <xdr:to>
      <xdr:col>76</xdr:col>
      <xdr:colOff>114300</xdr:colOff>
      <xdr:row>104</xdr:row>
      <xdr:rowOff>33745</xdr:rowOff>
    </xdr:to>
    <xdr:cxnSp macro="">
      <xdr:nvCxnSpPr>
        <xdr:cNvPr id="726" name="直線コネクタ 725"/>
        <xdr:cNvCxnSpPr/>
      </xdr:nvCxnSpPr>
      <xdr:spPr>
        <a:xfrm>
          <a:off x="13703300" y="17738816"/>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4734</xdr:rowOff>
    </xdr:from>
    <xdr:ext cx="405111" cy="259045"/>
    <xdr:sp macro="" textlink="">
      <xdr:nvSpPr>
        <xdr:cNvPr id="727" name="n_1aveValue【庁舎】&#10;有形固定資産減価償却率"/>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28"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729"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36484</xdr:rowOff>
    </xdr:from>
    <xdr:ext cx="405111" cy="259045"/>
    <xdr:sp macro="" textlink="">
      <xdr:nvSpPr>
        <xdr:cNvPr id="730" name="n_1main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75672</xdr:rowOff>
    </xdr:from>
    <xdr:ext cx="405111" cy="259045"/>
    <xdr:sp macro="" textlink="">
      <xdr:nvSpPr>
        <xdr:cNvPr id="731" name="n_2mainValue【庁舎】&#10;有形固定資産減価償却率"/>
        <xdr:cNvSpPr txBox="1"/>
      </xdr:nvSpPr>
      <xdr:spPr>
        <a:xfrm>
          <a:off x="14389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121393</xdr:rowOff>
    </xdr:from>
    <xdr:ext cx="405111" cy="259045"/>
    <xdr:sp macro="" textlink="">
      <xdr:nvSpPr>
        <xdr:cNvPr id="732" name="n_3mainValue【庁舎】&#10;有形固定資産減価償却率"/>
        <xdr:cNvSpPr txBox="1"/>
      </xdr:nvSpPr>
      <xdr:spPr>
        <a:xfrm>
          <a:off x="135007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3" name="直線コネクタ 7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4" name="テキスト ボックス 7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5" name="直線コネクタ 7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6" name="テキスト ボックス 7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7" name="直線コネクタ 7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8" name="テキスト ボックス 7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9" name="直線コネクタ 7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0" name="テキスト ボックス 7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1" name="直線コネクタ 7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2" name="テキスト ボックス 7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3" name="直線コネクタ 7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4" name="テキスト ボックス 7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758" name="直線コネクタ 757"/>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759"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760" name="直線コネクタ 759"/>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761"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762" name="直線コネクタ 761"/>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66239</xdr:rowOff>
    </xdr:from>
    <xdr:ext cx="469744" cy="259045"/>
    <xdr:sp macro="" textlink="">
      <xdr:nvSpPr>
        <xdr:cNvPr id="763" name="【庁舎】&#10;一人当たり面積平均値テキスト"/>
        <xdr:cNvSpPr txBox="1"/>
      </xdr:nvSpPr>
      <xdr:spPr>
        <a:xfrm>
          <a:off x="22199600" y="1806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764" name="フローチャート: 判断 763"/>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65" name="フローチャート: 判断 764"/>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66" name="フローチャート: 判断 765"/>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767" name="フローチャート: 判断 766"/>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773" name="楕円 772"/>
        <xdr:cNvSpPr/>
      </xdr:nvSpPr>
      <xdr:spPr>
        <a:xfrm>
          <a:off x="22110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31766</xdr:rowOff>
    </xdr:from>
    <xdr:ext cx="469744" cy="259045"/>
    <xdr:sp macro="" textlink="">
      <xdr:nvSpPr>
        <xdr:cNvPr id="774" name="【庁舎】&#10;一人当たり面積該当値テキスト"/>
        <xdr:cNvSpPr txBox="1"/>
      </xdr:nvSpPr>
      <xdr:spPr>
        <a:xfrm>
          <a:off x="22199600"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75" name="楕円 774"/>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107</xdr:row>
      <xdr:rowOff>169273</xdr:rowOff>
    </xdr:to>
    <xdr:cxnSp macro="">
      <xdr:nvCxnSpPr>
        <xdr:cNvPr id="776" name="直線コネクタ 775"/>
        <xdr:cNvCxnSpPr/>
      </xdr:nvCxnSpPr>
      <xdr:spPr>
        <a:xfrm flipV="1">
          <a:off x="21323300" y="185127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777" name="楕円 776"/>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778" name="直線コネクタ 777"/>
        <xdr:cNvCxnSpPr/>
      </xdr:nvCxnSpPr>
      <xdr:spPr>
        <a:xfrm>
          <a:off x="20434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123371</xdr:rowOff>
    </xdr:from>
    <xdr:to>
      <xdr:col>102</xdr:col>
      <xdr:colOff>165100</xdr:colOff>
      <xdr:row>108</xdr:row>
      <xdr:rowOff>53521</xdr:rowOff>
    </xdr:to>
    <xdr:sp macro="" textlink="">
      <xdr:nvSpPr>
        <xdr:cNvPr id="779" name="楕円 778"/>
        <xdr:cNvSpPr/>
      </xdr:nvSpPr>
      <xdr:spPr>
        <a:xfrm>
          <a:off x="19494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108</xdr:row>
      <xdr:rowOff>2721</xdr:rowOff>
    </xdr:to>
    <xdr:cxnSp macro="">
      <xdr:nvCxnSpPr>
        <xdr:cNvPr id="780" name="直線コネクタ 779"/>
        <xdr:cNvCxnSpPr/>
      </xdr:nvCxnSpPr>
      <xdr:spPr>
        <a:xfrm flipV="1">
          <a:off x="19545300" y="185144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81"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82"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783"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784" name="n_1mainValue【庁舎】&#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785" name="n_2mainValue【庁舎】&#10;一人当たり面積"/>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44648</xdr:rowOff>
    </xdr:from>
    <xdr:ext cx="469744" cy="259045"/>
    <xdr:sp macro="" textlink="">
      <xdr:nvSpPr>
        <xdr:cNvPr id="786" name="n_3mainValue【庁舎】&#10;一人当たり面積"/>
        <xdr:cNvSpPr txBox="1"/>
      </xdr:nvSpPr>
      <xdr:spPr>
        <a:xfrm>
          <a:off x="19310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低くなっている施設は、幼稚園、学校施設、橋りょう・トンネル及び消防施設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では幼稚園及び学校施設において建替えを実施し、橋梁りょう・トンネルについては個別施設計画に基づく修繕を実施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財政力指数は近年横ばいであり，類似団体を上回っている。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今後，人口減少や全国平均を大きく上回る高齢化率（</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39.0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平成３１年４月１日現在</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）により，市税収入の減少が見込まれるところである。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税収</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事務を</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強化し，歳入の確保に努める。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3" name="直線コネクタ 72"/>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89" name="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昨年度より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類似団体，県平均を大きく上回る状況が続いている。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これは，人口減少，少子高齢化により，市税など経常的な収入が減少する中，扶助費などの社会保障関連経費の増加や，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平成２９年４月～平成３０年１１月に実施した給与削減の終了に伴う人件費の増加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によるものと考えられる。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適切な財源確保，事務事業の見直し等による歳入・歳出の精査などこれまで実施してきた取り組みに加え，今後は公共施設の統廃合や民間委託を推進など，長期的な視野に立った経常経費削減策に取り組み，経常経費の抑制に努め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また，特別会計，公営企業に対する繰出金・補助金については，各会計の</a:t>
          </a:r>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独立採算性を高める取組みを推進し，一部事務組合については関係市と連携して行財政改革</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を促すなど，経常経費の削減に努める。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2117</xdr:rowOff>
    </xdr:to>
    <xdr:cxnSp macro="">
      <xdr:nvCxnSpPr>
        <xdr:cNvPr id="133" name="直線コネクタ 132"/>
        <xdr:cNvCxnSpPr/>
      </xdr:nvCxnSpPr>
      <xdr:spPr>
        <a:xfrm>
          <a:off x="4114800" y="112615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138854</xdr:rowOff>
    </xdr:to>
    <xdr:cxnSp macro="">
      <xdr:nvCxnSpPr>
        <xdr:cNvPr id="136" name="直線コネクタ 135"/>
        <xdr:cNvCxnSpPr/>
      </xdr:nvCxnSpPr>
      <xdr:spPr>
        <a:xfrm flipV="1">
          <a:off x="3225800" y="112615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138854</xdr:rowOff>
    </xdr:to>
    <xdr:cxnSp macro="">
      <xdr:nvCxnSpPr>
        <xdr:cNvPr id="139" name="直線コネクタ 138"/>
        <xdr:cNvCxnSpPr/>
      </xdr:nvCxnSpPr>
      <xdr:spPr>
        <a:xfrm>
          <a:off x="2336800" y="1118108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165523</xdr:rowOff>
    </xdr:to>
    <xdr:cxnSp macro="">
      <xdr:nvCxnSpPr>
        <xdr:cNvPr id="142" name="直線コネクタ 141"/>
        <xdr:cNvCxnSpPr/>
      </xdr:nvCxnSpPr>
      <xdr:spPr>
        <a:xfrm flipV="1">
          <a:off x="1447800" y="111810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2" name="楕円 151"/>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94844</xdr:rowOff>
    </xdr:from>
    <xdr:ext cx="762000" cy="259045"/>
    <xdr:sp macro="" textlink="">
      <xdr:nvSpPr>
        <xdr:cNvPr id="153"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4" name="楕円 153"/>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5" name="テキスト ボックス 154"/>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88054</xdr:rowOff>
    </xdr:from>
    <xdr:to>
      <xdr:col>15</xdr:col>
      <xdr:colOff>133350</xdr:colOff>
      <xdr:row>67</xdr:row>
      <xdr:rowOff>18204</xdr:rowOff>
    </xdr:to>
    <xdr:sp macro="" textlink="">
      <xdr:nvSpPr>
        <xdr:cNvPr id="156" name="楕円 155"/>
        <xdr:cNvSpPr/>
      </xdr:nvSpPr>
      <xdr:spPr>
        <a:xfrm>
          <a:off x="3175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2981</xdr:rowOff>
    </xdr:from>
    <xdr:ext cx="762000" cy="259045"/>
    <xdr:sp macro="" textlink="">
      <xdr:nvSpPr>
        <xdr:cNvPr id="157" name="テキスト ボックス 156"/>
        <xdr:cNvSpPr txBox="1"/>
      </xdr:nvSpPr>
      <xdr:spPr>
        <a:xfrm>
          <a:off x="2844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0" name="楕円 159"/>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1" name="テキスト ボックス 160"/>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過去５年間，類似団体平均を下回る状態で推移している。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今後も，民間委託や事務の効率化を推進し，効率的な財政運営を継続するとともに，人件費・物件費をトータルで抑制できるよう努める。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137483</xdr:rowOff>
    </xdr:from>
    <xdr:to>
      <xdr:col>23</xdr:col>
      <xdr:colOff>133350</xdr:colOff>
      <xdr:row>80</xdr:row>
      <xdr:rowOff>146673</xdr:rowOff>
    </xdr:to>
    <xdr:cxnSp macro="">
      <xdr:nvCxnSpPr>
        <xdr:cNvPr id="196" name="直線コネクタ 195"/>
        <xdr:cNvCxnSpPr/>
      </xdr:nvCxnSpPr>
      <xdr:spPr>
        <a:xfrm>
          <a:off x="4114800" y="13853483"/>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130035</xdr:rowOff>
    </xdr:from>
    <xdr:to>
      <xdr:col>19</xdr:col>
      <xdr:colOff>133350</xdr:colOff>
      <xdr:row>80</xdr:row>
      <xdr:rowOff>137483</xdr:rowOff>
    </xdr:to>
    <xdr:cxnSp macro="">
      <xdr:nvCxnSpPr>
        <xdr:cNvPr id="199" name="直線コネクタ 198"/>
        <xdr:cNvCxnSpPr/>
      </xdr:nvCxnSpPr>
      <xdr:spPr>
        <a:xfrm>
          <a:off x="3225800" y="13846035"/>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130035</xdr:rowOff>
    </xdr:from>
    <xdr:to>
      <xdr:col>15</xdr:col>
      <xdr:colOff>82550</xdr:colOff>
      <xdr:row>80</xdr:row>
      <xdr:rowOff>140531</xdr:rowOff>
    </xdr:to>
    <xdr:cxnSp macro="">
      <xdr:nvCxnSpPr>
        <xdr:cNvPr id="202" name="直線コネクタ 201"/>
        <xdr:cNvCxnSpPr/>
      </xdr:nvCxnSpPr>
      <xdr:spPr>
        <a:xfrm flipV="1">
          <a:off x="2336800" y="1384603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129798</xdr:rowOff>
    </xdr:from>
    <xdr:to>
      <xdr:col>11</xdr:col>
      <xdr:colOff>31750</xdr:colOff>
      <xdr:row>80</xdr:row>
      <xdr:rowOff>140531</xdr:rowOff>
    </xdr:to>
    <xdr:cxnSp macro="">
      <xdr:nvCxnSpPr>
        <xdr:cNvPr id="205" name="直線コネクタ 204"/>
        <xdr:cNvCxnSpPr/>
      </xdr:nvCxnSpPr>
      <xdr:spPr>
        <a:xfrm>
          <a:off x="1447800" y="1384579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95873</xdr:rowOff>
    </xdr:from>
    <xdr:to>
      <xdr:col>23</xdr:col>
      <xdr:colOff>184150</xdr:colOff>
      <xdr:row>81</xdr:row>
      <xdr:rowOff>26023</xdr:rowOff>
    </xdr:to>
    <xdr:sp macro="" textlink="">
      <xdr:nvSpPr>
        <xdr:cNvPr id="215" name="楕円 214"/>
        <xdr:cNvSpPr/>
      </xdr:nvSpPr>
      <xdr:spPr>
        <a:xfrm>
          <a:off x="4902200" y="138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17150</xdr:rowOff>
    </xdr:from>
    <xdr:ext cx="762000" cy="259045"/>
    <xdr:sp macro="" textlink="">
      <xdr:nvSpPr>
        <xdr:cNvPr id="216" name="人件費・物件費等の状況該当値テキスト"/>
        <xdr:cNvSpPr txBox="1"/>
      </xdr:nvSpPr>
      <xdr:spPr>
        <a:xfrm>
          <a:off x="5041900" y="137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86683</xdr:rowOff>
    </xdr:from>
    <xdr:to>
      <xdr:col>19</xdr:col>
      <xdr:colOff>184150</xdr:colOff>
      <xdr:row>81</xdr:row>
      <xdr:rowOff>16833</xdr:rowOff>
    </xdr:to>
    <xdr:sp macro="" textlink="">
      <xdr:nvSpPr>
        <xdr:cNvPr id="217" name="楕円 216"/>
        <xdr:cNvSpPr/>
      </xdr:nvSpPr>
      <xdr:spPr>
        <a:xfrm>
          <a:off x="4064000" y="138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27010</xdr:rowOff>
    </xdr:from>
    <xdr:ext cx="736600" cy="259045"/>
    <xdr:sp macro="" textlink="">
      <xdr:nvSpPr>
        <xdr:cNvPr id="218" name="テキスト ボックス 217"/>
        <xdr:cNvSpPr txBox="1"/>
      </xdr:nvSpPr>
      <xdr:spPr>
        <a:xfrm>
          <a:off x="3733800" y="1357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79235</xdr:rowOff>
    </xdr:from>
    <xdr:to>
      <xdr:col>15</xdr:col>
      <xdr:colOff>133350</xdr:colOff>
      <xdr:row>81</xdr:row>
      <xdr:rowOff>9385</xdr:rowOff>
    </xdr:to>
    <xdr:sp macro="" textlink="">
      <xdr:nvSpPr>
        <xdr:cNvPr id="219" name="楕円 218"/>
        <xdr:cNvSpPr/>
      </xdr:nvSpPr>
      <xdr:spPr>
        <a:xfrm>
          <a:off x="3175000" y="137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19562</xdr:rowOff>
    </xdr:from>
    <xdr:ext cx="762000" cy="259045"/>
    <xdr:sp macro="" textlink="">
      <xdr:nvSpPr>
        <xdr:cNvPr id="220" name="テキスト ボックス 219"/>
        <xdr:cNvSpPr txBox="1"/>
      </xdr:nvSpPr>
      <xdr:spPr>
        <a:xfrm>
          <a:off x="2844800" y="1356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89731</xdr:rowOff>
    </xdr:from>
    <xdr:to>
      <xdr:col>11</xdr:col>
      <xdr:colOff>82550</xdr:colOff>
      <xdr:row>81</xdr:row>
      <xdr:rowOff>19881</xdr:rowOff>
    </xdr:to>
    <xdr:sp macro="" textlink="">
      <xdr:nvSpPr>
        <xdr:cNvPr id="221" name="楕円 220"/>
        <xdr:cNvSpPr/>
      </xdr:nvSpPr>
      <xdr:spPr>
        <a:xfrm>
          <a:off x="2286000" y="13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30058</xdr:rowOff>
    </xdr:from>
    <xdr:ext cx="762000" cy="259045"/>
    <xdr:sp macro="" textlink="">
      <xdr:nvSpPr>
        <xdr:cNvPr id="222" name="テキスト ボックス 221"/>
        <xdr:cNvSpPr txBox="1"/>
      </xdr:nvSpPr>
      <xdr:spPr>
        <a:xfrm>
          <a:off x="1955800" y="135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78998</xdr:rowOff>
    </xdr:from>
    <xdr:to>
      <xdr:col>7</xdr:col>
      <xdr:colOff>31750</xdr:colOff>
      <xdr:row>81</xdr:row>
      <xdr:rowOff>9148</xdr:rowOff>
    </xdr:to>
    <xdr:sp macro="" textlink="">
      <xdr:nvSpPr>
        <xdr:cNvPr id="223" name="楕円 222"/>
        <xdr:cNvSpPr/>
      </xdr:nvSpPr>
      <xdr:spPr>
        <a:xfrm>
          <a:off x="1397000" y="13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19325</xdr:rowOff>
    </xdr:from>
    <xdr:ext cx="762000" cy="259045"/>
    <xdr:sp macro="" textlink="">
      <xdr:nvSpPr>
        <xdr:cNvPr id="224" name="テキスト ボックス 223"/>
        <xdr:cNvSpPr txBox="1"/>
      </xdr:nvSpPr>
      <xdr:spPr>
        <a:xfrm>
          <a:off x="1066800" y="13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日まで実施した職員給与の削減（</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％）の終了に伴い指数は上昇しているものの，適正な水準にあると考えている。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今後とも適正な，昇給・昇格制度の運用等により，給与の適性化に努める。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85</xdr:row>
      <xdr:rowOff>4939</xdr:rowOff>
    </xdr:to>
    <xdr:cxnSp macro="">
      <xdr:nvCxnSpPr>
        <xdr:cNvPr id="258" name="直線コネクタ 257"/>
        <xdr:cNvCxnSpPr/>
      </xdr:nvCxnSpPr>
      <xdr:spPr>
        <a:xfrm>
          <a:off x="16179800" y="14028561"/>
          <a:ext cx="8382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82</xdr:row>
      <xdr:rowOff>23284</xdr:rowOff>
    </xdr:to>
    <xdr:cxnSp macro="">
      <xdr:nvCxnSpPr>
        <xdr:cNvPr id="261" name="直線コネクタ 260"/>
        <xdr:cNvCxnSpPr/>
      </xdr:nvCxnSpPr>
      <xdr:spPr>
        <a:xfrm flipV="1">
          <a:off x="15290800" y="140285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85</xdr:row>
      <xdr:rowOff>98778</xdr:rowOff>
    </xdr:to>
    <xdr:cxnSp macro="">
      <xdr:nvCxnSpPr>
        <xdr:cNvPr id="264" name="直線コネクタ 263"/>
        <xdr:cNvCxnSpPr/>
      </xdr:nvCxnSpPr>
      <xdr:spPr>
        <a:xfrm flipV="1">
          <a:off x="14401800" y="14082184"/>
          <a:ext cx="889000" cy="58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98778</xdr:rowOff>
    </xdr:to>
    <xdr:cxnSp macro="">
      <xdr:nvCxnSpPr>
        <xdr:cNvPr id="267" name="直線コネクタ 266"/>
        <xdr:cNvCxnSpPr/>
      </xdr:nvCxnSpPr>
      <xdr:spPr>
        <a:xfrm>
          <a:off x="13512800" y="1467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7" name="楕円 276"/>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8"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79" name="楕円 278"/>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80" name="テキスト ボックス 279"/>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81" name="楕円 280"/>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2" name="テキスト ボックス 281"/>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3" name="楕円 282"/>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4" name="テキスト ボックス 283"/>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5" name="楕円 284"/>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6" name="テキスト ボックス 285"/>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人当たりの職員数は，ほぼ横ばいの状況であり，類似団体を下回る状況が続いている。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年度に，人的資源の有効活用を図ることにより，効率的な組織・人員体制の構築を進めることを目的とした調査を実施し，組織の課題や適正な人員規模について検討を行った。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今後は，当該調査の結果等を受け新たに策定した「第</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期定員適正化計画」に基づき，定員管理を進めるとともに，職員の資質向上，事務効率化や民間委託の推進により，より効率的な行政運営に努める。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164388</xdr:rowOff>
    </xdr:from>
    <xdr:to>
      <xdr:col>81</xdr:col>
      <xdr:colOff>44450</xdr:colOff>
      <xdr:row>61</xdr:row>
      <xdr:rowOff>10795</xdr:rowOff>
    </xdr:to>
    <xdr:cxnSp macro="">
      <xdr:nvCxnSpPr>
        <xdr:cNvPr id="318" name="直線コネクタ 317"/>
        <xdr:cNvCxnSpPr/>
      </xdr:nvCxnSpPr>
      <xdr:spPr>
        <a:xfrm>
          <a:off x="16179800" y="10451388"/>
          <a:ext cx="8382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167022</xdr:rowOff>
    </xdr:from>
    <xdr:ext cx="762000" cy="259045"/>
    <xdr:sp macro="" textlink="">
      <xdr:nvSpPr>
        <xdr:cNvPr id="319" name="定員管理の状況平均値テキスト"/>
        <xdr:cNvSpPr txBox="1"/>
      </xdr:nvSpPr>
      <xdr:spPr>
        <a:xfrm>
          <a:off x="17106900" y="10454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159080</xdr:rowOff>
    </xdr:from>
    <xdr:to>
      <xdr:col>77</xdr:col>
      <xdr:colOff>44450</xdr:colOff>
      <xdr:row>60</xdr:row>
      <xdr:rowOff>164388</xdr:rowOff>
    </xdr:to>
    <xdr:cxnSp macro="">
      <xdr:nvCxnSpPr>
        <xdr:cNvPr id="321" name="直線コネクタ 320"/>
        <xdr:cNvCxnSpPr/>
      </xdr:nvCxnSpPr>
      <xdr:spPr>
        <a:xfrm>
          <a:off x="15290800" y="10446080"/>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159080</xdr:rowOff>
    </xdr:from>
    <xdr:to>
      <xdr:col>72</xdr:col>
      <xdr:colOff>203200</xdr:colOff>
      <xdr:row>60</xdr:row>
      <xdr:rowOff>159080</xdr:rowOff>
    </xdr:to>
    <xdr:cxnSp macro="">
      <xdr:nvCxnSpPr>
        <xdr:cNvPr id="324" name="直線コネクタ 323"/>
        <xdr:cNvCxnSpPr/>
      </xdr:nvCxnSpPr>
      <xdr:spPr>
        <a:xfrm>
          <a:off x="14401800" y="1044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155219</xdr:rowOff>
    </xdr:from>
    <xdr:to>
      <xdr:col>68</xdr:col>
      <xdr:colOff>152400</xdr:colOff>
      <xdr:row>60</xdr:row>
      <xdr:rowOff>159080</xdr:rowOff>
    </xdr:to>
    <xdr:cxnSp macro="">
      <xdr:nvCxnSpPr>
        <xdr:cNvPr id="327" name="直線コネクタ 326"/>
        <xdr:cNvCxnSpPr/>
      </xdr:nvCxnSpPr>
      <xdr:spPr>
        <a:xfrm>
          <a:off x="13512800" y="1044221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7" name="楕円 336"/>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52722</xdr:rowOff>
    </xdr:from>
    <xdr:ext cx="762000" cy="259045"/>
    <xdr:sp macro="" textlink="">
      <xdr:nvSpPr>
        <xdr:cNvPr id="338" name="定員管理の状況該当値テキスト"/>
        <xdr:cNvSpPr txBox="1"/>
      </xdr:nvSpPr>
      <xdr:spPr>
        <a:xfrm>
          <a:off x="17106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113588</xdr:rowOff>
    </xdr:from>
    <xdr:to>
      <xdr:col>77</xdr:col>
      <xdr:colOff>95250</xdr:colOff>
      <xdr:row>61</xdr:row>
      <xdr:rowOff>43738</xdr:rowOff>
    </xdr:to>
    <xdr:sp macro="" textlink="">
      <xdr:nvSpPr>
        <xdr:cNvPr id="339" name="楕円 338"/>
        <xdr:cNvSpPr/>
      </xdr:nvSpPr>
      <xdr:spPr>
        <a:xfrm>
          <a:off x="161290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53915</xdr:rowOff>
    </xdr:from>
    <xdr:ext cx="736600" cy="259045"/>
    <xdr:sp macro="" textlink="">
      <xdr:nvSpPr>
        <xdr:cNvPr id="340" name="テキスト ボックス 339"/>
        <xdr:cNvSpPr txBox="1"/>
      </xdr:nvSpPr>
      <xdr:spPr>
        <a:xfrm>
          <a:off x="15798800" y="10169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108280</xdr:rowOff>
    </xdr:from>
    <xdr:to>
      <xdr:col>73</xdr:col>
      <xdr:colOff>44450</xdr:colOff>
      <xdr:row>61</xdr:row>
      <xdr:rowOff>38430</xdr:rowOff>
    </xdr:to>
    <xdr:sp macro="" textlink="">
      <xdr:nvSpPr>
        <xdr:cNvPr id="341" name="楕円 340"/>
        <xdr:cNvSpPr/>
      </xdr:nvSpPr>
      <xdr:spPr>
        <a:xfrm>
          <a:off x="15240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48607</xdr:rowOff>
    </xdr:from>
    <xdr:ext cx="762000" cy="259045"/>
    <xdr:sp macro="" textlink="">
      <xdr:nvSpPr>
        <xdr:cNvPr id="342" name="テキスト ボックス 341"/>
        <xdr:cNvSpPr txBox="1"/>
      </xdr:nvSpPr>
      <xdr:spPr>
        <a:xfrm>
          <a:off x="14909800" y="101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108280</xdr:rowOff>
    </xdr:from>
    <xdr:to>
      <xdr:col>68</xdr:col>
      <xdr:colOff>203200</xdr:colOff>
      <xdr:row>61</xdr:row>
      <xdr:rowOff>38430</xdr:rowOff>
    </xdr:to>
    <xdr:sp macro="" textlink="">
      <xdr:nvSpPr>
        <xdr:cNvPr id="343" name="楕円 342"/>
        <xdr:cNvSpPr/>
      </xdr:nvSpPr>
      <xdr:spPr>
        <a:xfrm>
          <a:off x="14351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48607</xdr:rowOff>
    </xdr:from>
    <xdr:ext cx="762000" cy="259045"/>
    <xdr:sp macro="" textlink="">
      <xdr:nvSpPr>
        <xdr:cNvPr id="344" name="テキスト ボックス 343"/>
        <xdr:cNvSpPr txBox="1"/>
      </xdr:nvSpPr>
      <xdr:spPr>
        <a:xfrm>
          <a:off x="14020800" y="101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104419</xdr:rowOff>
    </xdr:from>
    <xdr:to>
      <xdr:col>64</xdr:col>
      <xdr:colOff>152400</xdr:colOff>
      <xdr:row>61</xdr:row>
      <xdr:rowOff>34569</xdr:rowOff>
    </xdr:to>
    <xdr:sp macro="" textlink="">
      <xdr:nvSpPr>
        <xdr:cNvPr id="345" name="楕円 344"/>
        <xdr:cNvSpPr/>
      </xdr:nvSpPr>
      <xdr:spPr>
        <a:xfrm>
          <a:off x="13462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44746</xdr:rowOff>
    </xdr:from>
    <xdr:ext cx="762000" cy="259045"/>
    <xdr:sp macro="" textlink="">
      <xdr:nvSpPr>
        <xdr:cNvPr id="346" name="テキスト ボックス 345"/>
        <xdr:cNvSpPr txBox="1"/>
      </xdr:nvSpPr>
      <xdr:spPr>
        <a:xfrm>
          <a:off x="13131800" y="101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数値は横ばいであり，ここ数年は類似団体より良い数値で推移している。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今後，近年集中的に実施してきた教育施設耐震化事業に係る起債の償還が始まること，近い将来実施</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予定である</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大規模事業（給食センター建設事業，中学校耐震化事業，ごみ処理施設長寿命化事業）</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を控え</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，数値は悪化することが見込まれる。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「館山市公共施設総合管理計画」に基づき計画的に施設を更新することにより，普通建設事業の量をコントロールし，新発債の平準化に努める。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153670</xdr:rowOff>
    </xdr:to>
    <xdr:cxnSp macro="">
      <xdr:nvCxnSpPr>
        <xdr:cNvPr id="378" name="直線コネクタ 377"/>
        <xdr:cNvCxnSpPr/>
      </xdr:nvCxnSpPr>
      <xdr:spPr>
        <a:xfrm>
          <a:off x="16179800" y="68209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134366</xdr:rowOff>
    </xdr:to>
    <xdr:cxnSp macro="">
      <xdr:nvCxnSpPr>
        <xdr:cNvPr id="381" name="直線コネクタ 380"/>
        <xdr:cNvCxnSpPr/>
      </xdr:nvCxnSpPr>
      <xdr:spPr>
        <a:xfrm>
          <a:off x="15290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95758</xdr:rowOff>
    </xdr:to>
    <xdr:cxnSp macro="">
      <xdr:nvCxnSpPr>
        <xdr:cNvPr id="384" name="直線コネクタ 383"/>
        <xdr:cNvCxnSpPr/>
      </xdr:nvCxnSpPr>
      <xdr:spPr>
        <a:xfrm>
          <a:off x="14401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144018</xdr:rowOff>
    </xdr:to>
    <xdr:cxnSp macro="">
      <xdr:nvCxnSpPr>
        <xdr:cNvPr id="387" name="直線コネクタ 386"/>
        <xdr:cNvCxnSpPr/>
      </xdr:nvCxnSpPr>
      <xdr:spPr>
        <a:xfrm flipV="1">
          <a:off x="13512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7" name="楕円 396"/>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8"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9" name="楕円 398"/>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0" name="テキスト ボックス 399"/>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3" name="楕円 402"/>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4" name="テキスト ボックス 403"/>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5" name="楕円 404"/>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6" name="テキスト ボックス 405"/>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近年，</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ほぼ横ばいで</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推移したところだが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平成２９</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20.7</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これは「新学校給食センターのＰＦＩ方式による整備運営」に係る債務負担行為の設定により将来負担額が増加したためである。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なお，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平成２９年度と比べ</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ポイントの減少となっており，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一定の割合でコントロールできている状況であるが，類似団体と比較すると数値は悪い状況で推移している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「館山市公共施設総合管理計画」に基づく計画的な施設の更新や交付税算入率の高い起債メニューの活用により，新発債の平準化と抑制に努める。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90533</xdr:rowOff>
    </xdr:from>
    <xdr:to>
      <xdr:col>81</xdr:col>
      <xdr:colOff>44450</xdr:colOff>
      <xdr:row>17</xdr:row>
      <xdr:rowOff>156936</xdr:rowOff>
    </xdr:to>
    <xdr:cxnSp macro="">
      <xdr:nvCxnSpPr>
        <xdr:cNvPr id="442" name="直線コネクタ 441"/>
        <xdr:cNvCxnSpPr/>
      </xdr:nvCxnSpPr>
      <xdr:spPr>
        <a:xfrm flipV="1">
          <a:off x="16179800" y="2833733"/>
          <a:ext cx="8382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153488</xdr:rowOff>
    </xdr:from>
    <xdr:to>
      <xdr:col>77</xdr:col>
      <xdr:colOff>44450</xdr:colOff>
      <xdr:row>17</xdr:row>
      <xdr:rowOff>156936</xdr:rowOff>
    </xdr:to>
    <xdr:cxnSp macro="">
      <xdr:nvCxnSpPr>
        <xdr:cNvPr id="445" name="直線コネクタ 444"/>
        <xdr:cNvCxnSpPr/>
      </xdr:nvCxnSpPr>
      <xdr:spPr>
        <a:xfrm>
          <a:off x="15290800" y="30681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140849</xdr:rowOff>
    </xdr:from>
    <xdr:to>
      <xdr:col>72</xdr:col>
      <xdr:colOff>203200</xdr:colOff>
      <xdr:row>17</xdr:row>
      <xdr:rowOff>153488</xdr:rowOff>
    </xdr:to>
    <xdr:cxnSp macro="">
      <xdr:nvCxnSpPr>
        <xdr:cNvPr id="448" name="直線コネクタ 447"/>
        <xdr:cNvCxnSpPr/>
      </xdr:nvCxnSpPr>
      <xdr:spPr>
        <a:xfrm>
          <a:off x="14401800" y="30554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140849</xdr:rowOff>
    </xdr:from>
    <xdr:to>
      <xdr:col>68</xdr:col>
      <xdr:colOff>152400</xdr:colOff>
      <xdr:row>17</xdr:row>
      <xdr:rowOff>167277</xdr:rowOff>
    </xdr:to>
    <xdr:cxnSp macro="">
      <xdr:nvCxnSpPr>
        <xdr:cNvPr id="451" name="直線コネクタ 450"/>
        <xdr:cNvCxnSpPr/>
      </xdr:nvCxnSpPr>
      <xdr:spPr>
        <a:xfrm flipV="1">
          <a:off x="13512800" y="305549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5" name="テキスト ボックス 454"/>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61" name="楕円 460"/>
        <xdr:cNvSpPr/>
      </xdr:nvSpPr>
      <xdr:spPr>
        <a:xfrm>
          <a:off x="169672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11810</xdr:rowOff>
    </xdr:from>
    <xdr:ext cx="762000" cy="259045"/>
    <xdr:sp macro="" textlink="">
      <xdr:nvSpPr>
        <xdr:cNvPr id="462" name="将来負担の状況該当値テキスト"/>
        <xdr:cNvSpPr txBox="1"/>
      </xdr:nvSpPr>
      <xdr:spPr>
        <a:xfrm>
          <a:off x="17106900" y="275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106136</xdr:rowOff>
    </xdr:from>
    <xdr:to>
      <xdr:col>77</xdr:col>
      <xdr:colOff>95250</xdr:colOff>
      <xdr:row>18</xdr:row>
      <xdr:rowOff>36286</xdr:rowOff>
    </xdr:to>
    <xdr:sp macro="" textlink="">
      <xdr:nvSpPr>
        <xdr:cNvPr id="463" name="楕円 462"/>
        <xdr:cNvSpPr/>
      </xdr:nvSpPr>
      <xdr:spPr>
        <a:xfrm>
          <a:off x="16129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21063</xdr:rowOff>
    </xdr:from>
    <xdr:ext cx="736600" cy="259045"/>
    <xdr:sp macro="" textlink="">
      <xdr:nvSpPr>
        <xdr:cNvPr id="464" name="テキスト ボックス 463"/>
        <xdr:cNvSpPr txBox="1"/>
      </xdr:nvSpPr>
      <xdr:spPr>
        <a:xfrm>
          <a:off x="15798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102688</xdr:rowOff>
    </xdr:from>
    <xdr:to>
      <xdr:col>73</xdr:col>
      <xdr:colOff>44450</xdr:colOff>
      <xdr:row>18</xdr:row>
      <xdr:rowOff>32838</xdr:rowOff>
    </xdr:to>
    <xdr:sp macro="" textlink="">
      <xdr:nvSpPr>
        <xdr:cNvPr id="465" name="楕円 464"/>
        <xdr:cNvSpPr/>
      </xdr:nvSpPr>
      <xdr:spPr>
        <a:xfrm>
          <a:off x="15240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17615</xdr:rowOff>
    </xdr:from>
    <xdr:ext cx="762000" cy="259045"/>
    <xdr:sp macro="" textlink="">
      <xdr:nvSpPr>
        <xdr:cNvPr id="466" name="テキスト ボックス 465"/>
        <xdr:cNvSpPr txBox="1"/>
      </xdr:nvSpPr>
      <xdr:spPr>
        <a:xfrm>
          <a:off x="14909800" y="31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90049</xdr:rowOff>
    </xdr:from>
    <xdr:to>
      <xdr:col>68</xdr:col>
      <xdr:colOff>203200</xdr:colOff>
      <xdr:row>18</xdr:row>
      <xdr:rowOff>20199</xdr:rowOff>
    </xdr:to>
    <xdr:sp macro="" textlink="">
      <xdr:nvSpPr>
        <xdr:cNvPr id="467" name="楕円 466"/>
        <xdr:cNvSpPr/>
      </xdr:nvSpPr>
      <xdr:spPr>
        <a:xfrm>
          <a:off x="14351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4976</xdr:rowOff>
    </xdr:from>
    <xdr:ext cx="762000" cy="259045"/>
    <xdr:sp macro="" textlink="">
      <xdr:nvSpPr>
        <xdr:cNvPr id="468" name="テキスト ボックス 467"/>
        <xdr:cNvSpPr txBox="1"/>
      </xdr:nvSpPr>
      <xdr:spPr>
        <a:xfrm>
          <a:off x="14020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116477</xdr:rowOff>
    </xdr:from>
    <xdr:to>
      <xdr:col>64</xdr:col>
      <xdr:colOff>152400</xdr:colOff>
      <xdr:row>18</xdr:row>
      <xdr:rowOff>46627</xdr:rowOff>
    </xdr:to>
    <xdr:sp macro="" textlink="">
      <xdr:nvSpPr>
        <xdr:cNvPr id="469" name="楕円 468"/>
        <xdr:cNvSpPr/>
      </xdr:nvSpPr>
      <xdr:spPr>
        <a:xfrm>
          <a:off x="13462000" y="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31404</xdr:rowOff>
    </xdr:from>
    <xdr:ext cx="762000" cy="259045"/>
    <xdr:sp macro="" textlink="">
      <xdr:nvSpPr>
        <xdr:cNvPr id="470" name="テキスト ボックス 469"/>
        <xdr:cNvSpPr txBox="1"/>
      </xdr:nvSpPr>
      <xdr:spPr>
        <a:xfrm>
          <a:off x="13131800" y="31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経常収支比率に係る人件費の割合は，平成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25.5</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％となり，平成２５年度以降類似団体と比較して高い水準にある。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館山市第三次行財政改革方針に基づき民間委託の推進を着実に進めること，事務事業の効率化を図ることにより，経常的な支出に係る人件費の抑制を図る。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69850</xdr:rowOff>
    </xdr:to>
    <xdr:cxnSp macro="">
      <xdr:nvCxnSpPr>
        <xdr:cNvPr id="66" name="直線コネクタ 65"/>
        <xdr:cNvCxnSpPr/>
      </xdr:nvCxnSpPr>
      <xdr:spPr>
        <a:xfrm>
          <a:off x="3987800" y="6017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85090</xdr:rowOff>
    </xdr:to>
    <xdr:cxnSp macro="">
      <xdr:nvCxnSpPr>
        <xdr:cNvPr id="69" name="直線コネクタ 68"/>
        <xdr:cNvCxnSpPr/>
      </xdr:nvCxnSpPr>
      <xdr:spPr>
        <a:xfrm flipV="1">
          <a:off x="3098800" y="601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85090</xdr:rowOff>
    </xdr:to>
    <xdr:cxnSp macro="">
      <xdr:nvCxnSpPr>
        <xdr:cNvPr id="72" name="直線コネクタ 71"/>
        <xdr:cNvCxnSpPr/>
      </xdr:nvCxnSpPr>
      <xdr:spPr>
        <a:xfrm>
          <a:off x="2209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130810</xdr:rowOff>
    </xdr:to>
    <xdr:cxnSp macro="">
      <xdr:nvCxnSpPr>
        <xdr:cNvPr id="75" name="直線コネクタ 74"/>
        <xdr:cNvCxnSpPr/>
      </xdr:nvCxnSpPr>
      <xdr:spPr>
        <a:xfrm flipV="1">
          <a:off x="1320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79" name="テキスト ボックス 78"/>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52087</xdr:rowOff>
    </xdr:from>
    <xdr:ext cx="736600" cy="259045"/>
    <xdr:sp macro="" textlink="">
      <xdr:nvSpPr>
        <xdr:cNvPr id="88" name="テキスト ボックス 87"/>
        <xdr:cNvSpPr txBox="1"/>
      </xdr:nvSpPr>
      <xdr:spPr>
        <a:xfrm>
          <a:off x="3606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120667</xdr:rowOff>
    </xdr:from>
    <xdr:ext cx="762000" cy="259045"/>
    <xdr:sp macro="" textlink="">
      <xdr:nvSpPr>
        <xdr:cNvPr id="90" name="テキスト ボックス 89"/>
        <xdr:cNvSpPr txBox="1"/>
      </xdr:nvSpPr>
      <xdr:spPr>
        <a:xfrm>
          <a:off x="2717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97807</xdr:rowOff>
    </xdr:from>
    <xdr:ext cx="762000" cy="259045"/>
    <xdr:sp macro="" textlink="">
      <xdr:nvSpPr>
        <xdr:cNvPr id="92" name="テキスト ボックス 91"/>
        <xdr:cNvSpPr txBox="1"/>
      </xdr:nvSpPr>
      <xdr:spPr>
        <a:xfrm>
          <a:off x="1828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94" name="テキスト ボックス 93"/>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平成２９年度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と同程度の値となった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減少の要因として，児童生徒数の減少に伴う学校給食材料購入費の減などがあげられる。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今後は，物件費が人件費とトータルで減となるよう，事務事業の取捨選択を行うとともに，窓口業務の集約化など，民間委託の推進による事務事業の効率化を図る。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135164</xdr:rowOff>
    </xdr:to>
    <xdr:cxnSp macro="">
      <xdr:nvCxnSpPr>
        <xdr:cNvPr id="128" name="直線コネクタ 127"/>
        <xdr:cNvCxnSpPr/>
      </xdr:nvCxnSpPr>
      <xdr:spPr>
        <a:xfrm flipV="1">
          <a:off x="15671800" y="30302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128633</xdr:rowOff>
    </xdr:from>
    <xdr:to>
      <xdr:col>78</xdr:col>
      <xdr:colOff>69850</xdr:colOff>
      <xdr:row>17</xdr:row>
      <xdr:rowOff>135164</xdr:rowOff>
    </xdr:to>
    <xdr:cxnSp macro="">
      <xdr:nvCxnSpPr>
        <xdr:cNvPr id="131" name="直線コネクタ 130"/>
        <xdr:cNvCxnSpPr/>
      </xdr:nvCxnSpPr>
      <xdr:spPr>
        <a:xfrm>
          <a:off x="14782800" y="3043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17</xdr:row>
      <xdr:rowOff>141696</xdr:rowOff>
    </xdr:to>
    <xdr:cxnSp macro="">
      <xdr:nvCxnSpPr>
        <xdr:cNvPr id="134" name="直線コネクタ 133"/>
        <xdr:cNvCxnSpPr/>
      </xdr:nvCxnSpPr>
      <xdr:spPr>
        <a:xfrm flipV="1">
          <a:off x="13893800" y="30432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141696</xdr:rowOff>
    </xdr:from>
    <xdr:to>
      <xdr:col>69</xdr:col>
      <xdr:colOff>92075</xdr:colOff>
      <xdr:row>17</xdr:row>
      <xdr:rowOff>154759</xdr:rowOff>
    </xdr:to>
    <xdr:cxnSp macro="">
      <xdr:nvCxnSpPr>
        <xdr:cNvPr id="137" name="直線コネクタ 136"/>
        <xdr:cNvCxnSpPr/>
      </xdr:nvCxnSpPr>
      <xdr:spPr>
        <a:xfrm flipV="1">
          <a:off x="13004800" y="30563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7" name="楕円 146"/>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8"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9" name="楕円 148"/>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0" name="テキスト ボックス 149"/>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77833</xdr:rowOff>
    </xdr:from>
    <xdr:to>
      <xdr:col>74</xdr:col>
      <xdr:colOff>31750</xdr:colOff>
      <xdr:row>18</xdr:row>
      <xdr:rowOff>7983</xdr:rowOff>
    </xdr:to>
    <xdr:sp macro="" textlink="">
      <xdr:nvSpPr>
        <xdr:cNvPr id="151" name="楕円 150"/>
        <xdr:cNvSpPr/>
      </xdr:nvSpPr>
      <xdr:spPr>
        <a:xfrm>
          <a:off x="14732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164210</xdr:rowOff>
    </xdr:from>
    <xdr:ext cx="762000" cy="259045"/>
    <xdr:sp macro="" textlink="">
      <xdr:nvSpPr>
        <xdr:cNvPr id="152" name="テキスト ボックス 151"/>
        <xdr:cNvSpPr txBox="1"/>
      </xdr:nvSpPr>
      <xdr:spPr>
        <a:xfrm>
          <a:off x="14401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90896</xdr:rowOff>
    </xdr:from>
    <xdr:to>
      <xdr:col>69</xdr:col>
      <xdr:colOff>142875</xdr:colOff>
      <xdr:row>18</xdr:row>
      <xdr:rowOff>21046</xdr:rowOff>
    </xdr:to>
    <xdr:sp macro="" textlink="">
      <xdr:nvSpPr>
        <xdr:cNvPr id="153" name="楕円 152"/>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5823</xdr:rowOff>
    </xdr:from>
    <xdr:ext cx="762000" cy="259045"/>
    <xdr:sp macro="" textlink="">
      <xdr:nvSpPr>
        <xdr:cNvPr id="154" name="テキスト ボックス 153"/>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103959</xdr:rowOff>
    </xdr:from>
    <xdr:to>
      <xdr:col>65</xdr:col>
      <xdr:colOff>53975</xdr:colOff>
      <xdr:row>18</xdr:row>
      <xdr:rowOff>34109</xdr:rowOff>
    </xdr:to>
    <xdr:sp macro="" textlink="">
      <xdr:nvSpPr>
        <xdr:cNvPr id="155" name="楕円 154"/>
        <xdr:cNvSpPr/>
      </xdr:nvSpPr>
      <xdr:spPr>
        <a:xfrm>
          <a:off x="12954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18886</xdr:rowOff>
    </xdr:from>
    <xdr:ext cx="762000" cy="259045"/>
    <xdr:sp macro="" textlink="">
      <xdr:nvSpPr>
        <xdr:cNvPr id="156" name="テキスト ボックス 155"/>
        <xdr:cNvSpPr txBox="1"/>
      </xdr:nvSpPr>
      <xdr:spPr>
        <a:xfrm>
          <a:off x="12623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経常収支比率に係る扶助費の割合は，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障害介護給付費</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増加な</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どの影響により，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平成２９年度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と同程度の値</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費用の性質から大幅な削減は困難と考えるが，市単独事業の見直し，医療費抑制の啓発や各福祉制度のより適切な運用により，扶助費の抑制に努める。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69850</xdr:rowOff>
    </xdr:to>
    <xdr:cxnSp macro="">
      <xdr:nvCxnSpPr>
        <xdr:cNvPr id="191" name="直線コネクタ 190"/>
        <xdr:cNvCxnSpPr/>
      </xdr:nvCxnSpPr>
      <xdr:spPr>
        <a:xfrm>
          <a:off x="3987800" y="9744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124278</xdr:rowOff>
    </xdr:to>
    <xdr:cxnSp macro="">
      <xdr:nvCxnSpPr>
        <xdr:cNvPr id="194" name="直線コネクタ 193"/>
        <xdr:cNvCxnSpPr/>
      </xdr:nvCxnSpPr>
      <xdr:spPr>
        <a:xfrm flipV="1">
          <a:off x="3098800" y="9744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124278</xdr:rowOff>
    </xdr:to>
    <xdr:cxnSp macro="">
      <xdr:nvCxnSpPr>
        <xdr:cNvPr id="197" name="直線コネクタ 196"/>
        <xdr:cNvCxnSpPr/>
      </xdr:nvCxnSpPr>
      <xdr:spPr>
        <a:xfrm>
          <a:off x="2209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26307</xdr:rowOff>
    </xdr:to>
    <xdr:cxnSp macro="">
      <xdr:nvCxnSpPr>
        <xdr:cNvPr id="200" name="直線コネクタ 199"/>
        <xdr:cNvCxnSpPr/>
      </xdr:nvCxnSpPr>
      <xdr:spPr>
        <a:xfrm>
          <a:off x="1320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0" name="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2" name="楕円 211"/>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3" name="テキスト ボックス 212"/>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4" name="楕円 213"/>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5" name="テキスト ボックス 214"/>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6" name="楕円 215"/>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87284</xdr:rowOff>
    </xdr:from>
    <xdr:ext cx="762000" cy="259045"/>
    <xdr:sp macro="" textlink="">
      <xdr:nvSpPr>
        <xdr:cNvPr id="217" name="テキスト ボックス 216"/>
        <xdr:cNvSpPr txBox="1"/>
      </xdr:nvSpPr>
      <xdr:spPr>
        <a:xfrm>
          <a:off x="1828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8" name="楕円 217"/>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9" name="テキスト ボックス 218"/>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補助費等と同様に，類似団体，全国平均，県内平均と比較して数値が悪く，当市固有の経常収支比率悪化の原因と考えられる。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高齢化に伴う医療費，介護費の増により，国保・後期高齢・介護保険特別会計への多額の繰出金が生じている。また，下水道事業においても収支不均衡により一般会計からの繰出金が生じている。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62992</xdr:rowOff>
    </xdr:to>
    <xdr:cxnSp macro="">
      <xdr:nvCxnSpPr>
        <xdr:cNvPr id="250" name="直線コネクタ 249"/>
        <xdr:cNvCxnSpPr/>
      </xdr:nvCxnSpPr>
      <xdr:spPr>
        <a:xfrm flipV="1">
          <a:off x="15671800" y="9933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62992</xdr:rowOff>
    </xdr:to>
    <xdr:cxnSp macro="">
      <xdr:nvCxnSpPr>
        <xdr:cNvPr id="253" name="直線コネクタ 252"/>
        <xdr:cNvCxnSpPr/>
      </xdr:nvCxnSpPr>
      <xdr:spPr>
        <a:xfrm>
          <a:off x="14782800" y="9952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8128</xdr:rowOff>
    </xdr:to>
    <xdr:cxnSp macro="">
      <xdr:nvCxnSpPr>
        <xdr:cNvPr id="256" name="直線コネクタ 255"/>
        <xdr:cNvCxnSpPr/>
      </xdr:nvCxnSpPr>
      <xdr:spPr>
        <a:xfrm>
          <a:off x="13893800" y="9842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115570</xdr:rowOff>
    </xdr:to>
    <xdr:cxnSp macro="">
      <xdr:nvCxnSpPr>
        <xdr:cNvPr id="259" name="直線コネクタ 258"/>
        <xdr:cNvCxnSpPr/>
      </xdr:nvCxnSpPr>
      <xdr:spPr>
        <a:xfrm flipV="1">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9" name="楕円 268"/>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0"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xdr:rowOff>
    </xdr:from>
    <xdr:to>
      <xdr:col>78</xdr:col>
      <xdr:colOff>120650</xdr:colOff>
      <xdr:row>58</xdr:row>
      <xdr:rowOff>113792</xdr:rowOff>
    </xdr:to>
    <xdr:sp macro="" textlink="">
      <xdr:nvSpPr>
        <xdr:cNvPr id="271" name="楕円 270"/>
        <xdr:cNvSpPr/>
      </xdr:nvSpPr>
      <xdr:spPr>
        <a:xfrm>
          <a:off x="15621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98569</xdr:rowOff>
    </xdr:from>
    <xdr:ext cx="736600" cy="259045"/>
    <xdr:sp macro="" textlink="">
      <xdr:nvSpPr>
        <xdr:cNvPr id="272" name="テキスト ボックス 271"/>
        <xdr:cNvSpPr txBox="1"/>
      </xdr:nvSpPr>
      <xdr:spPr>
        <a:xfrm>
          <a:off x="15290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73" name="楕円 272"/>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74" name="テキスト ボックス 273"/>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5" name="楕円 27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6" name="テキスト ボックス 27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7" name="楕円 276"/>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8" name="テキスト ボックス 277"/>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類似団体より数値が悪い状況が続いている。全国平均，県内平均と比較しても数値は悪く，当市固有の経常収支比率悪化の原因と考えられる。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一部事務組合の負担金，公営企業（上水道事業）にかかる繰出金の影響により，財政が圧迫され，数値が悪化している。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今後は法人等各種団体への補助金の見直しや，関係市と連携して公営企業や一部事務組合に経営改善を促すこと，水道事業の経営統合を進めることなどにより，経費の縮減に努める。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69850</xdr:rowOff>
    </xdr:from>
    <xdr:to>
      <xdr:col>82</xdr:col>
      <xdr:colOff>107950</xdr:colOff>
      <xdr:row>38</xdr:row>
      <xdr:rowOff>86995</xdr:rowOff>
    </xdr:to>
    <xdr:cxnSp macro="">
      <xdr:nvCxnSpPr>
        <xdr:cNvPr id="306" name="直線コネクタ 305"/>
        <xdr:cNvCxnSpPr/>
      </xdr:nvCxnSpPr>
      <xdr:spPr>
        <a:xfrm>
          <a:off x="15671800" y="65849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121302</xdr:rowOff>
    </xdr:from>
    <xdr:ext cx="762000" cy="259045"/>
    <xdr:sp macro="" textlink="">
      <xdr:nvSpPr>
        <xdr:cNvPr id="307" name="補助費等平均値テキスト"/>
        <xdr:cNvSpPr txBox="1"/>
      </xdr:nvSpPr>
      <xdr:spPr>
        <a:xfrm>
          <a:off x="16598900" y="6293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69850</xdr:rowOff>
    </xdr:from>
    <xdr:to>
      <xdr:col>78</xdr:col>
      <xdr:colOff>69850</xdr:colOff>
      <xdr:row>38</xdr:row>
      <xdr:rowOff>92710</xdr:rowOff>
    </xdr:to>
    <xdr:cxnSp macro="">
      <xdr:nvCxnSpPr>
        <xdr:cNvPr id="309" name="直線コネクタ 308"/>
        <xdr:cNvCxnSpPr/>
      </xdr:nvCxnSpPr>
      <xdr:spPr>
        <a:xfrm flipV="1">
          <a:off x="14782800" y="6584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33672</xdr:rowOff>
    </xdr:from>
    <xdr:ext cx="736600" cy="259045"/>
    <xdr:sp macro="" textlink="">
      <xdr:nvSpPr>
        <xdr:cNvPr id="311" name="テキスト ボックス 310"/>
        <xdr:cNvSpPr txBox="1"/>
      </xdr:nvSpPr>
      <xdr:spPr>
        <a:xfrm>
          <a:off x="15290800" y="620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92710</xdr:rowOff>
    </xdr:to>
    <xdr:cxnSp macro="">
      <xdr:nvCxnSpPr>
        <xdr:cNvPr id="312" name="直線コネクタ 311"/>
        <xdr:cNvCxnSpPr/>
      </xdr:nvCxnSpPr>
      <xdr:spPr>
        <a:xfrm>
          <a:off x="13893800" y="6596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4" name="テキスト ボックス 313"/>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81280</xdr:rowOff>
    </xdr:to>
    <xdr:cxnSp macro="">
      <xdr:nvCxnSpPr>
        <xdr:cNvPr id="315" name="直線コネクタ 314"/>
        <xdr:cNvCxnSpPr/>
      </xdr:nvCxnSpPr>
      <xdr:spPr>
        <a:xfrm>
          <a:off x="13004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33672</xdr:rowOff>
    </xdr:from>
    <xdr:ext cx="762000" cy="259045"/>
    <xdr:sp macro="" textlink="">
      <xdr:nvSpPr>
        <xdr:cNvPr id="317" name="テキスト ボックス 316"/>
        <xdr:cNvSpPr txBox="1"/>
      </xdr:nvSpPr>
      <xdr:spPr>
        <a:xfrm>
          <a:off x="13512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19" name="テキスト ボックス 318"/>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36195</xdr:rowOff>
    </xdr:from>
    <xdr:to>
      <xdr:col>82</xdr:col>
      <xdr:colOff>158750</xdr:colOff>
      <xdr:row>38</xdr:row>
      <xdr:rowOff>137795</xdr:rowOff>
    </xdr:to>
    <xdr:sp macro="" textlink="">
      <xdr:nvSpPr>
        <xdr:cNvPr id="325" name="楕円 324"/>
        <xdr:cNvSpPr/>
      </xdr:nvSpPr>
      <xdr:spPr>
        <a:xfrm>
          <a:off x="164592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8272</xdr:rowOff>
    </xdr:from>
    <xdr:ext cx="762000" cy="259045"/>
    <xdr:sp macro="" textlink="">
      <xdr:nvSpPr>
        <xdr:cNvPr id="326" name="補助費等該当値テキスト"/>
        <xdr:cNvSpPr txBox="1"/>
      </xdr:nvSpPr>
      <xdr:spPr>
        <a:xfrm>
          <a:off x="165989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27" name="楕円 326"/>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105427</xdr:rowOff>
    </xdr:from>
    <xdr:ext cx="736600" cy="259045"/>
    <xdr:sp macro="" textlink="">
      <xdr:nvSpPr>
        <xdr:cNvPr id="328" name="テキスト ボックス 327"/>
        <xdr:cNvSpPr txBox="1"/>
      </xdr:nvSpPr>
      <xdr:spPr>
        <a:xfrm>
          <a:off x="15290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41910</xdr:rowOff>
    </xdr:from>
    <xdr:to>
      <xdr:col>74</xdr:col>
      <xdr:colOff>31750</xdr:colOff>
      <xdr:row>38</xdr:row>
      <xdr:rowOff>143510</xdr:rowOff>
    </xdr:to>
    <xdr:sp macro="" textlink="">
      <xdr:nvSpPr>
        <xdr:cNvPr id="329" name="楕円 328"/>
        <xdr:cNvSpPr/>
      </xdr:nvSpPr>
      <xdr:spPr>
        <a:xfrm>
          <a:off x="14732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128287</xdr:rowOff>
    </xdr:from>
    <xdr:ext cx="762000" cy="259045"/>
    <xdr:sp macro="" textlink="">
      <xdr:nvSpPr>
        <xdr:cNvPr id="330" name="テキスト ボックス 329"/>
        <xdr:cNvSpPr txBox="1"/>
      </xdr:nvSpPr>
      <xdr:spPr>
        <a:xfrm>
          <a:off x="14401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1" name="楕円 330"/>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2" name="テキスト ボックス 331"/>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xdr:rowOff>
    </xdr:from>
    <xdr:to>
      <xdr:col>65</xdr:col>
      <xdr:colOff>53975</xdr:colOff>
      <xdr:row>38</xdr:row>
      <xdr:rowOff>103505</xdr:rowOff>
    </xdr:to>
    <xdr:sp macro="" textlink="">
      <xdr:nvSpPr>
        <xdr:cNvPr id="333" name="楕円 332"/>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88282</xdr:rowOff>
    </xdr:from>
    <xdr:ext cx="762000" cy="259045"/>
    <xdr:sp macro="" textlink="">
      <xdr:nvSpPr>
        <xdr:cNvPr id="334" name="テキスト ボックス 333"/>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東日本大震災以降，義務教育施設等の耐震改修事業や小中一貫校，幼稚園の老朽対策など大規模事業を実施してきたものの，その他の普通建設を抑制してきたことにより，公債費は大きく増加することなく，類似団体を下回る状況で推移している。　</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ただし，これから実施しなければならない老朽化・耐震化対策事業の影響により，数値が悪化することが予想される。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今後は計画的に普通建設事業を実施することで，起債の新規発行を伴う事業の平準化を図る。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77470</xdr:rowOff>
    </xdr:to>
    <xdr:cxnSp macro="">
      <xdr:nvCxnSpPr>
        <xdr:cNvPr id="367" name="直線コネクタ 366"/>
        <xdr:cNvCxnSpPr/>
      </xdr:nvCxnSpPr>
      <xdr:spPr>
        <a:xfrm flipV="1">
          <a:off x="3987800" y="12928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107950</xdr:rowOff>
    </xdr:to>
    <xdr:cxnSp macro="">
      <xdr:nvCxnSpPr>
        <xdr:cNvPr id="370" name="直線コネクタ 369"/>
        <xdr:cNvCxnSpPr/>
      </xdr:nvCxnSpPr>
      <xdr:spPr>
        <a:xfrm flipV="1">
          <a:off x="3098800" y="1293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107950</xdr:rowOff>
    </xdr:to>
    <xdr:cxnSp macro="">
      <xdr:nvCxnSpPr>
        <xdr:cNvPr id="373" name="直線コネクタ 372"/>
        <xdr:cNvCxnSpPr/>
      </xdr:nvCxnSpPr>
      <xdr:spPr>
        <a:xfrm>
          <a:off x="2209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85090</xdr:rowOff>
    </xdr:to>
    <xdr:cxnSp macro="">
      <xdr:nvCxnSpPr>
        <xdr:cNvPr id="376" name="直線コネクタ 375"/>
        <xdr:cNvCxnSpPr/>
      </xdr:nvCxnSpPr>
      <xdr:spPr>
        <a:xfrm flipV="1">
          <a:off x="1320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87"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8" name="楕円 387"/>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9" name="テキスト ボックス 388"/>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0" name="楕円 389"/>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1" name="テキスト ボックス 390"/>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2" name="楕円 391"/>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3" name="テキスト ボックス 392"/>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4" name="楕円 393"/>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5" name="テキスト ボックス 394"/>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年にわたり，公債費以外の数値は類似団体，全国平均，千葉県平均を大きく上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回って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いる。類似団体と比較すると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ポイントの差があり，当市にあっては経常的な収入に対し，経常的な支出が過大となっていることがわかる。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民間委託の推進，行政サービスの抜本的見直しや施設の統廃合など中長期的視野に立った行財政改革の取組みを計画的に推進することにより，経常的な歳入と歳出のギャップの解消を図り，持続可能な財政基盤の確立を目指す。</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1270</xdr:rowOff>
    </xdr:to>
    <xdr:cxnSp macro="">
      <xdr:nvCxnSpPr>
        <xdr:cNvPr id="426" name="直線コネクタ 425"/>
        <xdr:cNvCxnSpPr/>
      </xdr:nvCxnSpPr>
      <xdr:spPr>
        <a:xfrm>
          <a:off x="15671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56135</xdr:rowOff>
    </xdr:to>
    <xdr:cxnSp macro="">
      <xdr:nvCxnSpPr>
        <xdr:cNvPr id="429" name="直線コネクタ 428"/>
        <xdr:cNvCxnSpPr/>
      </xdr:nvCxnSpPr>
      <xdr:spPr>
        <a:xfrm flipV="1">
          <a:off x="14782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56135</xdr:rowOff>
    </xdr:to>
    <xdr:cxnSp macro="">
      <xdr:nvCxnSpPr>
        <xdr:cNvPr id="432" name="直線コネクタ 431"/>
        <xdr:cNvCxnSpPr/>
      </xdr:nvCxnSpPr>
      <xdr:spPr>
        <a:xfrm>
          <a:off x="13893800" y="134909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78</xdr:row>
      <xdr:rowOff>159004</xdr:rowOff>
    </xdr:to>
    <xdr:cxnSp macro="">
      <xdr:nvCxnSpPr>
        <xdr:cNvPr id="435" name="直線コネクタ 434"/>
        <xdr:cNvCxnSpPr/>
      </xdr:nvCxnSpPr>
      <xdr:spPr>
        <a:xfrm flipV="1">
          <a:off x="13004800" y="13490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6"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7" name="楕円 446"/>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8" name="テキスト ボックス 447"/>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9" name="楕円 448"/>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0" name="テキスト ボックス 449"/>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1" name="楕円 450"/>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2" name="テキスト ボックス 451"/>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3" name="楕円 452"/>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4" name="テキスト ボックス 453"/>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121288</xdr:rowOff>
    </xdr:from>
    <xdr:to>
      <xdr:col>29</xdr:col>
      <xdr:colOff>127000</xdr:colOff>
      <xdr:row>17</xdr:row>
      <xdr:rowOff>140966</xdr:rowOff>
    </xdr:to>
    <xdr:cxnSp macro="">
      <xdr:nvCxnSpPr>
        <xdr:cNvPr id="47" name="直線コネクタ 46"/>
        <xdr:cNvCxnSpPr/>
      </xdr:nvCxnSpPr>
      <xdr:spPr bwMode="auto">
        <a:xfrm flipV="1">
          <a:off x="5003800" y="3083563"/>
          <a:ext cx="647700" cy="1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125531</xdr:rowOff>
    </xdr:from>
    <xdr:to>
      <xdr:col>26</xdr:col>
      <xdr:colOff>50800</xdr:colOff>
      <xdr:row>17</xdr:row>
      <xdr:rowOff>140966</xdr:rowOff>
    </xdr:to>
    <xdr:cxnSp macro="">
      <xdr:nvCxnSpPr>
        <xdr:cNvPr id="50" name="直線コネクタ 49"/>
        <xdr:cNvCxnSpPr/>
      </xdr:nvCxnSpPr>
      <xdr:spPr bwMode="auto">
        <a:xfrm>
          <a:off x="4305300" y="3087806"/>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125531</xdr:rowOff>
    </xdr:from>
    <xdr:to>
      <xdr:col>22</xdr:col>
      <xdr:colOff>114300</xdr:colOff>
      <xdr:row>17</xdr:row>
      <xdr:rowOff>125535</xdr:rowOff>
    </xdr:to>
    <xdr:cxnSp macro="">
      <xdr:nvCxnSpPr>
        <xdr:cNvPr id="53" name="直線コネクタ 52"/>
        <xdr:cNvCxnSpPr/>
      </xdr:nvCxnSpPr>
      <xdr:spPr bwMode="auto">
        <a:xfrm flipV="1">
          <a:off x="3606800" y="3087806"/>
          <a:ext cx="698500" cy="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125535</xdr:rowOff>
    </xdr:from>
    <xdr:to>
      <xdr:col>18</xdr:col>
      <xdr:colOff>177800</xdr:colOff>
      <xdr:row>17</xdr:row>
      <xdr:rowOff>141176</xdr:rowOff>
    </xdr:to>
    <xdr:cxnSp macro="">
      <xdr:nvCxnSpPr>
        <xdr:cNvPr id="56" name="直線コネクタ 55"/>
        <xdr:cNvCxnSpPr/>
      </xdr:nvCxnSpPr>
      <xdr:spPr bwMode="auto">
        <a:xfrm flipV="1">
          <a:off x="2908300" y="3087810"/>
          <a:ext cx="6985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70488</xdr:rowOff>
    </xdr:from>
    <xdr:to>
      <xdr:col>29</xdr:col>
      <xdr:colOff>177800</xdr:colOff>
      <xdr:row>18</xdr:row>
      <xdr:rowOff>638</xdr:rowOff>
    </xdr:to>
    <xdr:sp macro="" textlink="">
      <xdr:nvSpPr>
        <xdr:cNvPr id="66" name="楕円 65"/>
        <xdr:cNvSpPr/>
      </xdr:nvSpPr>
      <xdr:spPr bwMode="auto">
        <a:xfrm>
          <a:off x="5600700" y="30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150515</xdr:rowOff>
    </xdr:from>
    <xdr:ext cx="762000" cy="259045"/>
    <xdr:sp macro="" textlink="">
      <xdr:nvSpPr>
        <xdr:cNvPr id="67" name="人口1人当たり決算額の推移該当値テキスト130"/>
        <xdr:cNvSpPr txBox="1"/>
      </xdr:nvSpPr>
      <xdr:spPr>
        <a:xfrm>
          <a:off x="5740400" y="29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90166</xdr:rowOff>
    </xdr:from>
    <xdr:to>
      <xdr:col>26</xdr:col>
      <xdr:colOff>101600</xdr:colOff>
      <xdr:row>18</xdr:row>
      <xdr:rowOff>20316</xdr:rowOff>
    </xdr:to>
    <xdr:sp macro="" textlink="">
      <xdr:nvSpPr>
        <xdr:cNvPr id="68" name="楕円 67"/>
        <xdr:cNvSpPr/>
      </xdr:nvSpPr>
      <xdr:spPr bwMode="auto">
        <a:xfrm>
          <a:off x="4953000" y="30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5093</xdr:rowOff>
    </xdr:from>
    <xdr:ext cx="736600" cy="259045"/>
    <xdr:sp macro="" textlink="">
      <xdr:nvSpPr>
        <xdr:cNvPr id="69" name="テキスト ボックス 68"/>
        <xdr:cNvSpPr txBox="1"/>
      </xdr:nvSpPr>
      <xdr:spPr>
        <a:xfrm>
          <a:off x="4622800" y="313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74731</xdr:rowOff>
    </xdr:from>
    <xdr:to>
      <xdr:col>22</xdr:col>
      <xdr:colOff>165100</xdr:colOff>
      <xdr:row>18</xdr:row>
      <xdr:rowOff>4881</xdr:rowOff>
    </xdr:to>
    <xdr:sp macro="" textlink="">
      <xdr:nvSpPr>
        <xdr:cNvPr id="70" name="楕円 69"/>
        <xdr:cNvSpPr/>
      </xdr:nvSpPr>
      <xdr:spPr bwMode="auto">
        <a:xfrm>
          <a:off x="4254500" y="303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161108</xdr:rowOff>
    </xdr:from>
    <xdr:ext cx="762000" cy="259045"/>
    <xdr:sp macro="" textlink="">
      <xdr:nvSpPr>
        <xdr:cNvPr id="71" name="テキスト ボックス 70"/>
        <xdr:cNvSpPr txBox="1"/>
      </xdr:nvSpPr>
      <xdr:spPr>
        <a:xfrm>
          <a:off x="3924300" y="31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74735</xdr:rowOff>
    </xdr:from>
    <xdr:to>
      <xdr:col>19</xdr:col>
      <xdr:colOff>38100</xdr:colOff>
      <xdr:row>18</xdr:row>
      <xdr:rowOff>4885</xdr:rowOff>
    </xdr:to>
    <xdr:sp macro="" textlink="">
      <xdr:nvSpPr>
        <xdr:cNvPr id="72" name="楕円 71"/>
        <xdr:cNvSpPr/>
      </xdr:nvSpPr>
      <xdr:spPr bwMode="auto">
        <a:xfrm>
          <a:off x="35560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161112</xdr:rowOff>
    </xdr:from>
    <xdr:ext cx="762000" cy="259045"/>
    <xdr:sp macro="" textlink="">
      <xdr:nvSpPr>
        <xdr:cNvPr id="73" name="テキスト ボックス 72"/>
        <xdr:cNvSpPr txBox="1"/>
      </xdr:nvSpPr>
      <xdr:spPr>
        <a:xfrm>
          <a:off x="3225800" y="31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90376</xdr:rowOff>
    </xdr:from>
    <xdr:to>
      <xdr:col>15</xdr:col>
      <xdr:colOff>101600</xdr:colOff>
      <xdr:row>18</xdr:row>
      <xdr:rowOff>20526</xdr:rowOff>
    </xdr:to>
    <xdr:sp macro="" textlink="">
      <xdr:nvSpPr>
        <xdr:cNvPr id="74" name="楕円 73"/>
        <xdr:cNvSpPr/>
      </xdr:nvSpPr>
      <xdr:spPr bwMode="auto">
        <a:xfrm>
          <a:off x="28575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5303</xdr:rowOff>
    </xdr:from>
    <xdr:ext cx="762000" cy="259045"/>
    <xdr:sp macro="" textlink="">
      <xdr:nvSpPr>
        <xdr:cNvPr id="75" name="テキスト ボックス 74"/>
        <xdr:cNvSpPr txBox="1"/>
      </xdr:nvSpPr>
      <xdr:spPr>
        <a:xfrm>
          <a:off x="2527300" y="313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199390</xdr:rowOff>
    </xdr:from>
    <xdr:to>
      <xdr:col>29</xdr:col>
      <xdr:colOff>127000</xdr:colOff>
      <xdr:row>37</xdr:row>
      <xdr:rowOff>201295</xdr:rowOff>
    </xdr:to>
    <xdr:cxnSp macro="">
      <xdr:nvCxnSpPr>
        <xdr:cNvPr id="109" name="直線コネクタ 108"/>
        <xdr:cNvCxnSpPr/>
      </xdr:nvCxnSpPr>
      <xdr:spPr bwMode="auto">
        <a:xfrm flipV="1">
          <a:off x="5003800" y="7324090"/>
          <a:ext cx="6477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191408</xdr:rowOff>
    </xdr:from>
    <xdr:to>
      <xdr:col>26</xdr:col>
      <xdr:colOff>50800</xdr:colOff>
      <xdr:row>37</xdr:row>
      <xdr:rowOff>201295</xdr:rowOff>
    </xdr:to>
    <xdr:cxnSp macro="">
      <xdr:nvCxnSpPr>
        <xdr:cNvPr id="112" name="直線コネクタ 111"/>
        <xdr:cNvCxnSpPr/>
      </xdr:nvCxnSpPr>
      <xdr:spPr bwMode="auto">
        <a:xfrm>
          <a:off x="4305300" y="7316108"/>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191408</xdr:rowOff>
    </xdr:from>
    <xdr:to>
      <xdr:col>22</xdr:col>
      <xdr:colOff>114300</xdr:colOff>
      <xdr:row>37</xdr:row>
      <xdr:rowOff>231528</xdr:rowOff>
    </xdr:to>
    <xdr:cxnSp macro="">
      <xdr:nvCxnSpPr>
        <xdr:cNvPr id="115" name="直線コネクタ 114"/>
        <xdr:cNvCxnSpPr/>
      </xdr:nvCxnSpPr>
      <xdr:spPr bwMode="auto">
        <a:xfrm flipV="1">
          <a:off x="3606800" y="7316108"/>
          <a:ext cx="698500" cy="4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231528</xdr:rowOff>
    </xdr:from>
    <xdr:to>
      <xdr:col>18</xdr:col>
      <xdr:colOff>177800</xdr:colOff>
      <xdr:row>37</xdr:row>
      <xdr:rowOff>260159</xdr:rowOff>
    </xdr:to>
    <xdr:cxnSp macro="">
      <xdr:nvCxnSpPr>
        <xdr:cNvPr id="118" name="直線コネクタ 117"/>
        <xdr:cNvCxnSpPr/>
      </xdr:nvCxnSpPr>
      <xdr:spPr bwMode="auto">
        <a:xfrm flipV="1">
          <a:off x="2908300" y="7356228"/>
          <a:ext cx="698500" cy="2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148590</xdr:rowOff>
    </xdr:from>
    <xdr:to>
      <xdr:col>29</xdr:col>
      <xdr:colOff>177800</xdr:colOff>
      <xdr:row>37</xdr:row>
      <xdr:rowOff>250190</xdr:rowOff>
    </xdr:to>
    <xdr:sp macro="" textlink="">
      <xdr:nvSpPr>
        <xdr:cNvPr id="128" name="楕円 127"/>
        <xdr:cNvSpPr/>
      </xdr:nvSpPr>
      <xdr:spPr bwMode="auto">
        <a:xfrm>
          <a:off x="56007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120667</xdr:rowOff>
    </xdr:from>
    <xdr:ext cx="762000" cy="259045"/>
    <xdr:sp macro="" textlink="">
      <xdr:nvSpPr>
        <xdr:cNvPr id="129" name="人口1人当たり決算額の推移該当値テキスト445"/>
        <xdr:cNvSpPr txBox="1"/>
      </xdr:nvSpPr>
      <xdr:spPr>
        <a:xfrm>
          <a:off x="5740400" y="72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150495</xdr:rowOff>
    </xdr:from>
    <xdr:to>
      <xdr:col>26</xdr:col>
      <xdr:colOff>101600</xdr:colOff>
      <xdr:row>37</xdr:row>
      <xdr:rowOff>252095</xdr:rowOff>
    </xdr:to>
    <xdr:sp macro="" textlink="">
      <xdr:nvSpPr>
        <xdr:cNvPr id="130" name="楕円 129"/>
        <xdr:cNvSpPr/>
      </xdr:nvSpPr>
      <xdr:spPr bwMode="auto">
        <a:xfrm>
          <a:off x="4953000" y="727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236872</xdr:rowOff>
    </xdr:from>
    <xdr:ext cx="736600" cy="259045"/>
    <xdr:sp macro="" textlink="">
      <xdr:nvSpPr>
        <xdr:cNvPr id="131" name="テキスト ボックス 130"/>
        <xdr:cNvSpPr txBox="1"/>
      </xdr:nvSpPr>
      <xdr:spPr>
        <a:xfrm>
          <a:off x="4622800" y="736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140608</xdr:rowOff>
    </xdr:from>
    <xdr:to>
      <xdr:col>22</xdr:col>
      <xdr:colOff>165100</xdr:colOff>
      <xdr:row>37</xdr:row>
      <xdr:rowOff>242208</xdr:rowOff>
    </xdr:to>
    <xdr:sp macro="" textlink="">
      <xdr:nvSpPr>
        <xdr:cNvPr id="132" name="楕円 131"/>
        <xdr:cNvSpPr/>
      </xdr:nvSpPr>
      <xdr:spPr bwMode="auto">
        <a:xfrm>
          <a:off x="4254500" y="726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226985</xdr:rowOff>
    </xdr:from>
    <xdr:ext cx="762000" cy="259045"/>
    <xdr:sp macro="" textlink="">
      <xdr:nvSpPr>
        <xdr:cNvPr id="133" name="テキスト ボックス 132"/>
        <xdr:cNvSpPr txBox="1"/>
      </xdr:nvSpPr>
      <xdr:spPr>
        <a:xfrm>
          <a:off x="3924300" y="73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180728</xdr:rowOff>
    </xdr:from>
    <xdr:to>
      <xdr:col>19</xdr:col>
      <xdr:colOff>38100</xdr:colOff>
      <xdr:row>37</xdr:row>
      <xdr:rowOff>282328</xdr:rowOff>
    </xdr:to>
    <xdr:sp macro="" textlink="">
      <xdr:nvSpPr>
        <xdr:cNvPr id="134" name="楕円 133"/>
        <xdr:cNvSpPr/>
      </xdr:nvSpPr>
      <xdr:spPr bwMode="auto">
        <a:xfrm>
          <a:off x="3556000" y="73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267105</xdr:rowOff>
    </xdr:from>
    <xdr:ext cx="762000" cy="259045"/>
    <xdr:sp macro="" textlink="">
      <xdr:nvSpPr>
        <xdr:cNvPr id="135" name="テキスト ボックス 134"/>
        <xdr:cNvSpPr txBox="1"/>
      </xdr:nvSpPr>
      <xdr:spPr>
        <a:xfrm>
          <a:off x="3225800" y="73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209359</xdr:rowOff>
    </xdr:from>
    <xdr:to>
      <xdr:col>15</xdr:col>
      <xdr:colOff>101600</xdr:colOff>
      <xdr:row>37</xdr:row>
      <xdr:rowOff>310959</xdr:rowOff>
    </xdr:to>
    <xdr:sp macro="" textlink="">
      <xdr:nvSpPr>
        <xdr:cNvPr id="136" name="楕円 135"/>
        <xdr:cNvSpPr/>
      </xdr:nvSpPr>
      <xdr:spPr bwMode="auto">
        <a:xfrm>
          <a:off x="2857500" y="733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295736</xdr:rowOff>
    </xdr:from>
    <xdr:ext cx="762000" cy="259045"/>
    <xdr:sp macro="" textlink="">
      <xdr:nvSpPr>
        <xdr:cNvPr id="137" name="テキスト ボックス 136"/>
        <xdr:cNvSpPr txBox="1"/>
      </xdr:nvSpPr>
      <xdr:spPr>
        <a:xfrm>
          <a:off x="2527300" y="74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8936</xdr:rowOff>
    </xdr:from>
    <xdr:to>
      <xdr:col>24</xdr:col>
      <xdr:colOff>63500</xdr:colOff>
      <xdr:row>37</xdr:row>
      <xdr:rowOff>14628</xdr:rowOff>
    </xdr:to>
    <xdr:cxnSp macro="">
      <xdr:nvCxnSpPr>
        <xdr:cNvPr id="58" name="直線コネクタ 57"/>
        <xdr:cNvCxnSpPr/>
      </xdr:nvCxnSpPr>
      <xdr:spPr>
        <a:xfrm flipV="1">
          <a:off x="3797300" y="6352586"/>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13522</xdr:rowOff>
    </xdr:from>
    <xdr:to>
      <xdr:col>19</xdr:col>
      <xdr:colOff>177800</xdr:colOff>
      <xdr:row>37</xdr:row>
      <xdr:rowOff>14628</xdr:rowOff>
    </xdr:to>
    <xdr:cxnSp macro="">
      <xdr:nvCxnSpPr>
        <xdr:cNvPr id="61" name="直線コネクタ 60"/>
        <xdr:cNvCxnSpPr/>
      </xdr:nvCxnSpPr>
      <xdr:spPr>
        <a:xfrm>
          <a:off x="2908300" y="635717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10294</xdr:rowOff>
    </xdr:from>
    <xdr:to>
      <xdr:col>15</xdr:col>
      <xdr:colOff>50800</xdr:colOff>
      <xdr:row>37</xdr:row>
      <xdr:rowOff>13522</xdr:rowOff>
    </xdr:to>
    <xdr:cxnSp macro="">
      <xdr:nvCxnSpPr>
        <xdr:cNvPr id="64" name="直線コネクタ 63"/>
        <xdr:cNvCxnSpPr/>
      </xdr:nvCxnSpPr>
      <xdr:spPr>
        <a:xfrm>
          <a:off x="2019300" y="6353944"/>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10294</xdr:rowOff>
    </xdr:from>
    <xdr:to>
      <xdr:col>10</xdr:col>
      <xdr:colOff>114300</xdr:colOff>
      <xdr:row>37</xdr:row>
      <xdr:rowOff>14368</xdr:rowOff>
    </xdr:to>
    <xdr:cxnSp macro="">
      <xdr:nvCxnSpPr>
        <xdr:cNvPr id="67" name="直線コネクタ 66"/>
        <xdr:cNvCxnSpPr/>
      </xdr:nvCxnSpPr>
      <xdr:spPr>
        <a:xfrm flipV="1">
          <a:off x="1130300" y="6353944"/>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129586</xdr:rowOff>
    </xdr:from>
    <xdr:to>
      <xdr:col>24</xdr:col>
      <xdr:colOff>114300</xdr:colOff>
      <xdr:row>37</xdr:row>
      <xdr:rowOff>59736</xdr:rowOff>
    </xdr:to>
    <xdr:sp macro="" textlink="">
      <xdr:nvSpPr>
        <xdr:cNvPr id="77" name="楕円 76"/>
        <xdr:cNvSpPr/>
      </xdr:nvSpPr>
      <xdr:spPr>
        <a:xfrm>
          <a:off x="4584700" y="63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44513</xdr:rowOff>
    </xdr:from>
    <xdr:ext cx="534377" cy="259045"/>
    <xdr:sp macro="" textlink="">
      <xdr:nvSpPr>
        <xdr:cNvPr id="78" name="人件費該当値テキスト"/>
        <xdr:cNvSpPr txBox="1"/>
      </xdr:nvSpPr>
      <xdr:spPr>
        <a:xfrm>
          <a:off x="4686300" y="62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135278</xdr:rowOff>
    </xdr:from>
    <xdr:to>
      <xdr:col>20</xdr:col>
      <xdr:colOff>38100</xdr:colOff>
      <xdr:row>37</xdr:row>
      <xdr:rowOff>65428</xdr:rowOff>
    </xdr:to>
    <xdr:sp macro="" textlink="">
      <xdr:nvSpPr>
        <xdr:cNvPr id="79" name="楕円 78"/>
        <xdr:cNvSpPr/>
      </xdr:nvSpPr>
      <xdr:spPr>
        <a:xfrm>
          <a:off x="37465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56555</xdr:rowOff>
    </xdr:from>
    <xdr:ext cx="534377" cy="259045"/>
    <xdr:sp macro="" textlink="">
      <xdr:nvSpPr>
        <xdr:cNvPr id="80" name="テキスト ボックス 79"/>
        <xdr:cNvSpPr txBox="1"/>
      </xdr:nvSpPr>
      <xdr:spPr>
        <a:xfrm>
          <a:off x="3530111" y="640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134172</xdr:rowOff>
    </xdr:from>
    <xdr:to>
      <xdr:col>15</xdr:col>
      <xdr:colOff>101600</xdr:colOff>
      <xdr:row>37</xdr:row>
      <xdr:rowOff>64322</xdr:rowOff>
    </xdr:to>
    <xdr:sp macro="" textlink="">
      <xdr:nvSpPr>
        <xdr:cNvPr id="81" name="楕円 80"/>
        <xdr:cNvSpPr/>
      </xdr:nvSpPr>
      <xdr:spPr>
        <a:xfrm>
          <a:off x="28575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55449</xdr:rowOff>
    </xdr:from>
    <xdr:ext cx="534377" cy="259045"/>
    <xdr:sp macro="" textlink="">
      <xdr:nvSpPr>
        <xdr:cNvPr id="82" name="テキスト ボックス 81"/>
        <xdr:cNvSpPr txBox="1"/>
      </xdr:nvSpPr>
      <xdr:spPr>
        <a:xfrm>
          <a:off x="2641111" y="63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130944</xdr:rowOff>
    </xdr:from>
    <xdr:to>
      <xdr:col>10</xdr:col>
      <xdr:colOff>165100</xdr:colOff>
      <xdr:row>37</xdr:row>
      <xdr:rowOff>61094</xdr:rowOff>
    </xdr:to>
    <xdr:sp macro="" textlink="">
      <xdr:nvSpPr>
        <xdr:cNvPr id="83" name="楕円 82"/>
        <xdr:cNvSpPr/>
      </xdr:nvSpPr>
      <xdr:spPr>
        <a:xfrm>
          <a:off x="19685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52221</xdr:rowOff>
    </xdr:from>
    <xdr:ext cx="534377" cy="259045"/>
    <xdr:sp macro="" textlink="">
      <xdr:nvSpPr>
        <xdr:cNvPr id="84" name="テキスト ボックス 83"/>
        <xdr:cNvSpPr txBox="1"/>
      </xdr:nvSpPr>
      <xdr:spPr>
        <a:xfrm>
          <a:off x="1752111" y="63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135018</xdr:rowOff>
    </xdr:from>
    <xdr:to>
      <xdr:col>6</xdr:col>
      <xdr:colOff>38100</xdr:colOff>
      <xdr:row>37</xdr:row>
      <xdr:rowOff>65168</xdr:rowOff>
    </xdr:to>
    <xdr:sp macro="" textlink="">
      <xdr:nvSpPr>
        <xdr:cNvPr id="85" name="楕円 84"/>
        <xdr:cNvSpPr/>
      </xdr:nvSpPr>
      <xdr:spPr>
        <a:xfrm>
          <a:off x="1079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56295</xdr:rowOff>
    </xdr:from>
    <xdr:ext cx="534377" cy="259045"/>
    <xdr:sp macro="" textlink="">
      <xdr:nvSpPr>
        <xdr:cNvPr id="86" name="テキスト ボックス 85"/>
        <xdr:cNvSpPr txBox="1"/>
      </xdr:nvSpPr>
      <xdr:spPr>
        <a:xfrm>
          <a:off x="863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164138</xdr:rowOff>
    </xdr:from>
    <xdr:to>
      <xdr:col>24</xdr:col>
      <xdr:colOff>63500</xdr:colOff>
      <xdr:row>58</xdr:row>
      <xdr:rowOff>2888</xdr:rowOff>
    </xdr:to>
    <xdr:cxnSp macro="">
      <xdr:nvCxnSpPr>
        <xdr:cNvPr id="118" name="直線コネクタ 117"/>
        <xdr:cNvCxnSpPr/>
      </xdr:nvCxnSpPr>
      <xdr:spPr>
        <a:xfrm flipV="1">
          <a:off x="3797300" y="9936788"/>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2888</xdr:rowOff>
    </xdr:from>
    <xdr:to>
      <xdr:col>19</xdr:col>
      <xdr:colOff>177800</xdr:colOff>
      <xdr:row>58</xdr:row>
      <xdr:rowOff>37537</xdr:rowOff>
    </xdr:to>
    <xdr:cxnSp macro="">
      <xdr:nvCxnSpPr>
        <xdr:cNvPr id="121" name="直線コネクタ 120"/>
        <xdr:cNvCxnSpPr/>
      </xdr:nvCxnSpPr>
      <xdr:spPr>
        <a:xfrm flipV="1">
          <a:off x="2908300" y="994698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18879</xdr:rowOff>
    </xdr:from>
    <xdr:to>
      <xdr:col>15</xdr:col>
      <xdr:colOff>50800</xdr:colOff>
      <xdr:row>58</xdr:row>
      <xdr:rowOff>37537</xdr:rowOff>
    </xdr:to>
    <xdr:cxnSp macro="">
      <xdr:nvCxnSpPr>
        <xdr:cNvPr id="124" name="直線コネクタ 123"/>
        <xdr:cNvCxnSpPr/>
      </xdr:nvCxnSpPr>
      <xdr:spPr>
        <a:xfrm>
          <a:off x="2019300" y="9962979"/>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18879</xdr:rowOff>
    </xdr:from>
    <xdr:to>
      <xdr:col>10</xdr:col>
      <xdr:colOff>114300</xdr:colOff>
      <xdr:row>58</xdr:row>
      <xdr:rowOff>29384</xdr:rowOff>
    </xdr:to>
    <xdr:cxnSp macro="">
      <xdr:nvCxnSpPr>
        <xdr:cNvPr id="127" name="直線コネクタ 126"/>
        <xdr:cNvCxnSpPr/>
      </xdr:nvCxnSpPr>
      <xdr:spPr>
        <a:xfrm flipV="1">
          <a:off x="1130300" y="9962979"/>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113338</xdr:rowOff>
    </xdr:from>
    <xdr:to>
      <xdr:col>24</xdr:col>
      <xdr:colOff>114300</xdr:colOff>
      <xdr:row>58</xdr:row>
      <xdr:rowOff>43488</xdr:rowOff>
    </xdr:to>
    <xdr:sp macro="" textlink="">
      <xdr:nvSpPr>
        <xdr:cNvPr id="137" name="楕円 136"/>
        <xdr:cNvSpPr/>
      </xdr:nvSpPr>
      <xdr:spPr>
        <a:xfrm>
          <a:off x="4584700" y="9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28265</xdr:rowOff>
    </xdr:from>
    <xdr:ext cx="534377" cy="259045"/>
    <xdr:sp macro="" textlink="">
      <xdr:nvSpPr>
        <xdr:cNvPr id="138" name="物件費該当値テキスト"/>
        <xdr:cNvSpPr txBox="1"/>
      </xdr:nvSpPr>
      <xdr:spPr>
        <a:xfrm>
          <a:off x="4686300" y="9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123538</xdr:rowOff>
    </xdr:from>
    <xdr:to>
      <xdr:col>20</xdr:col>
      <xdr:colOff>38100</xdr:colOff>
      <xdr:row>58</xdr:row>
      <xdr:rowOff>53688</xdr:rowOff>
    </xdr:to>
    <xdr:sp macro="" textlink="">
      <xdr:nvSpPr>
        <xdr:cNvPr id="139" name="楕円 138"/>
        <xdr:cNvSpPr/>
      </xdr:nvSpPr>
      <xdr:spPr>
        <a:xfrm>
          <a:off x="3746500" y="98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44815</xdr:rowOff>
    </xdr:from>
    <xdr:ext cx="534377" cy="259045"/>
    <xdr:sp macro="" textlink="">
      <xdr:nvSpPr>
        <xdr:cNvPr id="140" name="テキスト ボックス 139"/>
        <xdr:cNvSpPr txBox="1"/>
      </xdr:nvSpPr>
      <xdr:spPr>
        <a:xfrm>
          <a:off x="3530111" y="99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158187</xdr:rowOff>
    </xdr:from>
    <xdr:to>
      <xdr:col>15</xdr:col>
      <xdr:colOff>101600</xdr:colOff>
      <xdr:row>58</xdr:row>
      <xdr:rowOff>88337</xdr:rowOff>
    </xdr:to>
    <xdr:sp macro="" textlink="">
      <xdr:nvSpPr>
        <xdr:cNvPr id="141" name="楕円 140"/>
        <xdr:cNvSpPr/>
      </xdr:nvSpPr>
      <xdr:spPr>
        <a:xfrm>
          <a:off x="2857500" y="99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79464</xdr:rowOff>
    </xdr:from>
    <xdr:ext cx="534377" cy="259045"/>
    <xdr:sp macro="" textlink="">
      <xdr:nvSpPr>
        <xdr:cNvPr id="142" name="テキスト ボックス 141"/>
        <xdr:cNvSpPr txBox="1"/>
      </xdr:nvSpPr>
      <xdr:spPr>
        <a:xfrm>
          <a:off x="2641111" y="10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139529</xdr:rowOff>
    </xdr:from>
    <xdr:to>
      <xdr:col>10</xdr:col>
      <xdr:colOff>165100</xdr:colOff>
      <xdr:row>58</xdr:row>
      <xdr:rowOff>69679</xdr:rowOff>
    </xdr:to>
    <xdr:sp macro="" textlink="">
      <xdr:nvSpPr>
        <xdr:cNvPr id="143" name="楕円 142"/>
        <xdr:cNvSpPr/>
      </xdr:nvSpPr>
      <xdr:spPr>
        <a:xfrm>
          <a:off x="1968500" y="9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60806</xdr:rowOff>
    </xdr:from>
    <xdr:ext cx="534377" cy="259045"/>
    <xdr:sp macro="" textlink="">
      <xdr:nvSpPr>
        <xdr:cNvPr id="144" name="テキスト ボックス 143"/>
        <xdr:cNvSpPr txBox="1"/>
      </xdr:nvSpPr>
      <xdr:spPr>
        <a:xfrm>
          <a:off x="1752111" y="100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150034</xdr:rowOff>
    </xdr:from>
    <xdr:to>
      <xdr:col>6</xdr:col>
      <xdr:colOff>38100</xdr:colOff>
      <xdr:row>58</xdr:row>
      <xdr:rowOff>80184</xdr:rowOff>
    </xdr:to>
    <xdr:sp macro="" textlink="">
      <xdr:nvSpPr>
        <xdr:cNvPr id="145" name="楕円 144"/>
        <xdr:cNvSpPr/>
      </xdr:nvSpPr>
      <xdr:spPr>
        <a:xfrm>
          <a:off x="1079500" y="99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71311</xdr:rowOff>
    </xdr:from>
    <xdr:ext cx="534377" cy="259045"/>
    <xdr:sp macro="" textlink="">
      <xdr:nvSpPr>
        <xdr:cNvPr id="146" name="テキスト ボックス 145"/>
        <xdr:cNvSpPr txBox="1"/>
      </xdr:nvSpPr>
      <xdr:spPr>
        <a:xfrm>
          <a:off x="863111" y="100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108542</xdr:rowOff>
    </xdr:from>
    <xdr:to>
      <xdr:col>24</xdr:col>
      <xdr:colOff>63500</xdr:colOff>
      <xdr:row>78</xdr:row>
      <xdr:rowOff>108564</xdr:rowOff>
    </xdr:to>
    <xdr:cxnSp macro="">
      <xdr:nvCxnSpPr>
        <xdr:cNvPr id="173" name="直線コネクタ 172"/>
        <xdr:cNvCxnSpPr/>
      </xdr:nvCxnSpPr>
      <xdr:spPr>
        <a:xfrm flipV="1">
          <a:off x="3797300" y="13481642"/>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108564</xdr:rowOff>
    </xdr:from>
    <xdr:to>
      <xdr:col>19</xdr:col>
      <xdr:colOff>177800</xdr:colOff>
      <xdr:row>78</xdr:row>
      <xdr:rowOff>109731</xdr:rowOff>
    </xdr:to>
    <xdr:cxnSp macro="">
      <xdr:nvCxnSpPr>
        <xdr:cNvPr id="176" name="直線コネクタ 175"/>
        <xdr:cNvCxnSpPr/>
      </xdr:nvCxnSpPr>
      <xdr:spPr>
        <a:xfrm flipV="1">
          <a:off x="2908300" y="13481664"/>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98461</xdr:rowOff>
    </xdr:from>
    <xdr:to>
      <xdr:col>15</xdr:col>
      <xdr:colOff>50800</xdr:colOff>
      <xdr:row>78</xdr:row>
      <xdr:rowOff>109731</xdr:rowOff>
    </xdr:to>
    <xdr:cxnSp macro="">
      <xdr:nvCxnSpPr>
        <xdr:cNvPr id="179" name="直線コネクタ 178"/>
        <xdr:cNvCxnSpPr/>
      </xdr:nvCxnSpPr>
      <xdr:spPr>
        <a:xfrm>
          <a:off x="2019300" y="13471561"/>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98461</xdr:rowOff>
    </xdr:from>
    <xdr:to>
      <xdr:col>10</xdr:col>
      <xdr:colOff>114300</xdr:colOff>
      <xdr:row>78</xdr:row>
      <xdr:rowOff>104313</xdr:rowOff>
    </xdr:to>
    <xdr:cxnSp macro="">
      <xdr:nvCxnSpPr>
        <xdr:cNvPr id="182" name="直線コネクタ 181"/>
        <xdr:cNvCxnSpPr/>
      </xdr:nvCxnSpPr>
      <xdr:spPr>
        <a:xfrm flipV="1">
          <a:off x="1130300" y="13471561"/>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57742</xdr:rowOff>
    </xdr:from>
    <xdr:to>
      <xdr:col>24</xdr:col>
      <xdr:colOff>114300</xdr:colOff>
      <xdr:row>78</xdr:row>
      <xdr:rowOff>159342</xdr:rowOff>
    </xdr:to>
    <xdr:sp macro="" textlink="">
      <xdr:nvSpPr>
        <xdr:cNvPr id="192" name="楕円 191"/>
        <xdr:cNvSpPr/>
      </xdr:nvSpPr>
      <xdr:spPr>
        <a:xfrm>
          <a:off x="4584700" y="13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144119</xdr:rowOff>
    </xdr:from>
    <xdr:ext cx="469744" cy="259045"/>
    <xdr:sp macro="" textlink="">
      <xdr:nvSpPr>
        <xdr:cNvPr id="193" name="維持補修費該当値テキスト"/>
        <xdr:cNvSpPr txBox="1"/>
      </xdr:nvSpPr>
      <xdr:spPr>
        <a:xfrm>
          <a:off x="4686300" y="1334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57764</xdr:rowOff>
    </xdr:from>
    <xdr:to>
      <xdr:col>20</xdr:col>
      <xdr:colOff>38100</xdr:colOff>
      <xdr:row>78</xdr:row>
      <xdr:rowOff>159364</xdr:rowOff>
    </xdr:to>
    <xdr:sp macro="" textlink="">
      <xdr:nvSpPr>
        <xdr:cNvPr id="194" name="楕円 193"/>
        <xdr:cNvSpPr/>
      </xdr:nvSpPr>
      <xdr:spPr>
        <a:xfrm>
          <a:off x="37465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150491</xdr:rowOff>
    </xdr:from>
    <xdr:ext cx="469744" cy="259045"/>
    <xdr:sp macro="" textlink="">
      <xdr:nvSpPr>
        <xdr:cNvPr id="195" name="テキスト ボックス 194"/>
        <xdr:cNvSpPr txBox="1"/>
      </xdr:nvSpPr>
      <xdr:spPr>
        <a:xfrm>
          <a:off x="3562428" y="135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58931</xdr:rowOff>
    </xdr:from>
    <xdr:to>
      <xdr:col>15</xdr:col>
      <xdr:colOff>101600</xdr:colOff>
      <xdr:row>78</xdr:row>
      <xdr:rowOff>160531</xdr:rowOff>
    </xdr:to>
    <xdr:sp macro="" textlink="">
      <xdr:nvSpPr>
        <xdr:cNvPr id="196" name="楕円 195"/>
        <xdr:cNvSpPr/>
      </xdr:nvSpPr>
      <xdr:spPr>
        <a:xfrm>
          <a:off x="2857500" y="134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151658</xdr:rowOff>
    </xdr:from>
    <xdr:ext cx="469744" cy="259045"/>
    <xdr:sp macro="" textlink="">
      <xdr:nvSpPr>
        <xdr:cNvPr id="197" name="テキスト ボックス 196"/>
        <xdr:cNvSpPr txBox="1"/>
      </xdr:nvSpPr>
      <xdr:spPr>
        <a:xfrm>
          <a:off x="2673428" y="135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47661</xdr:rowOff>
    </xdr:from>
    <xdr:to>
      <xdr:col>10</xdr:col>
      <xdr:colOff>165100</xdr:colOff>
      <xdr:row>78</xdr:row>
      <xdr:rowOff>149261</xdr:rowOff>
    </xdr:to>
    <xdr:sp macro="" textlink="">
      <xdr:nvSpPr>
        <xdr:cNvPr id="198" name="楕円 197"/>
        <xdr:cNvSpPr/>
      </xdr:nvSpPr>
      <xdr:spPr>
        <a:xfrm>
          <a:off x="1968500" y="13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140388</xdr:rowOff>
    </xdr:from>
    <xdr:ext cx="469744" cy="259045"/>
    <xdr:sp macro="" textlink="">
      <xdr:nvSpPr>
        <xdr:cNvPr id="199" name="テキスト ボックス 198"/>
        <xdr:cNvSpPr txBox="1"/>
      </xdr:nvSpPr>
      <xdr:spPr>
        <a:xfrm>
          <a:off x="1784428" y="135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53513</xdr:rowOff>
    </xdr:from>
    <xdr:to>
      <xdr:col>6</xdr:col>
      <xdr:colOff>38100</xdr:colOff>
      <xdr:row>78</xdr:row>
      <xdr:rowOff>155113</xdr:rowOff>
    </xdr:to>
    <xdr:sp macro="" textlink="">
      <xdr:nvSpPr>
        <xdr:cNvPr id="200" name="楕円 199"/>
        <xdr:cNvSpPr/>
      </xdr:nvSpPr>
      <xdr:spPr>
        <a:xfrm>
          <a:off x="1079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146240</xdr:rowOff>
    </xdr:from>
    <xdr:ext cx="469744" cy="259045"/>
    <xdr:sp macro="" textlink="">
      <xdr:nvSpPr>
        <xdr:cNvPr id="201" name="テキスト ボックス 200"/>
        <xdr:cNvSpPr txBox="1"/>
      </xdr:nvSpPr>
      <xdr:spPr>
        <a:xfrm>
          <a:off x="895428"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163261</xdr:rowOff>
    </xdr:from>
    <xdr:to>
      <xdr:col>24</xdr:col>
      <xdr:colOff>63500</xdr:colOff>
      <xdr:row>97</xdr:row>
      <xdr:rowOff>167956</xdr:rowOff>
    </xdr:to>
    <xdr:cxnSp macro="">
      <xdr:nvCxnSpPr>
        <xdr:cNvPr id="231" name="直線コネクタ 230"/>
        <xdr:cNvCxnSpPr/>
      </xdr:nvCxnSpPr>
      <xdr:spPr>
        <a:xfrm>
          <a:off x="3797300" y="16793911"/>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118188</xdr:rowOff>
    </xdr:from>
    <xdr:to>
      <xdr:col>19</xdr:col>
      <xdr:colOff>177800</xdr:colOff>
      <xdr:row>97</xdr:row>
      <xdr:rowOff>163261</xdr:rowOff>
    </xdr:to>
    <xdr:cxnSp macro="">
      <xdr:nvCxnSpPr>
        <xdr:cNvPr id="234" name="直線コネクタ 233"/>
        <xdr:cNvCxnSpPr/>
      </xdr:nvCxnSpPr>
      <xdr:spPr>
        <a:xfrm>
          <a:off x="2908300" y="16748838"/>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118188</xdr:rowOff>
    </xdr:from>
    <xdr:to>
      <xdr:col>15</xdr:col>
      <xdr:colOff>50800</xdr:colOff>
      <xdr:row>98</xdr:row>
      <xdr:rowOff>15418</xdr:rowOff>
    </xdr:to>
    <xdr:cxnSp macro="">
      <xdr:nvCxnSpPr>
        <xdr:cNvPr id="237" name="直線コネクタ 236"/>
        <xdr:cNvCxnSpPr/>
      </xdr:nvCxnSpPr>
      <xdr:spPr>
        <a:xfrm flipV="1">
          <a:off x="2019300" y="16748838"/>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15418</xdr:rowOff>
    </xdr:from>
    <xdr:to>
      <xdr:col>10</xdr:col>
      <xdr:colOff>114300</xdr:colOff>
      <xdr:row>98</xdr:row>
      <xdr:rowOff>27397</xdr:rowOff>
    </xdr:to>
    <xdr:cxnSp macro="">
      <xdr:nvCxnSpPr>
        <xdr:cNvPr id="240" name="直線コネクタ 239"/>
        <xdr:cNvCxnSpPr/>
      </xdr:nvCxnSpPr>
      <xdr:spPr>
        <a:xfrm flipV="1">
          <a:off x="1130300" y="1681751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10089</xdr:rowOff>
    </xdr:from>
    <xdr:ext cx="534377" cy="259045"/>
    <xdr:sp macro="" textlink="">
      <xdr:nvSpPr>
        <xdr:cNvPr id="244" name="テキスト ボックス 243"/>
        <xdr:cNvSpPr txBox="1"/>
      </xdr:nvSpPr>
      <xdr:spPr>
        <a:xfrm>
          <a:off x="863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117156</xdr:rowOff>
    </xdr:from>
    <xdr:to>
      <xdr:col>24</xdr:col>
      <xdr:colOff>114300</xdr:colOff>
      <xdr:row>98</xdr:row>
      <xdr:rowOff>47306</xdr:rowOff>
    </xdr:to>
    <xdr:sp macro="" textlink="">
      <xdr:nvSpPr>
        <xdr:cNvPr id="250" name="楕円 249"/>
        <xdr:cNvSpPr/>
      </xdr:nvSpPr>
      <xdr:spPr>
        <a:xfrm>
          <a:off x="45847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95583</xdr:rowOff>
    </xdr:from>
    <xdr:ext cx="534377" cy="259045"/>
    <xdr:sp macro="" textlink="">
      <xdr:nvSpPr>
        <xdr:cNvPr id="251" name="扶助費該当値テキスト"/>
        <xdr:cNvSpPr txBox="1"/>
      </xdr:nvSpPr>
      <xdr:spPr>
        <a:xfrm>
          <a:off x="4686300" y="1672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112461</xdr:rowOff>
    </xdr:from>
    <xdr:to>
      <xdr:col>20</xdr:col>
      <xdr:colOff>38100</xdr:colOff>
      <xdr:row>98</xdr:row>
      <xdr:rowOff>42611</xdr:rowOff>
    </xdr:to>
    <xdr:sp macro="" textlink="">
      <xdr:nvSpPr>
        <xdr:cNvPr id="252" name="楕円 251"/>
        <xdr:cNvSpPr/>
      </xdr:nvSpPr>
      <xdr:spPr>
        <a:xfrm>
          <a:off x="3746500" y="167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33738</xdr:rowOff>
    </xdr:from>
    <xdr:ext cx="534377" cy="259045"/>
    <xdr:sp macro="" textlink="">
      <xdr:nvSpPr>
        <xdr:cNvPr id="253" name="テキスト ボックス 252"/>
        <xdr:cNvSpPr txBox="1"/>
      </xdr:nvSpPr>
      <xdr:spPr>
        <a:xfrm>
          <a:off x="3530111" y="168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67388</xdr:rowOff>
    </xdr:from>
    <xdr:to>
      <xdr:col>15</xdr:col>
      <xdr:colOff>101600</xdr:colOff>
      <xdr:row>97</xdr:row>
      <xdr:rowOff>168988</xdr:rowOff>
    </xdr:to>
    <xdr:sp macro="" textlink="">
      <xdr:nvSpPr>
        <xdr:cNvPr id="254" name="楕円 253"/>
        <xdr:cNvSpPr/>
      </xdr:nvSpPr>
      <xdr:spPr>
        <a:xfrm>
          <a:off x="2857500" y="16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160115</xdr:rowOff>
    </xdr:from>
    <xdr:ext cx="534377" cy="259045"/>
    <xdr:sp macro="" textlink="">
      <xdr:nvSpPr>
        <xdr:cNvPr id="255" name="テキスト ボックス 254"/>
        <xdr:cNvSpPr txBox="1"/>
      </xdr:nvSpPr>
      <xdr:spPr>
        <a:xfrm>
          <a:off x="2641111" y="167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136068</xdr:rowOff>
    </xdr:from>
    <xdr:to>
      <xdr:col>10</xdr:col>
      <xdr:colOff>165100</xdr:colOff>
      <xdr:row>98</xdr:row>
      <xdr:rowOff>66218</xdr:rowOff>
    </xdr:to>
    <xdr:sp macro="" textlink="">
      <xdr:nvSpPr>
        <xdr:cNvPr id="256" name="楕円 255"/>
        <xdr:cNvSpPr/>
      </xdr:nvSpPr>
      <xdr:spPr>
        <a:xfrm>
          <a:off x="1968500" y="167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57345</xdr:rowOff>
    </xdr:from>
    <xdr:ext cx="534377" cy="259045"/>
    <xdr:sp macro="" textlink="">
      <xdr:nvSpPr>
        <xdr:cNvPr id="257" name="テキスト ボックス 256"/>
        <xdr:cNvSpPr txBox="1"/>
      </xdr:nvSpPr>
      <xdr:spPr>
        <a:xfrm>
          <a:off x="1752111" y="168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148047</xdr:rowOff>
    </xdr:from>
    <xdr:to>
      <xdr:col>6</xdr:col>
      <xdr:colOff>38100</xdr:colOff>
      <xdr:row>98</xdr:row>
      <xdr:rowOff>78197</xdr:rowOff>
    </xdr:to>
    <xdr:sp macro="" textlink="">
      <xdr:nvSpPr>
        <xdr:cNvPr id="258" name="楕円 257"/>
        <xdr:cNvSpPr/>
      </xdr:nvSpPr>
      <xdr:spPr>
        <a:xfrm>
          <a:off x="1079500" y="167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69324</xdr:rowOff>
    </xdr:from>
    <xdr:ext cx="534377" cy="259045"/>
    <xdr:sp macro="" textlink="">
      <xdr:nvSpPr>
        <xdr:cNvPr id="259" name="テキスト ボックス 258"/>
        <xdr:cNvSpPr txBox="1"/>
      </xdr:nvSpPr>
      <xdr:spPr>
        <a:xfrm>
          <a:off x="863111" y="168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53213</xdr:rowOff>
    </xdr:from>
    <xdr:to>
      <xdr:col>55</xdr:col>
      <xdr:colOff>0</xdr:colOff>
      <xdr:row>37</xdr:row>
      <xdr:rowOff>84325</xdr:rowOff>
    </xdr:to>
    <xdr:cxnSp macro="">
      <xdr:nvCxnSpPr>
        <xdr:cNvPr id="288" name="直線コネクタ 287"/>
        <xdr:cNvCxnSpPr/>
      </xdr:nvCxnSpPr>
      <xdr:spPr>
        <a:xfrm flipV="1">
          <a:off x="9639300" y="6396863"/>
          <a:ext cx="8382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68628</xdr:rowOff>
    </xdr:from>
    <xdr:to>
      <xdr:col>50</xdr:col>
      <xdr:colOff>114300</xdr:colOff>
      <xdr:row>37</xdr:row>
      <xdr:rowOff>84325</xdr:rowOff>
    </xdr:to>
    <xdr:cxnSp macro="">
      <xdr:nvCxnSpPr>
        <xdr:cNvPr id="291" name="直線コネクタ 290"/>
        <xdr:cNvCxnSpPr/>
      </xdr:nvCxnSpPr>
      <xdr:spPr>
        <a:xfrm>
          <a:off x="8750300" y="6412278"/>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68628</xdr:rowOff>
    </xdr:from>
    <xdr:to>
      <xdr:col>45</xdr:col>
      <xdr:colOff>177800</xdr:colOff>
      <xdr:row>37</xdr:row>
      <xdr:rowOff>72888</xdr:rowOff>
    </xdr:to>
    <xdr:cxnSp macro="">
      <xdr:nvCxnSpPr>
        <xdr:cNvPr id="294" name="直線コネクタ 293"/>
        <xdr:cNvCxnSpPr/>
      </xdr:nvCxnSpPr>
      <xdr:spPr>
        <a:xfrm flipV="1">
          <a:off x="7861300" y="6412278"/>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72888</xdr:rowOff>
    </xdr:from>
    <xdr:to>
      <xdr:col>41</xdr:col>
      <xdr:colOff>50800</xdr:colOff>
      <xdr:row>37</xdr:row>
      <xdr:rowOff>114920</xdr:rowOff>
    </xdr:to>
    <xdr:cxnSp macro="">
      <xdr:nvCxnSpPr>
        <xdr:cNvPr id="297" name="直線コネクタ 296"/>
        <xdr:cNvCxnSpPr/>
      </xdr:nvCxnSpPr>
      <xdr:spPr>
        <a:xfrm flipV="1">
          <a:off x="6972300" y="6416538"/>
          <a:ext cx="8890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2413</xdr:rowOff>
    </xdr:from>
    <xdr:to>
      <xdr:col>55</xdr:col>
      <xdr:colOff>50800</xdr:colOff>
      <xdr:row>37</xdr:row>
      <xdr:rowOff>104013</xdr:rowOff>
    </xdr:to>
    <xdr:sp macro="" textlink="">
      <xdr:nvSpPr>
        <xdr:cNvPr id="307" name="楕円 306"/>
        <xdr:cNvSpPr/>
      </xdr:nvSpPr>
      <xdr:spPr>
        <a:xfrm>
          <a:off x="104267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88790</xdr:rowOff>
    </xdr:from>
    <xdr:ext cx="534377" cy="259045"/>
    <xdr:sp macro="" textlink="">
      <xdr:nvSpPr>
        <xdr:cNvPr id="308" name="補助費等該当値テキスト"/>
        <xdr:cNvSpPr txBox="1"/>
      </xdr:nvSpPr>
      <xdr:spPr>
        <a:xfrm>
          <a:off x="10528300" y="62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33525</xdr:rowOff>
    </xdr:from>
    <xdr:to>
      <xdr:col>50</xdr:col>
      <xdr:colOff>165100</xdr:colOff>
      <xdr:row>37</xdr:row>
      <xdr:rowOff>135125</xdr:rowOff>
    </xdr:to>
    <xdr:sp macro="" textlink="">
      <xdr:nvSpPr>
        <xdr:cNvPr id="309" name="楕円 308"/>
        <xdr:cNvSpPr/>
      </xdr:nvSpPr>
      <xdr:spPr>
        <a:xfrm>
          <a:off x="9588500" y="63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126252</xdr:rowOff>
    </xdr:from>
    <xdr:ext cx="534377" cy="259045"/>
    <xdr:sp macro="" textlink="">
      <xdr:nvSpPr>
        <xdr:cNvPr id="310" name="テキスト ボックス 309"/>
        <xdr:cNvSpPr txBox="1"/>
      </xdr:nvSpPr>
      <xdr:spPr>
        <a:xfrm>
          <a:off x="9372111" y="64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17828</xdr:rowOff>
    </xdr:from>
    <xdr:to>
      <xdr:col>46</xdr:col>
      <xdr:colOff>38100</xdr:colOff>
      <xdr:row>37</xdr:row>
      <xdr:rowOff>119428</xdr:rowOff>
    </xdr:to>
    <xdr:sp macro="" textlink="">
      <xdr:nvSpPr>
        <xdr:cNvPr id="311" name="楕円 310"/>
        <xdr:cNvSpPr/>
      </xdr:nvSpPr>
      <xdr:spPr>
        <a:xfrm>
          <a:off x="8699500" y="6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110555</xdr:rowOff>
    </xdr:from>
    <xdr:ext cx="534377" cy="259045"/>
    <xdr:sp macro="" textlink="">
      <xdr:nvSpPr>
        <xdr:cNvPr id="312" name="テキスト ボックス 311"/>
        <xdr:cNvSpPr txBox="1"/>
      </xdr:nvSpPr>
      <xdr:spPr>
        <a:xfrm>
          <a:off x="8483111" y="645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22088</xdr:rowOff>
    </xdr:from>
    <xdr:to>
      <xdr:col>41</xdr:col>
      <xdr:colOff>101600</xdr:colOff>
      <xdr:row>37</xdr:row>
      <xdr:rowOff>123688</xdr:rowOff>
    </xdr:to>
    <xdr:sp macro="" textlink="">
      <xdr:nvSpPr>
        <xdr:cNvPr id="313" name="楕円 312"/>
        <xdr:cNvSpPr/>
      </xdr:nvSpPr>
      <xdr:spPr>
        <a:xfrm>
          <a:off x="7810500" y="63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114815</xdr:rowOff>
    </xdr:from>
    <xdr:ext cx="534377" cy="259045"/>
    <xdr:sp macro="" textlink="">
      <xdr:nvSpPr>
        <xdr:cNvPr id="314" name="テキスト ボックス 313"/>
        <xdr:cNvSpPr txBox="1"/>
      </xdr:nvSpPr>
      <xdr:spPr>
        <a:xfrm>
          <a:off x="7594111" y="645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64120</xdr:rowOff>
    </xdr:from>
    <xdr:to>
      <xdr:col>36</xdr:col>
      <xdr:colOff>165100</xdr:colOff>
      <xdr:row>37</xdr:row>
      <xdr:rowOff>165720</xdr:rowOff>
    </xdr:to>
    <xdr:sp macro="" textlink="">
      <xdr:nvSpPr>
        <xdr:cNvPr id="315" name="楕円 314"/>
        <xdr:cNvSpPr/>
      </xdr:nvSpPr>
      <xdr:spPr>
        <a:xfrm>
          <a:off x="6921500" y="64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156847</xdr:rowOff>
    </xdr:from>
    <xdr:ext cx="534377" cy="259045"/>
    <xdr:sp macro="" textlink="">
      <xdr:nvSpPr>
        <xdr:cNvPr id="316" name="テキスト ボックス 315"/>
        <xdr:cNvSpPr txBox="1"/>
      </xdr:nvSpPr>
      <xdr:spPr>
        <a:xfrm>
          <a:off x="6705111" y="65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28066</xdr:rowOff>
    </xdr:from>
    <xdr:to>
      <xdr:col>55</xdr:col>
      <xdr:colOff>0</xdr:colOff>
      <xdr:row>58</xdr:row>
      <xdr:rowOff>46267</xdr:rowOff>
    </xdr:to>
    <xdr:cxnSp macro="">
      <xdr:nvCxnSpPr>
        <xdr:cNvPr id="343" name="直線コネクタ 342"/>
        <xdr:cNvCxnSpPr/>
      </xdr:nvCxnSpPr>
      <xdr:spPr>
        <a:xfrm flipV="1">
          <a:off x="9639300" y="9972166"/>
          <a:ext cx="8382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70736</xdr:rowOff>
    </xdr:from>
    <xdr:to>
      <xdr:col>50</xdr:col>
      <xdr:colOff>114300</xdr:colOff>
      <xdr:row>58</xdr:row>
      <xdr:rowOff>46267</xdr:rowOff>
    </xdr:to>
    <xdr:cxnSp macro="">
      <xdr:nvCxnSpPr>
        <xdr:cNvPr id="346" name="直線コネクタ 345"/>
        <xdr:cNvCxnSpPr/>
      </xdr:nvCxnSpPr>
      <xdr:spPr>
        <a:xfrm>
          <a:off x="8750300" y="9843386"/>
          <a:ext cx="889000" cy="1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70736</xdr:rowOff>
    </xdr:from>
    <xdr:to>
      <xdr:col>45</xdr:col>
      <xdr:colOff>177800</xdr:colOff>
      <xdr:row>57</xdr:row>
      <xdr:rowOff>92225</xdr:rowOff>
    </xdr:to>
    <xdr:cxnSp macro="">
      <xdr:nvCxnSpPr>
        <xdr:cNvPr id="349" name="直線コネクタ 348"/>
        <xdr:cNvCxnSpPr/>
      </xdr:nvCxnSpPr>
      <xdr:spPr>
        <a:xfrm flipV="1">
          <a:off x="7861300" y="984338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92225</xdr:rowOff>
    </xdr:from>
    <xdr:to>
      <xdr:col>41</xdr:col>
      <xdr:colOff>50800</xdr:colOff>
      <xdr:row>57</xdr:row>
      <xdr:rowOff>125179</xdr:rowOff>
    </xdr:to>
    <xdr:cxnSp macro="">
      <xdr:nvCxnSpPr>
        <xdr:cNvPr id="352" name="直線コネクタ 351"/>
        <xdr:cNvCxnSpPr/>
      </xdr:nvCxnSpPr>
      <xdr:spPr>
        <a:xfrm flipV="1">
          <a:off x="6972300" y="9864875"/>
          <a:ext cx="8890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148716</xdr:rowOff>
    </xdr:from>
    <xdr:to>
      <xdr:col>55</xdr:col>
      <xdr:colOff>50800</xdr:colOff>
      <xdr:row>58</xdr:row>
      <xdr:rowOff>78866</xdr:rowOff>
    </xdr:to>
    <xdr:sp macro="" textlink="">
      <xdr:nvSpPr>
        <xdr:cNvPr id="362" name="楕円 361"/>
        <xdr:cNvSpPr/>
      </xdr:nvSpPr>
      <xdr:spPr>
        <a:xfrm>
          <a:off x="10426700" y="9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63643</xdr:rowOff>
    </xdr:from>
    <xdr:ext cx="534377" cy="259045"/>
    <xdr:sp macro="" textlink="">
      <xdr:nvSpPr>
        <xdr:cNvPr id="363" name="普通建設事業費該当値テキスト"/>
        <xdr:cNvSpPr txBox="1"/>
      </xdr:nvSpPr>
      <xdr:spPr>
        <a:xfrm>
          <a:off x="10528300" y="98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166917</xdr:rowOff>
    </xdr:from>
    <xdr:to>
      <xdr:col>50</xdr:col>
      <xdr:colOff>165100</xdr:colOff>
      <xdr:row>58</xdr:row>
      <xdr:rowOff>97067</xdr:rowOff>
    </xdr:to>
    <xdr:sp macro="" textlink="">
      <xdr:nvSpPr>
        <xdr:cNvPr id="364" name="楕円 363"/>
        <xdr:cNvSpPr/>
      </xdr:nvSpPr>
      <xdr:spPr>
        <a:xfrm>
          <a:off x="9588500" y="9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88194</xdr:rowOff>
    </xdr:from>
    <xdr:ext cx="534377" cy="259045"/>
    <xdr:sp macro="" textlink="">
      <xdr:nvSpPr>
        <xdr:cNvPr id="365" name="テキスト ボックス 364"/>
        <xdr:cNvSpPr txBox="1"/>
      </xdr:nvSpPr>
      <xdr:spPr>
        <a:xfrm>
          <a:off x="9372111" y="10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19936</xdr:rowOff>
    </xdr:from>
    <xdr:to>
      <xdr:col>46</xdr:col>
      <xdr:colOff>38100</xdr:colOff>
      <xdr:row>57</xdr:row>
      <xdr:rowOff>121536</xdr:rowOff>
    </xdr:to>
    <xdr:sp macro="" textlink="">
      <xdr:nvSpPr>
        <xdr:cNvPr id="366" name="楕円 365"/>
        <xdr:cNvSpPr/>
      </xdr:nvSpPr>
      <xdr:spPr>
        <a:xfrm>
          <a:off x="8699500" y="97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112663</xdr:rowOff>
    </xdr:from>
    <xdr:ext cx="534377" cy="259045"/>
    <xdr:sp macro="" textlink="">
      <xdr:nvSpPr>
        <xdr:cNvPr id="367" name="テキスト ボックス 366"/>
        <xdr:cNvSpPr txBox="1"/>
      </xdr:nvSpPr>
      <xdr:spPr>
        <a:xfrm>
          <a:off x="8483111" y="98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41425</xdr:rowOff>
    </xdr:from>
    <xdr:to>
      <xdr:col>41</xdr:col>
      <xdr:colOff>101600</xdr:colOff>
      <xdr:row>57</xdr:row>
      <xdr:rowOff>143025</xdr:rowOff>
    </xdr:to>
    <xdr:sp macro="" textlink="">
      <xdr:nvSpPr>
        <xdr:cNvPr id="368" name="楕円 367"/>
        <xdr:cNvSpPr/>
      </xdr:nvSpPr>
      <xdr:spPr>
        <a:xfrm>
          <a:off x="7810500" y="98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134152</xdr:rowOff>
    </xdr:from>
    <xdr:ext cx="534377" cy="259045"/>
    <xdr:sp macro="" textlink="">
      <xdr:nvSpPr>
        <xdr:cNvPr id="369" name="テキスト ボックス 368"/>
        <xdr:cNvSpPr txBox="1"/>
      </xdr:nvSpPr>
      <xdr:spPr>
        <a:xfrm>
          <a:off x="7594111" y="990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74379</xdr:rowOff>
    </xdr:from>
    <xdr:to>
      <xdr:col>36</xdr:col>
      <xdr:colOff>165100</xdr:colOff>
      <xdr:row>58</xdr:row>
      <xdr:rowOff>4529</xdr:rowOff>
    </xdr:to>
    <xdr:sp macro="" textlink="">
      <xdr:nvSpPr>
        <xdr:cNvPr id="370" name="楕円 369"/>
        <xdr:cNvSpPr/>
      </xdr:nvSpPr>
      <xdr:spPr>
        <a:xfrm>
          <a:off x="6921500" y="98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167106</xdr:rowOff>
    </xdr:from>
    <xdr:ext cx="534377" cy="259045"/>
    <xdr:sp macro="" textlink="">
      <xdr:nvSpPr>
        <xdr:cNvPr id="371" name="テキスト ボックス 370"/>
        <xdr:cNvSpPr txBox="1"/>
      </xdr:nvSpPr>
      <xdr:spPr>
        <a:xfrm>
          <a:off x="6705111" y="99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53344</xdr:rowOff>
    </xdr:from>
    <xdr:to>
      <xdr:col>55</xdr:col>
      <xdr:colOff>0</xdr:colOff>
      <xdr:row>79</xdr:row>
      <xdr:rowOff>57502</xdr:rowOff>
    </xdr:to>
    <xdr:cxnSp macro="">
      <xdr:nvCxnSpPr>
        <xdr:cNvPr id="402" name="直線コネクタ 401"/>
        <xdr:cNvCxnSpPr/>
      </xdr:nvCxnSpPr>
      <xdr:spPr>
        <a:xfrm>
          <a:off x="9639300" y="13597894"/>
          <a:ext cx="8382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53344</xdr:rowOff>
    </xdr:from>
    <xdr:to>
      <xdr:col>50</xdr:col>
      <xdr:colOff>114300</xdr:colOff>
      <xdr:row>79</xdr:row>
      <xdr:rowOff>92446</xdr:rowOff>
    </xdr:to>
    <xdr:cxnSp macro="">
      <xdr:nvCxnSpPr>
        <xdr:cNvPr id="405" name="直線コネクタ 404"/>
        <xdr:cNvCxnSpPr/>
      </xdr:nvCxnSpPr>
      <xdr:spPr>
        <a:xfrm flipV="1">
          <a:off x="8750300" y="13597894"/>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68312</xdr:rowOff>
    </xdr:from>
    <xdr:to>
      <xdr:col>45</xdr:col>
      <xdr:colOff>177800</xdr:colOff>
      <xdr:row>79</xdr:row>
      <xdr:rowOff>92446</xdr:rowOff>
    </xdr:to>
    <xdr:cxnSp macro="">
      <xdr:nvCxnSpPr>
        <xdr:cNvPr id="408" name="直線コネクタ 407"/>
        <xdr:cNvCxnSpPr/>
      </xdr:nvCxnSpPr>
      <xdr:spPr>
        <a:xfrm>
          <a:off x="7861300" y="13441412"/>
          <a:ext cx="889000" cy="19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68312</xdr:rowOff>
    </xdr:from>
    <xdr:to>
      <xdr:col>41</xdr:col>
      <xdr:colOff>50800</xdr:colOff>
      <xdr:row>79</xdr:row>
      <xdr:rowOff>50023</xdr:rowOff>
    </xdr:to>
    <xdr:cxnSp macro="">
      <xdr:nvCxnSpPr>
        <xdr:cNvPr id="411" name="直線コネクタ 410"/>
        <xdr:cNvCxnSpPr/>
      </xdr:nvCxnSpPr>
      <xdr:spPr>
        <a:xfrm flipV="1">
          <a:off x="6972300" y="13441412"/>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6702</xdr:rowOff>
    </xdr:from>
    <xdr:to>
      <xdr:col>55</xdr:col>
      <xdr:colOff>50800</xdr:colOff>
      <xdr:row>79</xdr:row>
      <xdr:rowOff>108302</xdr:rowOff>
    </xdr:to>
    <xdr:sp macro="" textlink="">
      <xdr:nvSpPr>
        <xdr:cNvPr id="421" name="楕円 420"/>
        <xdr:cNvSpPr/>
      </xdr:nvSpPr>
      <xdr:spPr>
        <a:xfrm>
          <a:off x="10426700" y="135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93079</xdr:rowOff>
    </xdr:from>
    <xdr:ext cx="469744" cy="259045"/>
    <xdr:sp macro="" textlink="">
      <xdr:nvSpPr>
        <xdr:cNvPr id="422" name="普通建設事業費 （ うち新規整備　）該当値テキスト"/>
        <xdr:cNvSpPr txBox="1"/>
      </xdr:nvSpPr>
      <xdr:spPr>
        <a:xfrm>
          <a:off x="10528300" y="1346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2544</xdr:rowOff>
    </xdr:from>
    <xdr:to>
      <xdr:col>50</xdr:col>
      <xdr:colOff>165100</xdr:colOff>
      <xdr:row>79</xdr:row>
      <xdr:rowOff>104144</xdr:rowOff>
    </xdr:to>
    <xdr:sp macro="" textlink="">
      <xdr:nvSpPr>
        <xdr:cNvPr id="423" name="楕円 422"/>
        <xdr:cNvSpPr/>
      </xdr:nvSpPr>
      <xdr:spPr>
        <a:xfrm>
          <a:off x="9588500" y="135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95271</xdr:rowOff>
    </xdr:from>
    <xdr:ext cx="469744" cy="259045"/>
    <xdr:sp macro="" textlink="">
      <xdr:nvSpPr>
        <xdr:cNvPr id="424" name="テキスト ボックス 423"/>
        <xdr:cNvSpPr txBox="1"/>
      </xdr:nvSpPr>
      <xdr:spPr>
        <a:xfrm>
          <a:off x="9404428" y="1363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41646</xdr:rowOff>
    </xdr:from>
    <xdr:to>
      <xdr:col>46</xdr:col>
      <xdr:colOff>38100</xdr:colOff>
      <xdr:row>79</xdr:row>
      <xdr:rowOff>143246</xdr:rowOff>
    </xdr:to>
    <xdr:sp macro="" textlink="">
      <xdr:nvSpPr>
        <xdr:cNvPr id="425" name="楕円 424"/>
        <xdr:cNvSpPr/>
      </xdr:nvSpPr>
      <xdr:spPr>
        <a:xfrm>
          <a:off x="8699500" y="13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134373</xdr:rowOff>
    </xdr:from>
    <xdr:ext cx="378565" cy="259045"/>
    <xdr:sp macro="" textlink="">
      <xdr:nvSpPr>
        <xdr:cNvPr id="426" name="テキスト ボックス 425"/>
        <xdr:cNvSpPr txBox="1"/>
      </xdr:nvSpPr>
      <xdr:spPr>
        <a:xfrm>
          <a:off x="8561017" y="136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17512</xdr:rowOff>
    </xdr:from>
    <xdr:to>
      <xdr:col>41</xdr:col>
      <xdr:colOff>101600</xdr:colOff>
      <xdr:row>78</xdr:row>
      <xdr:rowOff>119112</xdr:rowOff>
    </xdr:to>
    <xdr:sp macro="" textlink="">
      <xdr:nvSpPr>
        <xdr:cNvPr id="427" name="楕円 426"/>
        <xdr:cNvSpPr/>
      </xdr:nvSpPr>
      <xdr:spPr>
        <a:xfrm>
          <a:off x="7810500" y="133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110239</xdr:rowOff>
    </xdr:from>
    <xdr:ext cx="534377" cy="259045"/>
    <xdr:sp macro="" textlink="">
      <xdr:nvSpPr>
        <xdr:cNvPr id="428" name="テキスト ボックス 427"/>
        <xdr:cNvSpPr txBox="1"/>
      </xdr:nvSpPr>
      <xdr:spPr>
        <a:xfrm>
          <a:off x="7594111" y="134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170673</xdr:rowOff>
    </xdr:from>
    <xdr:to>
      <xdr:col>36</xdr:col>
      <xdr:colOff>165100</xdr:colOff>
      <xdr:row>79</xdr:row>
      <xdr:rowOff>100823</xdr:rowOff>
    </xdr:to>
    <xdr:sp macro="" textlink="">
      <xdr:nvSpPr>
        <xdr:cNvPr id="429" name="楕円 428"/>
        <xdr:cNvSpPr/>
      </xdr:nvSpPr>
      <xdr:spPr>
        <a:xfrm>
          <a:off x="6921500" y="135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91950</xdr:rowOff>
    </xdr:from>
    <xdr:ext cx="469744" cy="259045"/>
    <xdr:sp macro="" textlink="">
      <xdr:nvSpPr>
        <xdr:cNvPr id="430" name="テキスト ボックス 429"/>
        <xdr:cNvSpPr txBox="1"/>
      </xdr:nvSpPr>
      <xdr:spPr>
        <a:xfrm>
          <a:off x="6737428" y="136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94780</xdr:rowOff>
    </xdr:from>
    <xdr:to>
      <xdr:col>55</xdr:col>
      <xdr:colOff>0</xdr:colOff>
      <xdr:row>97</xdr:row>
      <xdr:rowOff>118263</xdr:rowOff>
    </xdr:to>
    <xdr:cxnSp macro="">
      <xdr:nvCxnSpPr>
        <xdr:cNvPr id="455" name="直線コネクタ 454"/>
        <xdr:cNvCxnSpPr/>
      </xdr:nvCxnSpPr>
      <xdr:spPr>
        <a:xfrm flipV="1">
          <a:off x="9639300" y="16725430"/>
          <a:ext cx="8382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92117</xdr:rowOff>
    </xdr:from>
    <xdr:to>
      <xdr:col>50</xdr:col>
      <xdr:colOff>114300</xdr:colOff>
      <xdr:row>97</xdr:row>
      <xdr:rowOff>118263</xdr:rowOff>
    </xdr:to>
    <xdr:cxnSp macro="">
      <xdr:nvCxnSpPr>
        <xdr:cNvPr id="458" name="直線コネクタ 457"/>
        <xdr:cNvCxnSpPr/>
      </xdr:nvCxnSpPr>
      <xdr:spPr>
        <a:xfrm>
          <a:off x="8750300" y="16551317"/>
          <a:ext cx="889000" cy="19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92117</xdr:rowOff>
    </xdr:from>
    <xdr:to>
      <xdr:col>45</xdr:col>
      <xdr:colOff>177800</xdr:colOff>
      <xdr:row>97</xdr:row>
      <xdr:rowOff>60016</xdr:rowOff>
    </xdr:to>
    <xdr:cxnSp macro="">
      <xdr:nvCxnSpPr>
        <xdr:cNvPr id="461" name="直線コネクタ 460"/>
        <xdr:cNvCxnSpPr/>
      </xdr:nvCxnSpPr>
      <xdr:spPr>
        <a:xfrm flipV="1">
          <a:off x="7861300" y="16551317"/>
          <a:ext cx="889000" cy="13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10740</xdr:rowOff>
    </xdr:from>
    <xdr:to>
      <xdr:col>41</xdr:col>
      <xdr:colOff>50800</xdr:colOff>
      <xdr:row>97</xdr:row>
      <xdr:rowOff>60016</xdr:rowOff>
    </xdr:to>
    <xdr:cxnSp macro="">
      <xdr:nvCxnSpPr>
        <xdr:cNvPr id="464" name="直線コネクタ 463"/>
        <xdr:cNvCxnSpPr/>
      </xdr:nvCxnSpPr>
      <xdr:spPr>
        <a:xfrm>
          <a:off x="6972300" y="16641390"/>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43980</xdr:rowOff>
    </xdr:from>
    <xdr:to>
      <xdr:col>55</xdr:col>
      <xdr:colOff>50800</xdr:colOff>
      <xdr:row>97</xdr:row>
      <xdr:rowOff>145580</xdr:rowOff>
    </xdr:to>
    <xdr:sp macro="" textlink="">
      <xdr:nvSpPr>
        <xdr:cNvPr id="474" name="楕円 473"/>
        <xdr:cNvSpPr/>
      </xdr:nvSpPr>
      <xdr:spPr>
        <a:xfrm>
          <a:off x="104267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130357</xdr:rowOff>
    </xdr:from>
    <xdr:ext cx="534377" cy="259045"/>
    <xdr:sp macro="" textlink="">
      <xdr:nvSpPr>
        <xdr:cNvPr id="475" name="普通建設事業費 （ うち更新整備　）該当値テキスト"/>
        <xdr:cNvSpPr txBox="1"/>
      </xdr:nvSpPr>
      <xdr:spPr>
        <a:xfrm>
          <a:off x="10528300"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67463</xdr:rowOff>
    </xdr:from>
    <xdr:to>
      <xdr:col>50</xdr:col>
      <xdr:colOff>165100</xdr:colOff>
      <xdr:row>97</xdr:row>
      <xdr:rowOff>169063</xdr:rowOff>
    </xdr:to>
    <xdr:sp macro="" textlink="">
      <xdr:nvSpPr>
        <xdr:cNvPr id="476" name="楕円 475"/>
        <xdr:cNvSpPr/>
      </xdr:nvSpPr>
      <xdr:spPr>
        <a:xfrm>
          <a:off x="9588500" y="166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160190</xdr:rowOff>
    </xdr:from>
    <xdr:ext cx="534377" cy="259045"/>
    <xdr:sp macro="" textlink="">
      <xdr:nvSpPr>
        <xdr:cNvPr id="477" name="テキスト ボックス 476"/>
        <xdr:cNvSpPr txBox="1"/>
      </xdr:nvSpPr>
      <xdr:spPr>
        <a:xfrm>
          <a:off x="9372111" y="167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41317</xdr:rowOff>
    </xdr:from>
    <xdr:to>
      <xdr:col>46</xdr:col>
      <xdr:colOff>38100</xdr:colOff>
      <xdr:row>96</xdr:row>
      <xdr:rowOff>142917</xdr:rowOff>
    </xdr:to>
    <xdr:sp macro="" textlink="">
      <xdr:nvSpPr>
        <xdr:cNvPr id="478" name="楕円 477"/>
        <xdr:cNvSpPr/>
      </xdr:nvSpPr>
      <xdr:spPr>
        <a:xfrm>
          <a:off x="8699500" y="165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159444</xdr:rowOff>
    </xdr:from>
    <xdr:ext cx="534377" cy="259045"/>
    <xdr:sp macro="" textlink="">
      <xdr:nvSpPr>
        <xdr:cNvPr id="479" name="テキスト ボックス 478"/>
        <xdr:cNvSpPr txBox="1"/>
      </xdr:nvSpPr>
      <xdr:spPr>
        <a:xfrm>
          <a:off x="8483111" y="162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9216</xdr:rowOff>
    </xdr:from>
    <xdr:to>
      <xdr:col>41</xdr:col>
      <xdr:colOff>101600</xdr:colOff>
      <xdr:row>97</xdr:row>
      <xdr:rowOff>110816</xdr:rowOff>
    </xdr:to>
    <xdr:sp macro="" textlink="">
      <xdr:nvSpPr>
        <xdr:cNvPr id="480" name="楕円 479"/>
        <xdr:cNvSpPr/>
      </xdr:nvSpPr>
      <xdr:spPr>
        <a:xfrm>
          <a:off x="7810500" y="166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101943</xdr:rowOff>
    </xdr:from>
    <xdr:ext cx="534377" cy="259045"/>
    <xdr:sp macro="" textlink="">
      <xdr:nvSpPr>
        <xdr:cNvPr id="481" name="テキスト ボックス 480"/>
        <xdr:cNvSpPr txBox="1"/>
      </xdr:nvSpPr>
      <xdr:spPr>
        <a:xfrm>
          <a:off x="7594111" y="16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131390</xdr:rowOff>
    </xdr:from>
    <xdr:to>
      <xdr:col>36</xdr:col>
      <xdr:colOff>165100</xdr:colOff>
      <xdr:row>97</xdr:row>
      <xdr:rowOff>61540</xdr:rowOff>
    </xdr:to>
    <xdr:sp macro="" textlink="">
      <xdr:nvSpPr>
        <xdr:cNvPr id="482" name="楕円 481"/>
        <xdr:cNvSpPr/>
      </xdr:nvSpPr>
      <xdr:spPr>
        <a:xfrm>
          <a:off x="6921500" y="165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52667</xdr:rowOff>
    </xdr:from>
    <xdr:ext cx="534377" cy="259045"/>
    <xdr:sp macro="" textlink="">
      <xdr:nvSpPr>
        <xdr:cNvPr id="483" name="テキスト ボックス 482"/>
        <xdr:cNvSpPr txBox="1"/>
      </xdr:nvSpPr>
      <xdr:spPr>
        <a:xfrm>
          <a:off x="6705111" y="166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109936</xdr:rowOff>
    </xdr:from>
    <xdr:to>
      <xdr:col>85</xdr:col>
      <xdr:colOff>127000</xdr:colOff>
      <xdr:row>38</xdr:row>
      <xdr:rowOff>116383</xdr:rowOff>
    </xdr:to>
    <xdr:cxnSp macro="">
      <xdr:nvCxnSpPr>
        <xdr:cNvPr id="510" name="直線コネクタ 509"/>
        <xdr:cNvCxnSpPr/>
      </xdr:nvCxnSpPr>
      <xdr:spPr>
        <a:xfrm>
          <a:off x="15481300" y="6625036"/>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109936</xdr:rowOff>
    </xdr:from>
    <xdr:to>
      <xdr:col>81</xdr:col>
      <xdr:colOff>50800</xdr:colOff>
      <xdr:row>38</xdr:row>
      <xdr:rowOff>132293</xdr:rowOff>
    </xdr:to>
    <xdr:cxnSp macro="">
      <xdr:nvCxnSpPr>
        <xdr:cNvPr id="513" name="直線コネクタ 512"/>
        <xdr:cNvCxnSpPr/>
      </xdr:nvCxnSpPr>
      <xdr:spPr>
        <a:xfrm flipV="1">
          <a:off x="14592300" y="6625036"/>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132293</xdr:rowOff>
    </xdr:from>
    <xdr:to>
      <xdr:col>76</xdr:col>
      <xdr:colOff>114300</xdr:colOff>
      <xdr:row>38</xdr:row>
      <xdr:rowOff>134831</xdr:rowOff>
    </xdr:to>
    <xdr:cxnSp macro="">
      <xdr:nvCxnSpPr>
        <xdr:cNvPr id="516" name="直線コネクタ 515"/>
        <xdr:cNvCxnSpPr/>
      </xdr:nvCxnSpPr>
      <xdr:spPr>
        <a:xfrm flipV="1">
          <a:off x="13703300" y="664739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128476</xdr:rowOff>
    </xdr:from>
    <xdr:to>
      <xdr:col>71</xdr:col>
      <xdr:colOff>177800</xdr:colOff>
      <xdr:row>38</xdr:row>
      <xdr:rowOff>134831</xdr:rowOff>
    </xdr:to>
    <xdr:cxnSp macro="">
      <xdr:nvCxnSpPr>
        <xdr:cNvPr id="519" name="直線コネクタ 518"/>
        <xdr:cNvCxnSpPr/>
      </xdr:nvCxnSpPr>
      <xdr:spPr>
        <a:xfrm>
          <a:off x="12814300" y="6643576"/>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65583</xdr:rowOff>
    </xdr:from>
    <xdr:to>
      <xdr:col>85</xdr:col>
      <xdr:colOff>177800</xdr:colOff>
      <xdr:row>38</xdr:row>
      <xdr:rowOff>167183</xdr:rowOff>
    </xdr:to>
    <xdr:sp macro="" textlink="">
      <xdr:nvSpPr>
        <xdr:cNvPr id="529" name="楕円 528"/>
        <xdr:cNvSpPr/>
      </xdr:nvSpPr>
      <xdr:spPr>
        <a:xfrm>
          <a:off x="162687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151960</xdr:rowOff>
    </xdr:from>
    <xdr:ext cx="469744" cy="259045"/>
    <xdr:sp macro="" textlink="">
      <xdr:nvSpPr>
        <xdr:cNvPr id="530" name="災害復旧事業費該当値テキスト"/>
        <xdr:cNvSpPr txBox="1"/>
      </xdr:nvSpPr>
      <xdr:spPr>
        <a:xfrm>
          <a:off x="16370300" y="649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59136</xdr:rowOff>
    </xdr:from>
    <xdr:to>
      <xdr:col>81</xdr:col>
      <xdr:colOff>101600</xdr:colOff>
      <xdr:row>38</xdr:row>
      <xdr:rowOff>160736</xdr:rowOff>
    </xdr:to>
    <xdr:sp macro="" textlink="">
      <xdr:nvSpPr>
        <xdr:cNvPr id="531" name="楕円 530"/>
        <xdr:cNvSpPr/>
      </xdr:nvSpPr>
      <xdr:spPr>
        <a:xfrm>
          <a:off x="15430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151863</xdr:rowOff>
    </xdr:from>
    <xdr:ext cx="469744" cy="259045"/>
    <xdr:sp macro="" textlink="">
      <xdr:nvSpPr>
        <xdr:cNvPr id="532" name="テキスト ボックス 531"/>
        <xdr:cNvSpPr txBox="1"/>
      </xdr:nvSpPr>
      <xdr:spPr>
        <a:xfrm>
          <a:off x="15246428" y="666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81493</xdr:rowOff>
    </xdr:from>
    <xdr:to>
      <xdr:col>76</xdr:col>
      <xdr:colOff>165100</xdr:colOff>
      <xdr:row>39</xdr:row>
      <xdr:rowOff>11643</xdr:rowOff>
    </xdr:to>
    <xdr:sp macro="" textlink="">
      <xdr:nvSpPr>
        <xdr:cNvPr id="533" name="楕円 532"/>
        <xdr:cNvSpPr/>
      </xdr:nvSpPr>
      <xdr:spPr>
        <a:xfrm>
          <a:off x="14541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2770</xdr:rowOff>
    </xdr:from>
    <xdr:ext cx="378565" cy="259045"/>
    <xdr:sp macro="" textlink="">
      <xdr:nvSpPr>
        <xdr:cNvPr id="534" name="テキスト ボックス 533"/>
        <xdr:cNvSpPr txBox="1"/>
      </xdr:nvSpPr>
      <xdr:spPr>
        <a:xfrm>
          <a:off x="14403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84031</xdr:rowOff>
    </xdr:from>
    <xdr:to>
      <xdr:col>72</xdr:col>
      <xdr:colOff>38100</xdr:colOff>
      <xdr:row>39</xdr:row>
      <xdr:rowOff>14181</xdr:rowOff>
    </xdr:to>
    <xdr:sp macro="" textlink="">
      <xdr:nvSpPr>
        <xdr:cNvPr id="535" name="楕円 534"/>
        <xdr:cNvSpPr/>
      </xdr:nvSpPr>
      <xdr:spPr>
        <a:xfrm>
          <a:off x="13652500" y="6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5308</xdr:rowOff>
    </xdr:from>
    <xdr:ext cx="378565" cy="259045"/>
    <xdr:sp macro="" textlink="">
      <xdr:nvSpPr>
        <xdr:cNvPr id="536" name="テキスト ボックス 535"/>
        <xdr:cNvSpPr txBox="1"/>
      </xdr:nvSpPr>
      <xdr:spPr>
        <a:xfrm>
          <a:off x="13514017" y="669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77676</xdr:rowOff>
    </xdr:from>
    <xdr:to>
      <xdr:col>67</xdr:col>
      <xdr:colOff>101600</xdr:colOff>
      <xdr:row>39</xdr:row>
      <xdr:rowOff>7826</xdr:rowOff>
    </xdr:to>
    <xdr:sp macro="" textlink="">
      <xdr:nvSpPr>
        <xdr:cNvPr id="537" name="楕円 536"/>
        <xdr:cNvSpPr/>
      </xdr:nvSpPr>
      <xdr:spPr>
        <a:xfrm>
          <a:off x="12763500" y="65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170403</xdr:rowOff>
    </xdr:from>
    <xdr:ext cx="378565" cy="259045"/>
    <xdr:sp macro="" textlink="">
      <xdr:nvSpPr>
        <xdr:cNvPr id="538" name="テキスト ボックス 537"/>
        <xdr:cNvSpPr txBox="1"/>
      </xdr:nvSpPr>
      <xdr:spPr>
        <a:xfrm>
          <a:off x="12625017" y="668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95557</xdr:rowOff>
    </xdr:from>
    <xdr:to>
      <xdr:col>85</xdr:col>
      <xdr:colOff>127000</xdr:colOff>
      <xdr:row>77</xdr:row>
      <xdr:rowOff>96174</xdr:rowOff>
    </xdr:to>
    <xdr:cxnSp macro="">
      <xdr:nvCxnSpPr>
        <xdr:cNvPr id="626" name="直線コネクタ 625"/>
        <xdr:cNvCxnSpPr/>
      </xdr:nvCxnSpPr>
      <xdr:spPr>
        <a:xfrm flipV="1">
          <a:off x="15481300" y="13297207"/>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95672</xdr:rowOff>
    </xdr:from>
    <xdr:to>
      <xdr:col>81</xdr:col>
      <xdr:colOff>50800</xdr:colOff>
      <xdr:row>77</xdr:row>
      <xdr:rowOff>96174</xdr:rowOff>
    </xdr:to>
    <xdr:cxnSp macro="">
      <xdr:nvCxnSpPr>
        <xdr:cNvPr id="629" name="直線コネクタ 628"/>
        <xdr:cNvCxnSpPr/>
      </xdr:nvCxnSpPr>
      <xdr:spPr>
        <a:xfrm>
          <a:off x="14592300" y="13297322"/>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95672</xdr:rowOff>
    </xdr:from>
    <xdr:to>
      <xdr:col>76</xdr:col>
      <xdr:colOff>114300</xdr:colOff>
      <xdr:row>77</xdr:row>
      <xdr:rowOff>106028</xdr:rowOff>
    </xdr:to>
    <xdr:cxnSp macro="">
      <xdr:nvCxnSpPr>
        <xdr:cNvPr id="632" name="直線コネクタ 631"/>
        <xdr:cNvCxnSpPr/>
      </xdr:nvCxnSpPr>
      <xdr:spPr>
        <a:xfrm flipV="1">
          <a:off x="13703300" y="13297322"/>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106028</xdr:rowOff>
    </xdr:from>
    <xdr:to>
      <xdr:col>71</xdr:col>
      <xdr:colOff>177800</xdr:colOff>
      <xdr:row>77</xdr:row>
      <xdr:rowOff>107011</xdr:rowOff>
    </xdr:to>
    <xdr:cxnSp macro="">
      <xdr:nvCxnSpPr>
        <xdr:cNvPr id="635" name="直線コネクタ 634"/>
        <xdr:cNvCxnSpPr/>
      </xdr:nvCxnSpPr>
      <xdr:spPr>
        <a:xfrm flipV="1">
          <a:off x="12814300" y="13307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44757</xdr:rowOff>
    </xdr:from>
    <xdr:to>
      <xdr:col>85</xdr:col>
      <xdr:colOff>177800</xdr:colOff>
      <xdr:row>77</xdr:row>
      <xdr:rowOff>146357</xdr:rowOff>
    </xdr:to>
    <xdr:sp macro="" textlink="">
      <xdr:nvSpPr>
        <xdr:cNvPr id="645" name="楕円 644"/>
        <xdr:cNvSpPr/>
      </xdr:nvSpPr>
      <xdr:spPr>
        <a:xfrm>
          <a:off x="16268700" y="132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131134</xdr:rowOff>
    </xdr:from>
    <xdr:ext cx="534377" cy="259045"/>
    <xdr:sp macro="" textlink="">
      <xdr:nvSpPr>
        <xdr:cNvPr id="646" name="公債費該当値テキスト"/>
        <xdr:cNvSpPr txBox="1"/>
      </xdr:nvSpPr>
      <xdr:spPr>
        <a:xfrm>
          <a:off x="16370300" y="131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45374</xdr:rowOff>
    </xdr:from>
    <xdr:to>
      <xdr:col>81</xdr:col>
      <xdr:colOff>101600</xdr:colOff>
      <xdr:row>77</xdr:row>
      <xdr:rowOff>146974</xdr:rowOff>
    </xdr:to>
    <xdr:sp macro="" textlink="">
      <xdr:nvSpPr>
        <xdr:cNvPr id="647" name="楕円 646"/>
        <xdr:cNvSpPr/>
      </xdr:nvSpPr>
      <xdr:spPr>
        <a:xfrm>
          <a:off x="15430500" y="132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138101</xdr:rowOff>
    </xdr:from>
    <xdr:ext cx="534377" cy="259045"/>
    <xdr:sp macro="" textlink="">
      <xdr:nvSpPr>
        <xdr:cNvPr id="648" name="テキスト ボックス 647"/>
        <xdr:cNvSpPr txBox="1"/>
      </xdr:nvSpPr>
      <xdr:spPr>
        <a:xfrm>
          <a:off x="15214111" y="133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44872</xdr:rowOff>
    </xdr:from>
    <xdr:to>
      <xdr:col>76</xdr:col>
      <xdr:colOff>165100</xdr:colOff>
      <xdr:row>77</xdr:row>
      <xdr:rowOff>146472</xdr:rowOff>
    </xdr:to>
    <xdr:sp macro="" textlink="">
      <xdr:nvSpPr>
        <xdr:cNvPr id="649" name="楕円 648"/>
        <xdr:cNvSpPr/>
      </xdr:nvSpPr>
      <xdr:spPr>
        <a:xfrm>
          <a:off x="145415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137599</xdr:rowOff>
    </xdr:from>
    <xdr:ext cx="534377" cy="259045"/>
    <xdr:sp macro="" textlink="">
      <xdr:nvSpPr>
        <xdr:cNvPr id="650" name="テキスト ボックス 649"/>
        <xdr:cNvSpPr txBox="1"/>
      </xdr:nvSpPr>
      <xdr:spPr>
        <a:xfrm>
          <a:off x="14325111" y="133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55228</xdr:rowOff>
    </xdr:from>
    <xdr:to>
      <xdr:col>72</xdr:col>
      <xdr:colOff>38100</xdr:colOff>
      <xdr:row>77</xdr:row>
      <xdr:rowOff>156828</xdr:rowOff>
    </xdr:to>
    <xdr:sp macro="" textlink="">
      <xdr:nvSpPr>
        <xdr:cNvPr id="651" name="楕円 650"/>
        <xdr:cNvSpPr/>
      </xdr:nvSpPr>
      <xdr:spPr>
        <a:xfrm>
          <a:off x="13652500" y="132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147955</xdr:rowOff>
    </xdr:from>
    <xdr:ext cx="534377" cy="259045"/>
    <xdr:sp macro="" textlink="">
      <xdr:nvSpPr>
        <xdr:cNvPr id="652" name="テキスト ボックス 651"/>
        <xdr:cNvSpPr txBox="1"/>
      </xdr:nvSpPr>
      <xdr:spPr>
        <a:xfrm>
          <a:off x="13436111" y="133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56211</xdr:rowOff>
    </xdr:from>
    <xdr:to>
      <xdr:col>67</xdr:col>
      <xdr:colOff>101600</xdr:colOff>
      <xdr:row>77</xdr:row>
      <xdr:rowOff>157811</xdr:rowOff>
    </xdr:to>
    <xdr:sp macro="" textlink="">
      <xdr:nvSpPr>
        <xdr:cNvPr id="653" name="楕円 652"/>
        <xdr:cNvSpPr/>
      </xdr:nvSpPr>
      <xdr:spPr>
        <a:xfrm>
          <a:off x="12763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148938</xdr:rowOff>
    </xdr:from>
    <xdr:ext cx="534377" cy="259045"/>
    <xdr:sp macro="" textlink="">
      <xdr:nvSpPr>
        <xdr:cNvPr id="654" name="テキスト ボックス 653"/>
        <xdr:cNvSpPr txBox="1"/>
      </xdr:nvSpPr>
      <xdr:spPr>
        <a:xfrm>
          <a:off x="12547111" y="133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107048</xdr:rowOff>
    </xdr:from>
    <xdr:to>
      <xdr:col>85</xdr:col>
      <xdr:colOff>127000</xdr:colOff>
      <xdr:row>98</xdr:row>
      <xdr:rowOff>162987</xdr:rowOff>
    </xdr:to>
    <xdr:cxnSp macro="">
      <xdr:nvCxnSpPr>
        <xdr:cNvPr id="683" name="直線コネクタ 682"/>
        <xdr:cNvCxnSpPr/>
      </xdr:nvCxnSpPr>
      <xdr:spPr>
        <a:xfrm>
          <a:off x="15481300" y="16909148"/>
          <a:ext cx="8382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107048</xdr:rowOff>
    </xdr:from>
    <xdr:to>
      <xdr:col>81</xdr:col>
      <xdr:colOff>50800</xdr:colOff>
      <xdr:row>99</xdr:row>
      <xdr:rowOff>24211</xdr:rowOff>
    </xdr:to>
    <xdr:cxnSp macro="">
      <xdr:nvCxnSpPr>
        <xdr:cNvPr id="686" name="直線コネクタ 685"/>
        <xdr:cNvCxnSpPr/>
      </xdr:nvCxnSpPr>
      <xdr:spPr>
        <a:xfrm flipV="1">
          <a:off x="14592300" y="16909148"/>
          <a:ext cx="889000" cy="8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24211</xdr:rowOff>
    </xdr:from>
    <xdr:to>
      <xdr:col>76</xdr:col>
      <xdr:colOff>114300</xdr:colOff>
      <xdr:row>99</xdr:row>
      <xdr:rowOff>24775</xdr:rowOff>
    </xdr:to>
    <xdr:cxnSp macro="">
      <xdr:nvCxnSpPr>
        <xdr:cNvPr id="689" name="直線コネクタ 688"/>
        <xdr:cNvCxnSpPr/>
      </xdr:nvCxnSpPr>
      <xdr:spPr>
        <a:xfrm flipV="1">
          <a:off x="13703300" y="16997761"/>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24775</xdr:rowOff>
    </xdr:from>
    <xdr:to>
      <xdr:col>71</xdr:col>
      <xdr:colOff>177800</xdr:colOff>
      <xdr:row>99</xdr:row>
      <xdr:rowOff>25217</xdr:rowOff>
    </xdr:to>
    <xdr:cxnSp macro="">
      <xdr:nvCxnSpPr>
        <xdr:cNvPr id="692" name="直線コネクタ 691"/>
        <xdr:cNvCxnSpPr/>
      </xdr:nvCxnSpPr>
      <xdr:spPr>
        <a:xfrm flipV="1">
          <a:off x="12814300" y="16998325"/>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112187</xdr:rowOff>
    </xdr:from>
    <xdr:to>
      <xdr:col>85</xdr:col>
      <xdr:colOff>177800</xdr:colOff>
      <xdr:row>99</xdr:row>
      <xdr:rowOff>42337</xdr:rowOff>
    </xdr:to>
    <xdr:sp macro="" textlink="">
      <xdr:nvSpPr>
        <xdr:cNvPr id="702" name="楕円 701"/>
        <xdr:cNvSpPr/>
      </xdr:nvSpPr>
      <xdr:spPr>
        <a:xfrm>
          <a:off x="16268700" y="169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27114</xdr:rowOff>
    </xdr:from>
    <xdr:ext cx="469744" cy="259045"/>
    <xdr:sp macro="" textlink="">
      <xdr:nvSpPr>
        <xdr:cNvPr id="703" name="積立金該当値テキスト"/>
        <xdr:cNvSpPr txBox="1"/>
      </xdr:nvSpPr>
      <xdr:spPr>
        <a:xfrm>
          <a:off x="16370300" y="168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56248</xdr:rowOff>
    </xdr:from>
    <xdr:to>
      <xdr:col>81</xdr:col>
      <xdr:colOff>101600</xdr:colOff>
      <xdr:row>98</xdr:row>
      <xdr:rowOff>157848</xdr:rowOff>
    </xdr:to>
    <xdr:sp macro="" textlink="">
      <xdr:nvSpPr>
        <xdr:cNvPr id="704" name="楕円 703"/>
        <xdr:cNvSpPr/>
      </xdr:nvSpPr>
      <xdr:spPr>
        <a:xfrm>
          <a:off x="15430500" y="168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148975</xdr:rowOff>
    </xdr:from>
    <xdr:ext cx="534377" cy="259045"/>
    <xdr:sp macro="" textlink="">
      <xdr:nvSpPr>
        <xdr:cNvPr id="705" name="テキスト ボックス 704"/>
        <xdr:cNvSpPr txBox="1"/>
      </xdr:nvSpPr>
      <xdr:spPr>
        <a:xfrm>
          <a:off x="15214111" y="1695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144861</xdr:rowOff>
    </xdr:from>
    <xdr:to>
      <xdr:col>76</xdr:col>
      <xdr:colOff>165100</xdr:colOff>
      <xdr:row>99</xdr:row>
      <xdr:rowOff>75011</xdr:rowOff>
    </xdr:to>
    <xdr:sp macro="" textlink="">
      <xdr:nvSpPr>
        <xdr:cNvPr id="706" name="楕円 705"/>
        <xdr:cNvSpPr/>
      </xdr:nvSpPr>
      <xdr:spPr>
        <a:xfrm>
          <a:off x="14541500" y="169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66138</xdr:rowOff>
    </xdr:from>
    <xdr:ext cx="469744" cy="259045"/>
    <xdr:sp macro="" textlink="">
      <xdr:nvSpPr>
        <xdr:cNvPr id="707" name="テキスト ボックス 706"/>
        <xdr:cNvSpPr txBox="1"/>
      </xdr:nvSpPr>
      <xdr:spPr>
        <a:xfrm>
          <a:off x="14357428" y="1703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145425</xdr:rowOff>
    </xdr:from>
    <xdr:to>
      <xdr:col>72</xdr:col>
      <xdr:colOff>38100</xdr:colOff>
      <xdr:row>99</xdr:row>
      <xdr:rowOff>75575</xdr:rowOff>
    </xdr:to>
    <xdr:sp macro="" textlink="">
      <xdr:nvSpPr>
        <xdr:cNvPr id="708" name="楕円 707"/>
        <xdr:cNvSpPr/>
      </xdr:nvSpPr>
      <xdr:spPr>
        <a:xfrm>
          <a:off x="13652500" y="1694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66702</xdr:rowOff>
    </xdr:from>
    <xdr:ext cx="469744" cy="259045"/>
    <xdr:sp macro="" textlink="">
      <xdr:nvSpPr>
        <xdr:cNvPr id="709" name="テキスト ボックス 708"/>
        <xdr:cNvSpPr txBox="1"/>
      </xdr:nvSpPr>
      <xdr:spPr>
        <a:xfrm>
          <a:off x="13468428" y="1704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145867</xdr:rowOff>
    </xdr:from>
    <xdr:to>
      <xdr:col>67</xdr:col>
      <xdr:colOff>101600</xdr:colOff>
      <xdr:row>99</xdr:row>
      <xdr:rowOff>76017</xdr:rowOff>
    </xdr:to>
    <xdr:sp macro="" textlink="">
      <xdr:nvSpPr>
        <xdr:cNvPr id="710" name="楕円 709"/>
        <xdr:cNvSpPr/>
      </xdr:nvSpPr>
      <xdr:spPr>
        <a:xfrm>
          <a:off x="12763500" y="16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67144</xdr:rowOff>
    </xdr:from>
    <xdr:ext cx="469744" cy="259045"/>
    <xdr:sp macro="" textlink="">
      <xdr:nvSpPr>
        <xdr:cNvPr id="711" name="テキスト ボックス 710"/>
        <xdr:cNvSpPr txBox="1"/>
      </xdr:nvSpPr>
      <xdr:spPr>
        <a:xfrm>
          <a:off x="12579428" y="170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81979</xdr:rowOff>
    </xdr:from>
    <xdr:to>
      <xdr:col>116</xdr:col>
      <xdr:colOff>63500</xdr:colOff>
      <xdr:row>39</xdr:row>
      <xdr:rowOff>32830</xdr:rowOff>
    </xdr:to>
    <xdr:cxnSp macro="">
      <xdr:nvCxnSpPr>
        <xdr:cNvPr id="740" name="直線コネクタ 739"/>
        <xdr:cNvCxnSpPr/>
      </xdr:nvCxnSpPr>
      <xdr:spPr>
        <a:xfrm>
          <a:off x="21323300" y="6597079"/>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81979</xdr:rowOff>
    </xdr:from>
    <xdr:to>
      <xdr:col>111</xdr:col>
      <xdr:colOff>177800</xdr:colOff>
      <xdr:row>38</xdr:row>
      <xdr:rowOff>123698</xdr:rowOff>
    </xdr:to>
    <xdr:cxnSp macro="">
      <xdr:nvCxnSpPr>
        <xdr:cNvPr id="743" name="直線コネクタ 742"/>
        <xdr:cNvCxnSpPr/>
      </xdr:nvCxnSpPr>
      <xdr:spPr>
        <a:xfrm flipV="1">
          <a:off x="20434300" y="6597079"/>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123698</xdr:rowOff>
    </xdr:from>
    <xdr:to>
      <xdr:col>107</xdr:col>
      <xdr:colOff>50800</xdr:colOff>
      <xdr:row>38</xdr:row>
      <xdr:rowOff>128765</xdr:rowOff>
    </xdr:to>
    <xdr:cxnSp macro="">
      <xdr:nvCxnSpPr>
        <xdr:cNvPr id="746" name="直線コネクタ 745"/>
        <xdr:cNvCxnSpPr/>
      </xdr:nvCxnSpPr>
      <xdr:spPr>
        <a:xfrm flipV="1">
          <a:off x="19545300" y="663879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128765</xdr:rowOff>
    </xdr:from>
    <xdr:to>
      <xdr:col>102</xdr:col>
      <xdr:colOff>114300</xdr:colOff>
      <xdr:row>38</xdr:row>
      <xdr:rowOff>160274</xdr:rowOff>
    </xdr:to>
    <xdr:cxnSp macro="">
      <xdr:nvCxnSpPr>
        <xdr:cNvPr id="749" name="直線コネクタ 748"/>
        <xdr:cNvCxnSpPr/>
      </xdr:nvCxnSpPr>
      <xdr:spPr>
        <a:xfrm flipV="1">
          <a:off x="18656300" y="6643865"/>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153480</xdr:rowOff>
    </xdr:from>
    <xdr:to>
      <xdr:col>116</xdr:col>
      <xdr:colOff>114300</xdr:colOff>
      <xdr:row>39</xdr:row>
      <xdr:rowOff>83630</xdr:rowOff>
    </xdr:to>
    <xdr:sp macro="" textlink="">
      <xdr:nvSpPr>
        <xdr:cNvPr id="759" name="楕円 758"/>
        <xdr:cNvSpPr/>
      </xdr:nvSpPr>
      <xdr:spPr>
        <a:xfrm>
          <a:off x="221107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68407</xdr:rowOff>
    </xdr:from>
    <xdr:ext cx="378565" cy="259045"/>
    <xdr:sp macro="" textlink="">
      <xdr:nvSpPr>
        <xdr:cNvPr id="760" name="投資及び出資金該当値テキスト"/>
        <xdr:cNvSpPr txBox="1"/>
      </xdr:nvSpPr>
      <xdr:spPr>
        <a:xfrm>
          <a:off x="22212300" y="658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31179</xdr:rowOff>
    </xdr:from>
    <xdr:to>
      <xdr:col>112</xdr:col>
      <xdr:colOff>38100</xdr:colOff>
      <xdr:row>38</xdr:row>
      <xdr:rowOff>132779</xdr:rowOff>
    </xdr:to>
    <xdr:sp macro="" textlink="">
      <xdr:nvSpPr>
        <xdr:cNvPr id="761" name="楕円 760"/>
        <xdr:cNvSpPr/>
      </xdr:nvSpPr>
      <xdr:spPr>
        <a:xfrm>
          <a:off x="21272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123906</xdr:rowOff>
    </xdr:from>
    <xdr:ext cx="469744" cy="259045"/>
    <xdr:sp macro="" textlink="">
      <xdr:nvSpPr>
        <xdr:cNvPr id="762" name="テキスト ボックス 761"/>
        <xdr:cNvSpPr txBox="1"/>
      </xdr:nvSpPr>
      <xdr:spPr>
        <a:xfrm>
          <a:off x="21088428" y="66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72898</xdr:rowOff>
    </xdr:from>
    <xdr:to>
      <xdr:col>107</xdr:col>
      <xdr:colOff>101600</xdr:colOff>
      <xdr:row>39</xdr:row>
      <xdr:rowOff>3048</xdr:rowOff>
    </xdr:to>
    <xdr:sp macro="" textlink="">
      <xdr:nvSpPr>
        <xdr:cNvPr id="763" name="楕円 762"/>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165625</xdr:rowOff>
    </xdr:from>
    <xdr:ext cx="469744" cy="259045"/>
    <xdr:sp macro="" textlink="">
      <xdr:nvSpPr>
        <xdr:cNvPr id="764" name="テキスト ボックス 763"/>
        <xdr:cNvSpPr txBox="1"/>
      </xdr:nvSpPr>
      <xdr:spPr>
        <a:xfrm>
          <a:off x="20199428"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77965</xdr:rowOff>
    </xdr:from>
    <xdr:to>
      <xdr:col>102</xdr:col>
      <xdr:colOff>165100</xdr:colOff>
      <xdr:row>39</xdr:row>
      <xdr:rowOff>8115</xdr:rowOff>
    </xdr:to>
    <xdr:sp macro="" textlink="">
      <xdr:nvSpPr>
        <xdr:cNvPr id="765" name="楕円 764"/>
        <xdr:cNvSpPr/>
      </xdr:nvSpPr>
      <xdr:spPr>
        <a:xfrm>
          <a:off x="19494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170692</xdr:rowOff>
    </xdr:from>
    <xdr:ext cx="469744" cy="259045"/>
    <xdr:sp macro="" textlink="">
      <xdr:nvSpPr>
        <xdr:cNvPr id="766" name="テキスト ボックス 765"/>
        <xdr:cNvSpPr txBox="1"/>
      </xdr:nvSpPr>
      <xdr:spPr>
        <a:xfrm>
          <a:off x="19310428" y="66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67" name="楕円 766"/>
        <xdr:cNvSpPr/>
      </xdr:nvSpPr>
      <xdr:spPr>
        <a:xfrm>
          <a:off x="18605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30751</xdr:rowOff>
    </xdr:from>
    <xdr:ext cx="469744" cy="259045"/>
    <xdr:sp macro="" textlink="">
      <xdr:nvSpPr>
        <xdr:cNvPr id="768" name="テキスト ボックス 767"/>
        <xdr:cNvSpPr txBox="1"/>
      </xdr:nvSpPr>
      <xdr:spPr>
        <a:xfrm>
          <a:off x="18421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40520</xdr:rowOff>
    </xdr:from>
    <xdr:to>
      <xdr:col>116</xdr:col>
      <xdr:colOff>63500</xdr:colOff>
      <xdr:row>59</xdr:row>
      <xdr:rowOff>52114</xdr:rowOff>
    </xdr:to>
    <xdr:cxnSp macro="">
      <xdr:nvCxnSpPr>
        <xdr:cNvPr id="799" name="直線コネクタ 798"/>
        <xdr:cNvCxnSpPr/>
      </xdr:nvCxnSpPr>
      <xdr:spPr>
        <a:xfrm>
          <a:off x="21323300" y="10156070"/>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35099</xdr:rowOff>
    </xdr:from>
    <xdr:to>
      <xdr:col>111</xdr:col>
      <xdr:colOff>177800</xdr:colOff>
      <xdr:row>59</xdr:row>
      <xdr:rowOff>40520</xdr:rowOff>
    </xdr:to>
    <xdr:cxnSp macro="">
      <xdr:nvCxnSpPr>
        <xdr:cNvPr id="802" name="直線コネクタ 801"/>
        <xdr:cNvCxnSpPr/>
      </xdr:nvCxnSpPr>
      <xdr:spPr>
        <a:xfrm>
          <a:off x="20434300" y="10150649"/>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119485</xdr:rowOff>
    </xdr:from>
    <xdr:to>
      <xdr:col>107</xdr:col>
      <xdr:colOff>50800</xdr:colOff>
      <xdr:row>59</xdr:row>
      <xdr:rowOff>35099</xdr:rowOff>
    </xdr:to>
    <xdr:cxnSp macro="">
      <xdr:nvCxnSpPr>
        <xdr:cNvPr id="805" name="直線コネクタ 804"/>
        <xdr:cNvCxnSpPr/>
      </xdr:nvCxnSpPr>
      <xdr:spPr>
        <a:xfrm>
          <a:off x="19545300" y="10063585"/>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119485</xdr:rowOff>
    </xdr:from>
    <xdr:to>
      <xdr:col>102</xdr:col>
      <xdr:colOff>114300</xdr:colOff>
      <xdr:row>58</xdr:row>
      <xdr:rowOff>169157</xdr:rowOff>
    </xdr:to>
    <xdr:cxnSp macro="">
      <xdr:nvCxnSpPr>
        <xdr:cNvPr id="808" name="直線コネクタ 807"/>
        <xdr:cNvCxnSpPr/>
      </xdr:nvCxnSpPr>
      <xdr:spPr>
        <a:xfrm flipV="1">
          <a:off x="18656300" y="10063585"/>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1314</xdr:rowOff>
    </xdr:from>
    <xdr:to>
      <xdr:col>116</xdr:col>
      <xdr:colOff>114300</xdr:colOff>
      <xdr:row>59</xdr:row>
      <xdr:rowOff>102914</xdr:rowOff>
    </xdr:to>
    <xdr:sp macro="" textlink="">
      <xdr:nvSpPr>
        <xdr:cNvPr id="818" name="楕円 817"/>
        <xdr:cNvSpPr/>
      </xdr:nvSpPr>
      <xdr:spPr>
        <a:xfrm>
          <a:off x="22110700" y="101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87691</xdr:rowOff>
    </xdr:from>
    <xdr:ext cx="469744" cy="259045"/>
    <xdr:sp macro="" textlink="">
      <xdr:nvSpPr>
        <xdr:cNvPr id="819" name="貸付金該当値テキスト"/>
        <xdr:cNvSpPr txBox="1"/>
      </xdr:nvSpPr>
      <xdr:spPr>
        <a:xfrm>
          <a:off x="22212300" y="1003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161170</xdr:rowOff>
    </xdr:from>
    <xdr:to>
      <xdr:col>112</xdr:col>
      <xdr:colOff>38100</xdr:colOff>
      <xdr:row>59</xdr:row>
      <xdr:rowOff>91320</xdr:rowOff>
    </xdr:to>
    <xdr:sp macro="" textlink="">
      <xdr:nvSpPr>
        <xdr:cNvPr id="820" name="楕円 819"/>
        <xdr:cNvSpPr/>
      </xdr:nvSpPr>
      <xdr:spPr>
        <a:xfrm>
          <a:off x="21272500" y="10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82447</xdr:rowOff>
    </xdr:from>
    <xdr:ext cx="469744" cy="259045"/>
    <xdr:sp macro="" textlink="">
      <xdr:nvSpPr>
        <xdr:cNvPr id="821" name="テキスト ボックス 820"/>
        <xdr:cNvSpPr txBox="1"/>
      </xdr:nvSpPr>
      <xdr:spPr>
        <a:xfrm>
          <a:off x="21088428" y="101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155749</xdr:rowOff>
    </xdr:from>
    <xdr:to>
      <xdr:col>107</xdr:col>
      <xdr:colOff>101600</xdr:colOff>
      <xdr:row>59</xdr:row>
      <xdr:rowOff>85899</xdr:rowOff>
    </xdr:to>
    <xdr:sp macro="" textlink="">
      <xdr:nvSpPr>
        <xdr:cNvPr id="822" name="楕円 821"/>
        <xdr:cNvSpPr/>
      </xdr:nvSpPr>
      <xdr:spPr>
        <a:xfrm>
          <a:off x="20383500" y="10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77026</xdr:rowOff>
    </xdr:from>
    <xdr:ext cx="469744" cy="259045"/>
    <xdr:sp macro="" textlink="">
      <xdr:nvSpPr>
        <xdr:cNvPr id="823" name="テキスト ボックス 822"/>
        <xdr:cNvSpPr txBox="1"/>
      </xdr:nvSpPr>
      <xdr:spPr>
        <a:xfrm>
          <a:off x="20199428" y="101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68685</xdr:rowOff>
    </xdr:from>
    <xdr:to>
      <xdr:col>102</xdr:col>
      <xdr:colOff>165100</xdr:colOff>
      <xdr:row>58</xdr:row>
      <xdr:rowOff>170285</xdr:rowOff>
    </xdr:to>
    <xdr:sp macro="" textlink="">
      <xdr:nvSpPr>
        <xdr:cNvPr id="824" name="楕円 823"/>
        <xdr:cNvSpPr/>
      </xdr:nvSpPr>
      <xdr:spPr>
        <a:xfrm>
          <a:off x="194945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161412</xdr:rowOff>
    </xdr:from>
    <xdr:ext cx="469744" cy="259045"/>
    <xdr:sp macro="" textlink="">
      <xdr:nvSpPr>
        <xdr:cNvPr id="825" name="テキスト ボックス 824"/>
        <xdr:cNvSpPr txBox="1"/>
      </xdr:nvSpPr>
      <xdr:spPr>
        <a:xfrm>
          <a:off x="19310428" y="101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118357</xdr:rowOff>
    </xdr:from>
    <xdr:to>
      <xdr:col>98</xdr:col>
      <xdr:colOff>38100</xdr:colOff>
      <xdr:row>59</xdr:row>
      <xdr:rowOff>48507</xdr:rowOff>
    </xdr:to>
    <xdr:sp macro="" textlink="">
      <xdr:nvSpPr>
        <xdr:cNvPr id="826" name="楕円 825"/>
        <xdr:cNvSpPr/>
      </xdr:nvSpPr>
      <xdr:spPr>
        <a:xfrm>
          <a:off x="18605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39634</xdr:rowOff>
    </xdr:from>
    <xdr:ext cx="469744" cy="259045"/>
    <xdr:sp macro="" textlink="">
      <xdr:nvSpPr>
        <xdr:cNvPr id="827" name="テキスト ボックス 826"/>
        <xdr:cNvSpPr txBox="1"/>
      </xdr:nvSpPr>
      <xdr:spPr>
        <a:xfrm>
          <a:off x="18421428"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61316</xdr:rowOff>
    </xdr:from>
    <xdr:to>
      <xdr:col>116</xdr:col>
      <xdr:colOff>63500</xdr:colOff>
      <xdr:row>77</xdr:row>
      <xdr:rowOff>65139</xdr:rowOff>
    </xdr:to>
    <xdr:cxnSp macro="">
      <xdr:nvCxnSpPr>
        <xdr:cNvPr id="857" name="直線コネクタ 856"/>
        <xdr:cNvCxnSpPr/>
      </xdr:nvCxnSpPr>
      <xdr:spPr>
        <a:xfrm flipV="1">
          <a:off x="21323300" y="13262966"/>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65139</xdr:rowOff>
    </xdr:from>
    <xdr:to>
      <xdr:col>111</xdr:col>
      <xdr:colOff>177800</xdr:colOff>
      <xdr:row>77</xdr:row>
      <xdr:rowOff>81584</xdr:rowOff>
    </xdr:to>
    <xdr:cxnSp macro="">
      <xdr:nvCxnSpPr>
        <xdr:cNvPr id="860" name="直線コネクタ 859"/>
        <xdr:cNvCxnSpPr/>
      </xdr:nvCxnSpPr>
      <xdr:spPr>
        <a:xfrm flipV="1">
          <a:off x="20434300" y="13266789"/>
          <a:ext cx="889000" cy="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81584</xdr:rowOff>
    </xdr:from>
    <xdr:to>
      <xdr:col>107</xdr:col>
      <xdr:colOff>50800</xdr:colOff>
      <xdr:row>77</xdr:row>
      <xdr:rowOff>84189</xdr:rowOff>
    </xdr:to>
    <xdr:cxnSp macro="">
      <xdr:nvCxnSpPr>
        <xdr:cNvPr id="863" name="直線コネクタ 862"/>
        <xdr:cNvCxnSpPr/>
      </xdr:nvCxnSpPr>
      <xdr:spPr>
        <a:xfrm flipV="1">
          <a:off x="19545300" y="13283234"/>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84189</xdr:rowOff>
    </xdr:from>
    <xdr:to>
      <xdr:col>102</xdr:col>
      <xdr:colOff>114300</xdr:colOff>
      <xdr:row>77</xdr:row>
      <xdr:rowOff>126709</xdr:rowOff>
    </xdr:to>
    <xdr:cxnSp macro="">
      <xdr:nvCxnSpPr>
        <xdr:cNvPr id="866" name="直線コネクタ 865"/>
        <xdr:cNvCxnSpPr/>
      </xdr:nvCxnSpPr>
      <xdr:spPr>
        <a:xfrm flipV="1">
          <a:off x="18656300" y="1328583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10516</xdr:rowOff>
    </xdr:from>
    <xdr:to>
      <xdr:col>116</xdr:col>
      <xdr:colOff>114300</xdr:colOff>
      <xdr:row>77</xdr:row>
      <xdr:rowOff>112116</xdr:rowOff>
    </xdr:to>
    <xdr:sp macro="" textlink="">
      <xdr:nvSpPr>
        <xdr:cNvPr id="876" name="楕円 875"/>
        <xdr:cNvSpPr/>
      </xdr:nvSpPr>
      <xdr:spPr>
        <a:xfrm>
          <a:off x="22110700" y="132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160393</xdr:rowOff>
    </xdr:from>
    <xdr:ext cx="534377" cy="259045"/>
    <xdr:sp macro="" textlink="">
      <xdr:nvSpPr>
        <xdr:cNvPr id="877" name="繰出金該当値テキスト"/>
        <xdr:cNvSpPr txBox="1"/>
      </xdr:nvSpPr>
      <xdr:spPr>
        <a:xfrm>
          <a:off x="22212300" y="131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14339</xdr:rowOff>
    </xdr:from>
    <xdr:to>
      <xdr:col>112</xdr:col>
      <xdr:colOff>38100</xdr:colOff>
      <xdr:row>77</xdr:row>
      <xdr:rowOff>115939</xdr:rowOff>
    </xdr:to>
    <xdr:sp macro="" textlink="">
      <xdr:nvSpPr>
        <xdr:cNvPr id="878" name="楕円 877"/>
        <xdr:cNvSpPr/>
      </xdr:nvSpPr>
      <xdr:spPr>
        <a:xfrm>
          <a:off x="21272500" y="132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107066</xdr:rowOff>
    </xdr:from>
    <xdr:ext cx="534377" cy="259045"/>
    <xdr:sp macro="" textlink="">
      <xdr:nvSpPr>
        <xdr:cNvPr id="879" name="テキスト ボックス 878"/>
        <xdr:cNvSpPr txBox="1"/>
      </xdr:nvSpPr>
      <xdr:spPr>
        <a:xfrm>
          <a:off x="21056111" y="133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30784</xdr:rowOff>
    </xdr:from>
    <xdr:to>
      <xdr:col>107</xdr:col>
      <xdr:colOff>101600</xdr:colOff>
      <xdr:row>77</xdr:row>
      <xdr:rowOff>132384</xdr:rowOff>
    </xdr:to>
    <xdr:sp macro="" textlink="">
      <xdr:nvSpPr>
        <xdr:cNvPr id="880" name="楕円 879"/>
        <xdr:cNvSpPr/>
      </xdr:nvSpPr>
      <xdr:spPr>
        <a:xfrm>
          <a:off x="20383500" y="132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123511</xdr:rowOff>
    </xdr:from>
    <xdr:ext cx="534377" cy="259045"/>
    <xdr:sp macro="" textlink="">
      <xdr:nvSpPr>
        <xdr:cNvPr id="881" name="テキスト ボックス 880"/>
        <xdr:cNvSpPr txBox="1"/>
      </xdr:nvSpPr>
      <xdr:spPr>
        <a:xfrm>
          <a:off x="20167111" y="133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33389</xdr:rowOff>
    </xdr:from>
    <xdr:to>
      <xdr:col>102</xdr:col>
      <xdr:colOff>165100</xdr:colOff>
      <xdr:row>77</xdr:row>
      <xdr:rowOff>134989</xdr:rowOff>
    </xdr:to>
    <xdr:sp macro="" textlink="">
      <xdr:nvSpPr>
        <xdr:cNvPr id="882" name="楕円 881"/>
        <xdr:cNvSpPr/>
      </xdr:nvSpPr>
      <xdr:spPr>
        <a:xfrm>
          <a:off x="19494500" y="132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126116</xdr:rowOff>
    </xdr:from>
    <xdr:ext cx="534377" cy="259045"/>
    <xdr:sp macro="" textlink="">
      <xdr:nvSpPr>
        <xdr:cNvPr id="883" name="テキスト ボックス 882"/>
        <xdr:cNvSpPr txBox="1"/>
      </xdr:nvSpPr>
      <xdr:spPr>
        <a:xfrm>
          <a:off x="19278111" y="133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75909</xdr:rowOff>
    </xdr:from>
    <xdr:to>
      <xdr:col>98</xdr:col>
      <xdr:colOff>38100</xdr:colOff>
      <xdr:row>78</xdr:row>
      <xdr:rowOff>6059</xdr:rowOff>
    </xdr:to>
    <xdr:sp macro="" textlink="">
      <xdr:nvSpPr>
        <xdr:cNvPr id="884" name="楕円 883"/>
        <xdr:cNvSpPr/>
      </xdr:nvSpPr>
      <xdr:spPr>
        <a:xfrm>
          <a:off x="18605500" y="13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168636</xdr:rowOff>
    </xdr:from>
    <xdr:ext cx="534377" cy="259045"/>
    <xdr:sp macro="" textlink="">
      <xdr:nvSpPr>
        <xdr:cNvPr id="885" name="テキスト ボックス 884"/>
        <xdr:cNvSpPr txBox="1"/>
      </xdr:nvSpPr>
      <xdr:spPr>
        <a:xfrm>
          <a:off x="18389111" y="133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373,693</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円となっている。性質別歳出について，住民一人あたりのコストで見ると，全ての項目で類似団体を下回る状態となった。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主な構成項目である扶助費は，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78,792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おり，平成２８年度をピークに近年減少傾向にある。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今後も効率的な財政運営を継続するとともに，経常収支比率の改善により，各事業に必要な支出が確保できるような財政運営に努める。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46,775
46,432
110.05
18,276,919
17,479,496
740,093
10,919,090
17,181,951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23767</xdr:rowOff>
    </xdr:from>
    <xdr:to>
      <xdr:col>24</xdr:col>
      <xdr:colOff>63500</xdr:colOff>
      <xdr:row>38</xdr:row>
      <xdr:rowOff>24616</xdr:rowOff>
    </xdr:to>
    <xdr:cxnSp macro="">
      <xdr:nvCxnSpPr>
        <xdr:cNvPr id="62" name="直線コネクタ 61"/>
        <xdr:cNvCxnSpPr/>
      </xdr:nvCxnSpPr>
      <xdr:spPr>
        <a:xfrm>
          <a:off x="3797300" y="6538867"/>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23767</xdr:rowOff>
    </xdr:from>
    <xdr:to>
      <xdr:col>19</xdr:col>
      <xdr:colOff>177800</xdr:colOff>
      <xdr:row>38</xdr:row>
      <xdr:rowOff>25204</xdr:rowOff>
    </xdr:to>
    <xdr:cxnSp macro="">
      <xdr:nvCxnSpPr>
        <xdr:cNvPr id="65" name="直線コネクタ 64"/>
        <xdr:cNvCxnSpPr/>
      </xdr:nvCxnSpPr>
      <xdr:spPr>
        <a:xfrm flipV="1">
          <a:off x="2908300" y="653886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10770</xdr:rowOff>
    </xdr:from>
    <xdr:to>
      <xdr:col>15</xdr:col>
      <xdr:colOff>50800</xdr:colOff>
      <xdr:row>38</xdr:row>
      <xdr:rowOff>25204</xdr:rowOff>
    </xdr:to>
    <xdr:cxnSp macro="">
      <xdr:nvCxnSpPr>
        <xdr:cNvPr id="68" name="直線コネクタ 67"/>
        <xdr:cNvCxnSpPr/>
      </xdr:nvCxnSpPr>
      <xdr:spPr>
        <a:xfrm>
          <a:off x="2019300" y="6525870"/>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10770</xdr:rowOff>
    </xdr:from>
    <xdr:to>
      <xdr:col>10</xdr:col>
      <xdr:colOff>114300</xdr:colOff>
      <xdr:row>38</xdr:row>
      <xdr:rowOff>19326</xdr:rowOff>
    </xdr:to>
    <xdr:cxnSp macro="">
      <xdr:nvCxnSpPr>
        <xdr:cNvPr id="71" name="直線コネクタ 70"/>
        <xdr:cNvCxnSpPr/>
      </xdr:nvCxnSpPr>
      <xdr:spPr>
        <a:xfrm flipV="1">
          <a:off x="1130300" y="6525870"/>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145266</xdr:rowOff>
    </xdr:from>
    <xdr:to>
      <xdr:col>24</xdr:col>
      <xdr:colOff>114300</xdr:colOff>
      <xdr:row>38</xdr:row>
      <xdr:rowOff>75416</xdr:rowOff>
    </xdr:to>
    <xdr:sp macro="" textlink="">
      <xdr:nvSpPr>
        <xdr:cNvPr id="81" name="楕円 80"/>
        <xdr:cNvSpPr/>
      </xdr:nvSpPr>
      <xdr:spPr>
        <a:xfrm>
          <a:off x="4584700" y="64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60193</xdr:rowOff>
    </xdr:from>
    <xdr:ext cx="469744" cy="259045"/>
    <xdr:sp macro="" textlink="">
      <xdr:nvSpPr>
        <xdr:cNvPr id="82" name="議会費該当値テキスト"/>
        <xdr:cNvSpPr txBox="1"/>
      </xdr:nvSpPr>
      <xdr:spPr>
        <a:xfrm>
          <a:off x="4686300" y="640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144417</xdr:rowOff>
    </xdr:from>
    <xdr:to>
      <xdr:col>20</xdr:col>
      <xdr:colOff>38100</xdr:colOff>
      <xdr:row>38</xdr:row>
      <xdr:rowOff>74568</xdr:rowOff>
    </xdr:to>
    <xdr:sp macro="" textlink="">
      <xdr:nvSpPr>
        <xdr:cNvPr id="83" name="楕円 82"/>
        <xdr:cNvSpPr/>
      </xdr:nvSpPr>
      <xdr:spPr>
        <a:xfrm>
          <a:off x="3746500" y="6488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65694</xdr:rowOff>
    </xdr:from>
    <xdr:ext cx="469744" cy="259045"/>
    <xdr:sp macro="" textlink="">
      <xdr:nvSpPr>
        <xdr:cNvPr id="84" name="テキスト ボックス 83"/>
        <xdr:cNvSpPr txBox="1"/>
      </xdr:nvSpPr>
      <xdr:spPr>
        <a:xfrm>
          <a:off x="3562428" y="65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145854</xdr:rowOff>
    </xdr:from>
    <xdr:to>
      <xdr:col>15</xdr:col>
      <xdr:colOff>101600</xdr:colOff>
      <xdr:row>38</xdr:row>
      <xdr:rowOff>76004</xdr:rowOff>
    </xdr:to>
    <xdr:sp macro="" textlink="">
      <xdr:nvSpPr>
        <xdr:cNvPr id="85" name="楕円 84"/>
        <xdr:cNvSpPr/>
      </xdr:nvSpPr>
      <xdr:spPr>
        <a:xfrm>
          <a:off x="2857500" y="64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67131</xdr:rowOff>
    </xdr:from>
    <xdr:ext cx="469744" cy="259045"/>
    <xdr:sp macro="" textlink="">
      <xdr:nvSpPr>
        <xdr:cNvPr id="86" name="テキスト ボックス 85"/>
        <xdr:cNvSpPr txBox="1"/>
      </xdr:nvSpPr>
      <xdr:spPr>
        <a:xfrm>
          <a:off x="2673428" y="65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131419</xdr:rowOff>
    </xdr:from>
    <xdr:to>
      <xdr:col>10</xdr:col>
      <xdr:colOff>165100</xdr:colOff>
      <xdr:row>38</xdr:row>
      <xdr:rowOff>61570</xdr:rowOff>
    </xdr:to>
    <xdr:sp macro="" textlink="">
      <xdr:nvSpPr>
        <xdr:cNvPr id="87" name="楕円 86"/>
        <xdr:cNvSpPr/>
      </xdr:nvSpPr>
      <xdr:spPr>
        <a:xfrm>
          <a:off x="1968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52697</xdr:rowOff>
    </xdr:from>
    <xdr:ext cx="469744" cy="259045"/>
    <xdr:sp macro="" textlink="">
      <xdr:nvSpPr>
        <xdr:cNvPr id="88" name="テキスト ボックス 87"/>
        <xdr:cNvSpPr txBox="1"/>
      </xdr:nvSpPr>
      <xdr:spPr>
        <a:xfrm>
          <a:off x="1784428" y="65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139976</xdr:rowOff>
    </xdr:from>
    <xdr:to>
      <xdr:col>6</xdr:col>
      <xdr:colOff>38100</xdr:colOff>
      <xdr:row>38</xdr:row>
      <xdr:rowOff>70126</xdr:rowOff>
    </xdr:to>
    <xdr:sp macro="" textlink="">
      <xdr:nvSpPr>
        <xdr:cNvPr id="89" name="楕円 88"/>
        <xdr:cNvSpPr/>
      </xdr:nvSpPr>
      <xdr:spPr>
        <a:xfrm>
          <a:off x="1079500" y="64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61253</xdr:rowOff>
    </xdr:from>
    <xdr:ext cx="469744" cy="259045"/>
    <xdr:sp macro="" textlink="">
      <xdr:nvSpPr>
        <xdr:cNvPr id="90" name="テキスト ボックス 89"/>
        <xdr:cNvSpPr txBox="1"/>
      </xdr:nvSpPr>
      <xdr:spPr>
        <a:xfrm>
          <a:off x="895428" y="657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56131</xdr:rowOff>
    </xdr:from>
    <xdr:to>
      <xdr:col>24</xdr:col>
      <xdr:colOff>63500</xdr:colOff>
      <xdr:row>58</xdr:row>
      <xdr:rowOff>72697</xdr:rowOff>
    </xdr:to>
    <xdr:cxnSp macro="">
      <xdr:nvCxnSpPr>
        <xdr:cNvPr id="119" name="直線コネクタ 118"/>
        <xdr:cNvCxnSpPr/>
      </xdr:nvCxnSpPr>
      <xdr:spPr>
        <a:xfrm flipV="1">
          <a:off x="3797300" y="10000231"/>
          <a:ext cx="8382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62392</xdr:rowOff>
    </xdr:from>
    <xdr:to>
      <xdr:col>19</xdr:col>
      <xdr:colOff>177800</xdr:colOff>
      <xdr:row>58</xdr:row>
      <xdr:rowOff>72697</xdr:rowOff>
    </xdr:to>
    <xdr:cxnSp macro="">
      <xdr:nvCxnSpPr>
        <xdr:cNvPr id="122" name="直線コネクタ 121"/>
        <xdr:cNvCxnSpPr/>
      </xdr:nvCxnSpPr>
      <xdr:spPr>
        <a:xfrm>
          <a:off x="2908300" y="10006492"/>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62392</xdr:rowOff>
    </xdr:from>
    <xdr:to>
      <xdr:col>15</xdr:col>
      <xdr:colOff>50800</xdr:colOff>
      <xdr:row>58</xdr:row>
      <xdr:rowOff>77243</xdr:rowOff>
    </xdr:to>
    <xdr:cxnSp macro="">
      <xdr:nvCxnSpPr>
        <xdr:cNvPr id="125" name="直線コネクタ 124"/>
        <xdr:cNvCxnSpPr/>
      </xdr:nvCxnSpPr>
      <xdr:spPr>
        <a:xfrm flipV="1">
          <a:off x="2019300" y="10006492"/>
          <a:ext cx="8890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77243</xdr:rowOff>
    </xdr:from>
    <xdr:to>
      <xdr:col>10</xdr:col>
      <xdr:colOff>114300</xdr:colOff>
      <xdr:row>58</xdr:row>
      <xdr:rowOff>83575</xdr:rowOff>
    </xdr:to>
    <xdr:cxnSp macro="">
      <xdr:nvCxnSpPr>
        <xdr:cNvPr id="128" name="直線コネクタ 127"/>
        <xdr:cNvCxnSpPr/>
      </xdr:nvCxnSpPr>
      <xdr:spPr>
        <a:xfrm flipV="1">
          <a:off x="1130300" y="1002134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5331</xdr:rowOff>
    </xdr:from>
    <xdr:to>
      <xdr:col>24</xdr:col>
      <xdr:colOff>114300</xdr:colOff>
      <xdr:row>58</xdr:row>
      <xdr:rowOff>106931</xdr:rowOff>
    </xdr:to>
    <xdr:sp macro="" textlink="">
      <xdr:nvSpPr>
        <xdr:cNvPr id="138" name="楕円 137"/>
        <xdr:cNvSpPr/>
      </xdr:nvSpPr>
      <xdr:spPr>
        <a:xfrm>
          <a:off x="4584700" y="99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91708</xdr:rowOff>
    </xdr:from>
    <xdr:ext cx="534377" cy="259045"/>
    <xdr:sp macro="" textlink="">
      <xdr:nvSpPr>
        <xdr:cNvPr id="139" name="総務費該当値テキスト"/>
        <xdr:cNvSpPr txBox="1"/>
      </xdr:nvSpPr>
      <xdr:spPr>
        <a:xfrm>
          <a:off x="4686300" y="9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21897</xdr:rowOff>
    </xdr:from>
    <xdr:to>
      <xdr:col>20</xdr:col>
      <xdr:colOff>38100</xdr:colOff>
      <xdr:row>58</xdr:row>
      <xdr:rowOff>123497</xdr:rowOff>
    </xdr:to>
    <xdr:sp macro="" textlink="">
      <xdr:nvSpPr>
        <xdr:cNvPr id="140" name="楕円 139"/>
        <xdr:cNvSpPr/>
      </xdr:nvSpPr>
      <xdr:spPr>
        <a:xfrm>
          <a:off x="3746500" y="99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114624</xdr:rowOff>
    </xdr:from>
    <xdr:ext cx="534377" cy="259045"/>
    <xdr:sp macro="" textlink="">
      <xdr:nvSpPr>
        <xdr:cNvPr id="141" name="テキスト ボックス 140"/>
        <xdr:cNvSpPr txBox="1"/>
      </xdr:nvSpPr>
      <xdr:spPr>
        <a:xfrm>
          <a:off x="3530111" y="100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11592</xdr:rowOff>
    </xdr:from>
    <xdr:to>
      <xdr:col>15</xdr:col>
      <xdr:colOff>101600</xdr:colOff>
      <xdr:row>58</xdr:row>
      <xdr:rowOff>113192</xdr:rowOff>
    </xdr:to>
    <xdr:sp macro="" textlink="">
      <xdr:nvSpPr>
        <xdr:cNvPr id="142" name="楕円 141"/>
        <xdr:cNvSpPr/>
      </xdr:nvSpPr>
      <xdr:spPr>
        <a:xfrm>
          <a:off x="2857500" y="99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104319</xdr:rowOff>
    </xdr:from>
    <xdr:ext cx="534377" cy="259045"/>
    <xdr:sp macro="" textlink="">
      <xdr:nvSpPr>
        <xdr:cNvPr id="143" name="テキスト ボックス 142"/>
        <xdr:cNvSpPr txBox="1"/>
      </xdr:nvSpPr>
      <xdr:spPr>
        <a:xfrm>
          <a:off x="2641111" y="100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26443</xdr:rowOff>
    </xdr:from>
    <xdr:to>
      <xdr:col>10</xdr:col>
      <xdr:colOff>165100</xdr:colOff>
      <xdr:row>58</xdr:row>
      <xdr:rowOff>128043</xdr:rowOff>
    </xdr:to>
    <xdr:sp macro="" textlink="">
      <xdr:nvSpPr>
        <xdr:cNvPr id="144" name="楕円 143"/>
        <xdr:cNvSpPr/>
      </xdr:nvSpPr>
      <xdr:spPr>
        <a:xfrm>
          <a:off x="1968500" y="99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119170</xdr:rowOff>
    </xdr:from>
    <xdr:ext cx="534377" cy="259045"/>
    <xdr:sp macro="" textlink="">
      <xdr:nvSpPr>
        <xdr:cNvPr id="145" name="テキスト ボックス 144"/>
        <xdr:cNvSpPr txBox="1"/>
      </xdr:nvSpPr>
      <xdr:spPr>
        <a:xfrm>
          <a:off x="1752111" y="100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32775</xdr:rowOff>
    </xdr:from>
    <xdr:to>
      <xdr:col>6</xdr:col>
      <xdr:colOff>38100</xdr:colOff>
      <xdr:row>58</xdr:row>
      <xdr:rowOff>134375</xdr:rowOff>
    </xdr:to>
    <xdr:sp macro="" textlink="">
      <xdr:nvSpPr>
        <xdr:cNvPr id="146" name="楕円 145"/>
        <xdr:cNvSpPr/>
      </xdr:nvSpPr>
      <xdr:spPr>
        <a:xfrm>
          <a:off x="1079500" y="99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125502</xdr:rowOff>
    </xdr:from>
    <xdr:ext cx="534377" cy="259045"/>
    <xdr:sp macro="" textlink="">
      <xdr:nvSpPr>
        <xdr:cNvPr id="147" name="テキスト ボックス 146"/>
        <xdr:cNvSpPr txBox="1"/>
      </xdr:nvSpPr>
      <xdr:spPr>
        <a:xfrm>
          <a:off x="863111" y="100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17177</xdr:rowOff>
    </xdr:from>
    <xdr:to>
      <xdr:col>24</xdr:col>
      <xdr:colOff>63500</xdr:colOff>
      <xdr:row>78</xdr:row>
      <xdr:rowOff>37916</xdr:rowOff>
    </xdr:to>
    <xdr:cxnSp macro="">
      <xdr:nvCxnSpPr>
        <xdr:cNvPr id="177" name="直線コネクタ 176"/>
        <xdr:cNvCxnSpPr/>
      </xdr:nvCxnSpPr>
      <xdr:spPr>
        <a:xfrm>
          <a:off x="3797300" y="13390277"/>
          <a:ext cx="838200" cy="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17177</xdr:rowOff>
    </xdr:from>
    <xdr:to>
      <xdr:col>19</xdr:col>
      <xdr:colOff>177800</xdr:colOff>
      <xdr:row>78</xdr:row>
      <xdr:rowOff>30913</xdr:rowOff>
    </xdr:to>
    <xdr:cxnSp macro="">
      <xdr:nvCxnSpPr>
        <xdr:cNvPr id="180" name="直線コネクタ 179"/>
        <xdr:cNvCxnSpPr/>
      </xdr:nvCxnSpPr>
      <xdr:spPr>
        <a:xfrm flipV="1">
          <a:off x="2908300" y="13390277"/>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30913</xdr:rowOff>
    </xdr:from>
    <xdr:to>
      <xdr:col>15</xdr:col>
      <xdr:colOff>50800</xdr:colOff>
      <xdr:row>78</xdr:row>
      <xdr:rowOff>53256</xdr:rowOff>
    </xdr:to>
    <xdr:cxnSp macro="">
      <xdr:nvCxnSpPr>
        <xdr:cNvPr id="183" name="直線コネクタ 182"/>
        <xdr:cNvCxnSpPr/>
      </xdr:nvCxnSpPr>
      <xdr:spPr>
        <a:xfrm flipV="1">
          <a:off x="2019300" y="13404013"/>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53256</xdr:rowOff>
    </xdr:from>
    <xdr:to>
      <xdr:col>10</xdr:col>
      <xdr:colOff>114300</xdr:colOff>
      <xdr:row>78</xdr:row>
      <xdr:rowOff>82722</xdr:rowOff>
    </xdr:to>
    <xdr:cxnSp macro="">
      <xdr:nvCxnSpPr>
        <xdr:cNvPr id="186" name="直線コネクタ 185"/>
        <xdr:cNvCxnSpPr/>
      </xdr:nvCxnSpPr>
      <xdr:spPr>
        <a:xfrm flipV="1">
          <a:off x="1130300" y="13426356"/>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158566</xdr:rowOff>
    </xdr:from>
    <xdr:to>
      <xdr:col>24</xdr:col>
      <xdr:colOff>114300</xdr:colOff>
      <xdr:row>78</xdr:row>
      <xdr:rowOff>88716</xdr:rowOff>
    </xdr:to>
    <xdr:sp macro="" textlink="">
      <xdr:nvSpPr>
        <xdr:cNvPr id="196" name="楕円 195"/>
        <xdr:cNvSpPr/>
      </xdr:nvSpPr>
      <xdr:spPr>
        <a:xfrm>
          <a:off x="4584700" y="133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73493</xdr:rowOff>
    </xdr:from>
    <xdr:ext cx="599010" cy="259045"/>
    <xdr:sp macro="" textlink="">
      <xdr:nvSpPr>
        <xdr:cNvPr id="197" name="民生費該当値テキスト"/>
        <xdr:cNvSpPr txBox="1"/>
      </xdr:nvSpPr>
      <xdr:spPr>
        <a:xfrm>
          <a:off x="4686300" y="1327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137827</xdr:rowOff>
    </xdr:from>
    <xdr:to>
      <xdr:col>20</xdr:col>
      <xdr:colOff>38100</xdr:colOff>
      <xdr:row>78</xdr:row>
      <xdr:rowOff>67977</xdr:rowOff>
    </xdr:to>
    <xdr:sp macro="" textlink="">
      <xdr:nvSpPr>
        <xdr:cNvPr id="198" name="楕円 197"/>
        <xdr:cNvSpPr/>
      </xdr:nvSpPr>
      <xdr:spPr>
        <a:xfrm>
          <a:off x="3746500" y="13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59104</xdr:rowOff>
    </xdr:from>
    <xdr:ext cx="599010" cy="259045"/>
    <xdr:sp macro="" textlink="">
      <xdr:nvSpPr>
        <xdr:cNvPr id="199" name="テキスト ボックス 198"/>
        <xdr:cNvSpPr txBox="1"/>
      </xdr:nvSpPr>
      <xdr:spPr>
        <a:xfrm>
          <a:off x="3497795" y="1343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151563</xdr:rowOff>
    </xdr:from>
    <xdr:to>
      <xdr:col>15</xdr:col>
      <xdr:colOff>101600</xdr:colOff>
      <xdr:row>78</xdr:row>
      <xdr:rowOff>81713</xdr:rowOff>
    </xdr:to>
    <xdr:sp macro="" textlink="">
      <xdr:nvSpPr>
        <xdr:cNvPr id="200" name="楕円 199"/>
        <xdr:cNvSpPr/>
      </xdr:nvSpPr>
      <xdr:spPr>
        <a:xfrm>
          <a:off x="2857500" y="133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72840</xdr:rowOff>
    </xdr:from>
    <xdr:ext cx="599010" cy="259045"/>
    <xdr:sp macro="" textlink="">
      <xdr:nvSpPr>
        <xdr:cNvPr id="201" name="テキスト ボックス 200"/>
        <xdr:cNvSpPr txBox="1"/>
      </xdr:nvSpPr>
      <xdr:spPr>
        <a:xfrm>
          <a:off x="2608795" y="1344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2456</xdr:rowOff>
    </xdr:from>
    <xdr:to>
      <xdr:col>10</xdr:col>
      <xdr:colOff>165100</xdr:colOff>
      <xdr:row>78</xdr:row>
      <xdr:rowOff>104056</xdr:rowOff>
    </xdr:to>
    <xdr:sp macro="" textlink="">
      <xdr:nvSpPr>
        <xdr:cNvPr id="202" name="楕円 201"/>
        <xdr:cNvSpPr/>
      </xdr:nvSpPr>
      <xdr:spPr>
        <a:xfrm>
          <a:off x="1968500" y="133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95183</xdr:rowOff>
    </xdr:from>
    <xdr:ext cx="599010" cy="259045"/>
    <xdr:sp macro="" textlink="">
      <xdr:nvSpPr>
        <xdr:cNvPr id="203" name="テキスト ボックス 202"/>
        <xdr:cNvSpPr txBox="1"/>
      </xdr:nvSpPr>
      <xdr:spPr>
        <a:xfrm>
          <a:off x="1719795" y="1346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31922</xdr:rowOff>
    </xdr:from>
    <xdr:to>
      <xdr:col>6</xdr:col>
      <xdr:colOff>38100</xdr:colOff>
      <xdr:row>78</xdr:row>
      <xdr:rowOff>133522</xdr:rowOff>
    </xdr:to>
    <xdr:sp macro="" textlink="">
      <xdr:nvSpPr>
        <xdr:cNvPr id="204" name="楕円 203"/>
        <xdr:cNvSpPr/>
      </xdr:nvSpPr>
      <xdr:spPr>
        <a:xfrm>
          <a:off x="1079500" y="13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124649</xdr:rowOff>
    </xdr:from>
    <xdr:ext cx="599010" cy="259045"/>
    <xdr:sp macro="" textlink="">
      <xdr:nvSpPr>
        <xdr:cNvPr id="205" name="テキスト ボックス 204"/>
        <xdr:cNvSpPr txBox="1"/>
      </xdr:nvSpPr>
      <xdr:spPr>
        <a:xfrm>
          <a:off x="830795" y="1349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57702</xdr:rowOff>
    </xdr:from>
    <xdr:to>
      <xdr:col>24</xdr:col>
      <xdr:colOff>63500</xdr:colOff>
      <xdr:row>97</xdr:row>
      <xdr:rowOff>84630</xdr:rowOff>
    </xdr:to>
    <xdr:cxnSp macro="">
      <xdr:nvCxnSpPr>
        <xdr:cNvPr id="234" name="直線コネクタ 233"/>
        <xdr:cNvCxnSpPr/>
      </xdr:nvCxnSpPr>
      <xdr:spPr>
        <a:xfrm>
          <a:off x="3797300" y="16688352"/>
          <a:ext cx="8382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57702</xdr:rowOff>
    </xdr:from>
    <xdr:to>
      <xdr:col>19</xdr:col>
      <xdr:colOff>177800</xdr:colOff>
      <xdr:row>97</xdr:row>
      <xdr:rowOff>78710</xdr:rowOff>
    </xdr:to>
    <xdr:cxnSp macro="">
      <xdr:nvCxnSpPr>
        <xdr:cNvPr id="237" name="直線コネクタ 236"/>
        <xdr:cNvCxnSpPr/>
      </xdr:nvCxnSpPr>
      <xdr:spPr>
        <a:xfrm flipV="1">
          <a:off x="2908300" y="16688352"/>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73764</xdr:rowOff>
    </xdr:from>
    <xdr:to>
      <xdr:col>15</xdr:col>
      <xdr:colOff>50800</xdr:colOff>
      <xdr:row>97</xdr:row>
      <xdr:rowOff>78710</xdr:rowOff>
    </xdr:to>
    <xdr:cxnSp macro="">
      <xdr:nvCxnSpPr>
        <xdr:cNvPr id="240" name="直線コネクタ 239"/>
        <xdr:cNvCxnSpPr/>
      </xdr:nvCxnSpPr>
      <xdr:spPr>
        <a:xfrm>
          <a:off x="2019300" y="16704414"/>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73764</xdr:rowOff>
    </xdr:from>
    <xdr:to>
      <xdr:col>10</xdr:col>
      <xdr:colOff>114300</xdr:colOff>
      <xdr:row>97</xdr:row>
      <xdr:rowOff>76729</xdr:rowOff>
    </xdr:to>
    <xdr:cxnSp macro="">
      <xdr:nvCxnSpPr>
        <xdr:cNvPr id="243" name="直線コネクタ 242"/>
        <xdr:cNvCxnSpPr/>
      </xdr:nvCxnSpPr>
      <xdr:spPr>
        <a:xfrm flipV="1">
          <a:off x="1130300" y="16704414"/>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33830</xdr:rowOff>
    </xdr:from>
    <xdr:to>
      <xdr:col>24</xdr:col>
      <xdr:colOff>114300</xdr:colOff>
      <xdr:row>97</xdr:row>
      <xdr:rowOff>135430</xdr:rowOff>
    </xdr:to>
    <xdr:sp macro="" textlink="">
      <xdr:nvSpPr>
        <xdr:cNvPr id="253" name="楕円 252"/>
        <xdr:cNvSpPr/>
      </xdr:nvSpPr>
      <xdr:spPr>
        <a:xfrm>
          <a:off x="4584700" y="166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120207</xdr:rowOff>
    </xdr:from>
    <xdr:ext cx="534377" cy="259045"/>
    <xdr:sp macro="" textlink="">
      <xdr:nvSpPr>
        <xdr:cNvPr id="254" name="衛生費該当値テキスト"/>
        <xdr:cNvSpPr txBox="1"/>
      </xdr:nvSpPr>
      <xdr:spPr>
        <a:xfrm>
          <a:off x="4686300" y="165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6902</xdr:rowOff>
    </xdr:from>
    <xdr:to>
      <xdr:col>20</xdr:col>
      <xdr:colOff>38100</xdr:colOff>
      <xdr:row>97</xdr:row>
      <xdr:rowOff>108502</xdr:rowOff>
    </xdr:to>
    <xdr:sp macro="" textlink="">
      <xdr:nvSpPr>
        <xdr:cNvPr id="255" name="楕円 254"/>
        <xdr:cNvSpPr/>
      </xdr:nvSpPr>
      <xdr:spPr>
        <a:xfrm>
          <a:off x="3746500" y="166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99629</xdr:rowOff>
    </xdr:from>
    <xdr:ext cx="534377" cy="259045"/>
    <xdr:sp macro="" textlink="">
      <xdr:nvSpPr>
        <xdr:cNvPr id="256" name="テキスト ボックス 255"/>
        <xdr:cNvSpPr txBox="1"/>
      </xdr:nvSpPr>
      <xdr:spPr>
        <a:xfrm>
          <a:off x="3530111" y="167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27910</xdr:rowOff>
    </xdr:from>
    <xdr:to>
      <xdr:col>15</xdr:col>
      <xdr:colOff>101600</xdr:colOff>
      <xdr:row>97</xdr:row>
      <xdr:rowOff>129510</xdr:rowOff>
    </xdr:to>
    <xdr:sp macro="" textlink="">
      <xdr:nvSpPr>
        <xdr:cNvPr id="257" name="楕円 256"/>
        <xdr:cNvSpPr/>
      </xdr:nvSpPr>
      <xdr:spPr>
        <a:xfrm>
          <a:off x="2857500" y="166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120637</xdr:rowOff>
    </xdr:from>
    <xdr:ext cx="534377" cy="259045"/>
    <xdr:sp macro="" textlink="">
      <xdr:nvSpPr>
        <xdr:cNvPr id="258" name="テキスト ボックス 257"/>
        <xdr:cNvSpPr txBox="1"/>
      </xdr:nvSpPr>
      <xdr:spPr>
        <a:xfrm>
          <a:off x="2641111" y="167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22964</xdr:rowOff>
    </xdr:from>
    <xdr:to>
      <xdr:col>10</xdr:col>
      <xdr:colOff>165100</xdr:colOff>
      <xdr:row>97</xdr:row>
      <xdr:rowOff>124564</xdr:rowOff>
    </xdr:to>
    <xdr:sp macro="" textlink="">
      <xdr:nvSpPr>
        <xdr:cNvPr id="259" name="楕円 258"/>
        <xdr:cNvSpPr/>
      </xdr:nvSpPr>
      <xdr:spPr>
        <a:xfrm>
          <a:off x="1968500" y="166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115691</xdr:rowOff>
    </xdr:from>
    <xdr:ext cx="534377" cy="259045"/>
    <xdr:sp macro="" textlink="">
      <xdr:nvSpPr>
        <xdr:cNvPr id="260" name="テキスト ボックス 259"/>
        <xdr:cNvSpPr txBox="1"/>
      </xdr:nvSpPr>
      <xdr:spPr>
        <a:xfrm>
          <a:off x="1752111" y="167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25929</xdr:rowOff>
    </xdr:from>
    <xdr:to>
      <xdr:col>6</xdr:col>
      <xdr:colOff>38100</xdr:colOff>
      <xdr:row>97</xdr:row>
      <xdr:rowOff>127529</xdr:rowOff>
    </xdr:to>
    <xdr:sp macro="" textlink="">
      <xdr:nvSpPr>
        <xdr:cNvPr id="261" name="楕円 260"/>
        <xdr:cNvSpPr/>
      </xdr:nvSpPr>
      <xdr:spPr>
        <a:xfrm>
          <a:off x="1079500" y="166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118656</xdr:rowOff>
    </xdr:from>
    <xdr:ext cx="534377" cy="259045"/>
    <xdr:sp macro="" textlink="">
      <xdr:nvSpPr>
        <xdr:cNvPr id="262" name="テキスト ボックス 261"/>
        <xdr:cNvSpPr txBox="1"/>
      </xdr:nvSpPr>
      <xdr:spPr>
        <a:xfrm>
          <a:off x="863111" y="167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138100</xdr:rowOff>
    </xdr:from>
    <xdr:to>
      <xdr:col>55</xdr:col>
      <xdr:colOff>0</xdr:colOff>
      <xdr:row>38</xdr:row>
      <xdr:rowOff>138329</xdr:rowOff>
    </xdr:to>
    <xdr:cxnSp macro="">
      <xdr:nvCxnSpPr>
        <xdr:cNvPr id="289" name="直線コネクタ 288"/>
        <xdr:cNvCxnSpPr/>
      </xdr:nvCxnSpPr>
      <xdr:spPr>
        <a:xfrm>
          <a:off x="9639300" y="665320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138100</xdr:rowOff>
    </xdr:from>
    <xdr:to>
      <xdr:col>50</xdr:col>
      <xdr:colOff>114300</xdr:colOff>
      <xdr:row>38</xdr:row>
      <xdr:rowOff>139700</xdr:rowOff>
    </xdr:to>
    <xdr:cxnSp macro="">
      <xdr:nvCxnSpPr>
        <xdr:cNvPr id="292" name="直線コネクタ 291"/>
        <xdr:cNvCxnSpPr/>
      </xdr:nvCxnSpPr>
      <xdr:spPr>
        <a:xfrm flipV="1">
          <a:off x="8750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105181</xdr:rowOff>
    </xdr:from>
    <xdr:to>
      <xdr:col>41</xdr:col>
      <xdr:colOff>50800</xdr:colOff>
      <xdr:row>38</xdr:row>
      <xdr:rowOff>139700</xdr:rowOff>
    </xdr:to>
    <xdr:cxnSp macro="">
      <xdr:nvCxnSpPr>
        <xdr:cNvPr id="298" name="直線コネクタ 297"/>
        <xdr:cNvCxnSpPr/>
      </xdr:nvCxnSpPr>
      <xdr:spPr>
        <a:xfrm>
          <a:off x="6972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08" name="楕円 307"/>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09"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87300</xdr:rowOff>
    </xdr:from>
    <xdr:to>
      <xdr:col>50</xdr:col>
      <xdr:colOff>165100</xdr:colOff>
      <xdr:row>39</xdr:row>
      <xdr:rowOff>17450</xdr:rowOff>
    </xdr:to>
    <xdr:sp macro="" textlink="">
      <xdr:nvSpPr>
        <xdr:cNvPr id="310" name="楕円 309"/>
        <xdr:cNvSpPr/>
      </xdr:nvSpPr>
      <xdr:spPr>
        <a:xfrm>
          <a:off x="9588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8577</xdr:rowOff>
    </xdr:from>
    <xdr:ext cx="249299" cy="259045"/>
    <xdr:sp macro="" textlink="">
      <xdr:nvSpPr>
        <xdr:cNvPr id="311" name="テキスト ボックス 310"/>
        <xdr:cNvSpPr txBox="1"/>
      </xdr:nvSpPr>
      <xdr:spPr>
        <a:xfrm>
          <a:off x="9514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54381</xdr:rowOff>
    </xdr:from>
    <xdr:to>
      <xdr:col>36</xdr:col>
      <xdr:colOff>165100</xdr:colOff>
      <xdr:row>38</xdr:row>
      <xdr:rowOff>155981</xdr:rowOff>
    </xdr:to>
    <xdr:sp macro="" textlink="">
      <xdr:nvSpPr>
        <xdr:cNvPr id="316" name="楕円 315"/>
        <xdr:cNvSpPr/>
      </xdr:nvSpPr>
      <xdr:spPr>
        <a:xfrm>
          <a:off x="6921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147108</xdr:rowOff>
    </xdr:from>
    <xdr:ext cx="378565" cy="259045"/>
    <xdr:sp macro="" textlink="">
      <xdr:nvSpPr>
        <xdr:cNvPr id="317" name="テキスト ボックス 316"/>
        <xdr:cNvSpPr txBox="1"/>
      </xdr:nvSpPr>
      <xdr:spPr>
        <a:xfrm>
          <a:off x="6783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42904</xdr:rowOff>
    </xdr:from>
    <xdr:to>
      <xdr:col>55</xdr:col>
      <xdr:colOff>0</xdr:colOff>
      <xdr:row>58</xdr:row>
      <xdr:rowOff>43166</xdr:rowOff>
    </xdr:to>
    <xdr:cxnSp macro="">
      <xdr:nvCxnSpPr>
        <xdr:cNvPr id="348" name="直線コネクタ 347"/>
        <xdr:cNvCxnSpPr/>
      </xdr:nvCxnSpPr>
      <xdr:spPr>
        <a:xfrm flipV="1">
          <a:off x="9639300" y="9987004"/>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5316</xdr:rowOff>
    </xdr:from>
    <xdr:to>
      <xdr:col>50</xdr:col>
      <xdr:colOff>114300</xdr:colOff>
      <xdr:row>58</xdr:row>
      <xdr:rowOff>43166</xdr:rowOff>
    </xdr:to>
    <xdr:cxnSp macro="">
      <xdr:nvCxnSpPr>
        <xdr:cNvPr id="351" name="直線コネクタ 350"/>
        <xdr:cNvCxnSpPr/>
      </xdr:nvCxnSpPr>
      <xdr:spPr>
        <a:xfrm>
          <a:off x="8750300" y="9949416"/>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5316</xdr:rowOff>
    </xdr:from>
    <xdr:to>
      <xdr:col>45</xdr:col>
      <xdr:colOff>177800</xdr:colOff>
      <xdr:row>58</xdr:row>
      <xdr:rowOff>19065</xdr:rowOff>
    </xdr:to>
    <xdr:cxnSp macro="">
      <xdr:nvCxnSpPr>
        <xdr:cNvPr id="354" name="直線コネクタ 353"/>
        <xdr:cNvCxnSpPr/>
      </xdr:nvCxnSpPr>
      <xdr:spPr>
        <a:xfrm flipV="1">
          <a:off x="7861300" y="9949416"/>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19065</xdr:rowOff>
    </xdr:from>
    <xdr:to>
      <xdr:col>41</xdr:col>
      <xdr:colOff>50800</xdr:colOff>
      <xdr:row>58</xdr:row>
      <xdr:rowOff>57665</xdr:rowOff>
    </xdr:to>
    <xdr:cxnSp macro="">
      <xdr:nvCxnSpPr>
        <xdr:cNvPr id="357" name="直線コネクタ 356"/>
        <xdr:cNvCxnSpPr/>
      </xdr:nvCxnSpPr>
      <xdr:spPr>
        <a:xfrm flipV="1">
          <a:off x="6972300" y="9963165"/>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163554</xdr:rowOff>
    </xdr:from>
    <xdr:to>
      <xdr:col>55</xdr:col>
      <xdr:colOff>50800</xdr:colOff>
      <xdr:row>58</xdr:row>
      <xdr:rowOff>93704</xdr:rowOff>
    </xdr:to>
    <xdr:sp macro="" textlink="">
      <xdr:nvSpPr>
        <xdr:cNvPr id="367" name="楕円 366"/>
        <xdr:cNvSpPr/>
      </xdr:nvSpPr>
      <xdr:spPr>
        <a:xfrm>
          <a:off x="10426700" y="99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141981</xdr:rowOff>
    </xdr:from>
    <xdr:ext cx="469744" cy="259045"/>
    <xdr:sp macro="" textlink="">
      <xdr:nvSpPr>
        <xdr:cNvPr id="368" name="農林水産業費該当値テキスト"/>
        <xdr:cNvSpPr txBox="1"/>
      </xdr:nvSpPr>
      <xdr:spPr>
        <a:xfrm>
          <a:off x="10528300" y="991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163816</xdr:rowOff>
    </xdr:from>
    <xdr:to>
      <xdr:col>50</xdr:col>
      <xdr:colOff>165100</xdr:colOff>
      <xdr:row>58</xdr:row>
      <xdr:rowOff>93966</xdr:rowOff>
    </xdr:to>
    <xdr:sp macro="" textlink="">
      <xdr:nvSpPr>
        <xdr:cNvPr id="369" name="楕円 368"/>
        <xdr:cNvSpPr/>
      </xdr:nvSpPr>
      <xdr:spPr>
        <a:xfrm>
          <a:off x="9588500" y="9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85093</xdr:rowOff>
    </xdr:from>
    <xdr:ext cx="469744" cy="259045"/>
    <xdr:sp macro="" textlink="">
      <xdr:nvSpPr>
        <xdr:cNvPr id="370" name="テキスト ボックス 369"/>
        <xdr:cNvSpPr txBox="1"/>
      </xdr:nvSpPr>
      <xdr:spPr>
        <a:xfrm>
          <a:off x="9404428" y="1002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125966</xdr:rowOff>
    </xdr:from>
    <xdr:to>
      <xdr:col>46</xdr:col>
      <xdr:colOff>38100</xdr:colOff>
      <xdr:row>58</xdr:row>
      <xdr:rowOff>56116</xdr:rowOff>
    </xdr:to>
    <xdr:sp macro="" textlink="">
      <xdr:nvSpPr>
        <xdr:cNvPr id="371" name="楕円 370"/>
        <xdr:cNvSpPr/>
      </xdr:nvSpPr>
      <xdr:spPr>
        <a:xfrm>
          <a:off x="8699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47243</xdr:rowOff>
    </xdr:from>
    <xdr:ext cx="469744" cy="259045"/>
    <xdr:sp macro="" textlink="">
      <xdr:nvSpPr>
        <xdr:cNvPr id="372" name="テキスト ボックス 371"/>
        <xdr:cNvSpPr txBox="1"/>
      </xdr:nvSpPr>
      <xdr:spPr>
        <a:xfrm>
          <a:off x="8515428" y="99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139715</xdr:rowOff>
    </xdr:from>
    <xdr:to>
      <xdr:col>41</xdr:col>
      <xdr:colOff>101600</xdr:colOff>
      <xdr:row>58</xdr:row>
      <xdr:rowOff>69865</xdr:rowOff>
    </xdr:to>
    <xdr:sp macro="" textlink="">
      <xdr:nvSpPr>
        <xdr:cNvPr id="373" name="楕円 372"/>
        <xdr:cNvSpPr/>
      </xdr:nvSpPr>
      <xdr:spPr>
        <a:xfrm>
          <a:off x="7810500" y="9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60992</xdr:rowOff>
    </xdr:from>
    <xdr:ext cx="469744" cy="259045"/>
    <xdr:sp macro="" textlink="">
      <xdr:nvSpPr>
        <xdr:cNvPr id="374" name="テキスト ボックス 373"/>
        <xdr:cNvSpPr txBox="1"/>
      </xdr:nvSpPr>
      <xdr:spPr>
        <a:xfrm>
          <a:off x="7626428" y="100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6865</xdr:rowOff>
    </xdr:from>
    <xdr:to>
      <xdr:col>36</xdr:col>
      <xdr:colOff>165100</xdr:colOff>
      <xdr:row>58</xdr:row>
      <xdr:rowOff>108465</xdr:rowOff>
    </xdr:to>
    <xdr:sp macro="" textlink="">
      <xdr:nvSpPr>
        <xdr:cNvPr id="375" name="楕円 374"/>
        <xdr:cNvSpPr/>
      </xdr:nvSpPr>
      <xdr:spPr>
        <a:xfrm>
          <a:off x="6921500" y="9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99592</xdr:rowOff>
    </xdr:from>
    <xdr:ext cx="469744" cy="259045"/>
    <xdr:sp macro="" textlink="">
      <xdr:nvSpPr>
        <xdr:cNvPr id="376" name="テキスト ボックス 375"/>
        <xdr:cNvSpPr txBox="1"/>
      </xdr:nvSpPr>
      <xdr:spPr>
        <a:xfrm>
          <a:off x="6737428" y="100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12655</xdr:rowOff>
    </xdr:from>
    <xdr:to>
      <xdr:col>55</xdr:col>
      <xdr:colOff>0</xdr:colOff>
      <xdr:row>78</xdr:row>
      <xdr:rowOff>22389</xdr:rowOff>
    </xdr:to>
    <xdr:cxnSp macro="">
      <xdr:nvCxnSpPr>
        <xdr:cNvPr id="405" name="直線コネクタ 404"/>
        <xdr:cNvCxnSpPr/>
      </xdr:nvCxnSpPr>
      <xdr:spPr>
        <a:xfrm>
          <a:off x="9639300" y="13385755"/>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12655</xdr:rowOff>
    </xdr:from>
    <xdr:to>
      <xdr:col>50</xdr:col>
      <xdr:colOff>114300</xdr:colOff>
      <xdr:row>78</xdr:row>
      <xdr:rowOff>35516</xdr:rowOff>
    </xdr:to>
    <xdr:cxnSp macro="">
      <xdr:nvCxnSpPr>
        <xdr:cNvPr id="408" name="直線コネクタ 407"/>
        <xdr:cNvCxnSpPr/>
      </xdr:nvCxnSpPr>
      <xdr:spPr>
        <a:xfrm flipV="1">
          <a:off x="8750300" y="1338575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142520</xdr:rowOff>
    </xdr:from>
    <xdr:to>
      <xdr:col>45</xdr:col>
      <xdr:colOff>177800</xdr:colOff>
      <xdr:row>78</xdr:row>
      <xdr:rowOff>35516</xdr:rowOff>
    </xdr:to>
    <xdr:cxnSp macro="">
      <xdr:nvCxnSpPr>
        <xdr:cNvPr id="411" name="直線コネクタ 410"/>
        <xdr:cNvCxnSpPr/>
      </xdr:nvCxnSpPr>
      <xdr:spPr>
        <a:xfrm>
          <a:off x="7861300" y="13344170"/>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142520</xdr:rowOff>
    </xdr:from>
    <xdr:to>
      <xdr:col>41</xdr:col>
      <xdr:colOff>50800</xdr:colOff>
      <xdr:row>78</xdr:row>
      <xdr:rowOff>41954</xdr:rowOff>
    </xdr:to>
    <xdr:cxnSp macro="">
      <xdr:nvCxnSpPr>
        <xdr:cNvPr id="414" name="直線コネクタ 413"/>
        <xdr:cNvCxnSpPr/>
      </xdr:nvCxnSpPr>
      <xdr:spPr>
        <a:xfrm flipV="1">
          <a:off x="6972300" y="13344170"/>
          <a:ext cx="889000" cy="7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143039</xdr:rowOff>
    </xdr:from>
    <xdr:to>
      <xdr:col>55</xdr:col>
      <xdr:colOff>50800</xdr:colOff>
      <xdr:row>78</xdr:row>
      <xdr:rowOff>73189</xdr:rowOff>
    </xdr:to>
    <xdr:sp macro="" textlink="">
      <xdr:nvSpPr>
        <xdr:cNvPr id="424" name="楕円 423"/>
        <xdr:cNvSpPr/>
      </xdr:nvSpPr>
      <xdr:spPr>
        <a:xfrm>
          <a:off x="10426700" y="133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57966</xdr:rowOff>
    </xdr:from>
    <xdr:ext cx="534377" cy="259045"/>
    <xdr:sp macro="" textlink="">
      <xdr:nvSpPr>
        <xdr:cNvPr id="425" name="商工費該当値テキスト"/>
        <xdr:cNvSpPr txBox="1"/>
      </xdr:nvSpPr>
      <xdr:spPr>
        <a:xfrm>
          <a:off x="10528300" y="132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133305</xdr:rowOff>
    </xdr:from>
    <xdr:to>
      <xdr:col>50</xdr:col>
      <xdr:colOff>165100</xdr:colOff>
      <xdr:row>78</xdr:row>
      <xdr:rowOff>63455</xdr:rowOff>
    </xdr:to>
    <xdr:sp macro="" textlink="">
      <xdr:nvSpPr>
        <xdr:cNvPr id="426" name="楕円 425"/>
        <xdr:cNvSpPr/>
      </xdr:nvSpPr>
      <xdr:spPr>
        <a:xfrm>
          <a:off x="9588500" y="13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54582</xdr:rowOff>
    </xdr:from>
    <xdr:ext cx="534377" cy="259045"/>
    <xdr:sp macro="" textlink="">
      <xdr:nvSpPr>
        <xdr:cNvPr id="427" name="テキスト ボックス 426"/>
        <xdr:cNvSpPr txBox="1"/>
      </xdr:nvSpPr>
      <xdr:spPr>
        <a:xfrm>
          <a:off x="9372111" y="134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156166</xdr:rowOff>
    </xdr:from>
    <xdr:to>
      <xdr:col>46</xdr:col>
      <xdr:colOff>38100</xdr:colOff>
      <xdr:row>78</xdr:row>
      <xdr:rowOff>86316</xdr:rowOff>
    </xdr:to>
    <xdr:sp macro="" textlink="">
      <xdr:nvSpPr>
        <xdr:cNvPr id="428" name="楕円 427"/>
        <xdr:cNvSpPr/>
      </xdr:nvSpPr>
      <xdr:spPr>
        <a:xfrm>
          <a:off x="8699500" y="133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77443</xdr:rowOff>
    </xdr:from>
    <xdr:ext cx="469744" cy="259045"/>
    <xdr:sp macro="" textlink="">
      <xdr:nvSpPr>
        <xdr:cNvPr id="429" name="テキスト ボックス 428"/>
        <xdr:cNvSpPr txBox="1"/>
      </xdr:nvSpPr>
      <xdr:spPr>
        <a:xfrm>
          <a:off x="8515428" y="134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91720</xdr:rowOff>
    </xdr:from>
    <xdr:to>
      <xdr:col>41</xdr:col>
      <xdr:colOff>101600</xdr:colOff>
      <xdr:row>78</xdr:row>
      <xdr:rowOff>21870</xdr:rowOff>
    </xdr:to>
    <xdr:sp macro="" textlink="">
      <xdr:nvSpPr>
        <xdr:cNvPr id="430" name="楕円 429"/>
        <xdr:cNvSpPr/>
      </xdr:nvSpPr>
      <xdr:spPr>
        <a:xfrm>
          <a:off x="7810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12997</xdr:rowOff>
    </xdr:from>
    <xdr:ext cx="534377" cy="259045"/>
    <xdr:sp macro="" textlink="">
      <xdr:nvSpPr>
        <xdr:cNvPr id="431" name="テキスト ボックス 430"/>
        <xdr:cNvSpPr txBox="1"/>
      </xdr:nvSpPr>
      <xdr:spPr>
        <a:xfrm>
          <a:off x="7594111" y="133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162604</xdr:rowOff>
    </xdr:from>
    <xdr:to>
      <xdr:col>36</xdr:col>
      <xdr:colOff>165100</xdr:colOff>
      <xdr:row>78</xdr:row>
      <xdr:rowOff>92754</xdr:rowOff>
    </xdr:to>
    <xdr:sp macro="" textlink="">
      <xdr:nvSpPr>
        <xdr:cNvPr id="432" name="楕円 431"/>
        <xdr:cNvSpPr/>
      </xdr:nvSpPr>
      <xdr:spPr>
        <a:xfrm>
          <a:off x="6921500" y="133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83881</xdr:rowOff>
    </xdr:from>
    <xdr:ext cx="469744" cy="259045"/>
    <xdr:sp macro="" textlink="">
      <xdr:nvSpPr>
        <xdr:cNvPr id="433" name="テキスト ボックス 432"/>
        <xdr:cNvSpPr txBox="1"/>
      </xdr:nvSpPr>
      <xdr:spPr>
        <a:xfrm>
          <a:off x="6737428" y="134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13435</xdr:rowOff>
    </xdr:from>
    <xdr:to>
      <xdr:col>55</xdr:col>
      <xdr:colOff>0</xdr:colOff>
      <xdr:row>98</xdr:row>
      <xdr:rowOff>16027</xdr:rowOff>
    </xdr:to>
    <xdr:cxnSp macro="">
      <xdr:nvCxnSpPr>
        <xdr:cNvPr id="460" name="直線コネクタ 459"/>
        <xdr:cNvCxnSpPr/>
      </xdr:nvCxnSpPr>
      <xdr:spPr>
        <a:xfrm flipV="1">
          <a:off x="9639300" y="16815535"/>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16027</xdr:rowOff>
    </xdr:from>
    <xdr:to>
      <xdr:col>50</xdr:col>
      <xdr:colOff>114300</xdr:colOff>
      <xdr:row>98</xdr:row>
      <xdr:rowOff>29936</xdr:rowOff>
    </xdr:to>
    <xdr:cxnSp macro="">
      <xdr:nvCxnSpPr>
        <xdr:cNvPr id="463" name="直線コネクタ 462"/>
        <xdr:cNvCxnSpPr/>
      </xdr:nvCxnSpPr>
      <xdr:spPr>
        <a:xfrm flipV="1">
          <a:off x="8750300" y="16818127"/>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6037</xdr:rowOff>
    </xdr:from>
    <xdr:to>
      <xdr:col>45</xdr:col>
      <xdr:colOff>177800</xdr:colOff>
      <xdr:row>98</xdr:row>
      <xdr:rowOff>29936</xdr:rowOff>
    </xdr:to>
    <xdr:cxnSp macro="">
      <xdr:nvCxnSpPr>
        <xdr:cNvPr id="466" name="直線コネクタ 465"/>
        <xdr:cNvCxnSpPr/>
      </xdr:nvCxnSpPr>
      <xdr:spPr>
        <a:xfrm>
          <a:off x="7861300" y="16808137"/>
          <a:ext cx="8890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6037</xdr:rowOff>
    </xdr:from>
    <xdr:to>
      <xdr:col>41</xdr:col>
      <xdr:colOff>50800</xdr:colOff>
      <xdr:row>98</xdr:row>
      <xdr:rowOff>10664</xdr:rowOff>
    </xdr:to>
    <xdr:cxnSp macro="">
      <xdr:nvCxnSpPr>
        <xdr:cNvPr id="469" name="直線コネクタ 468"/>
        <xdr:cNvCxnSpPr/>
      </xdr:nvCxnSpPr>
      <xdr:spPr>
        <a:xfrm flipV="1">
          <a:off x="6972300" y="16808137"/>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134085</xdr:rowOff>
    </xdr:from>
    <xdr:to>
      <xdr:col>55</xdr:col>
      <xdr:colOff>50800</xdr:colOff>
      <xdr:row>98</xdr:row>
      <xdr:rowOff>64235</xdr:rowOff>
    </xdr:to>
    <xdr:sp macro="" textlink="">
      <xdr:nvSpPr>
        <xdr:cNvPr id="479" name="楕円 478"/>
        <xdr:cNvSpPr/>
      </xdr:nvSpPr>
      <xdr:spPr>
        <a:xfrm>
          <a:off x="10426700" y="167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49012</xdr:rowOff>
    </xdr:from>
    <xdr:ext cx="534377" cy="259045"/>
    <xdr:sp macro="" textlink="">
      <xdr:nvSpPr>
        <xdr:cNvPr id="480" name="土木費該当値テキスト"/>
        <xdr:cNvSpPr txBox="1"/>
      </xdr:nvSpPr>
      <xdr:spPr>
        <a:xfrm>
          <a:off x="10528300" y="166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136677</xdr:rowOff>
    </xdr:from>
    <xdr:to>
      <xdr:col>50</xdr:col>
      <xdr:colOff>165100</xdr:colOff>
      <xdr:row>98</xdr:row>
      <xdr:rowOff>66827</xdr:rowOff>
    </xdr:to>
    <xdr:sp macro="" textlink="">
      <xdr:nvSpPr>
        <xdr:cNvPr id="481" name="楕円 480"/>
        <xdr:cNvSpPr/>
      </xdr:nvSpPr>
      <xdr:spPr>
        <a:xfrm>
          <a:off x="9588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57954</xdr:rowOff>
    </xdr:from>
    <xdr:ext cx="534377" cy="259045"/>
    <xdr:sp macro="" textlink="">
      <xdr:nvSpPr>
        <xdr:cNvPr id="482" name="テキスト ボックス 481"/>
        <xdr:cNvSpPr txBox="1"/>
      </xdr:nvSpPr>
      <xdr:spPr>
        <a:xfrm>
          <a:off x="9372111" y="1686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150586</xdr:rowOff>
    </xdr:from>
    <xdr:to>
      <xdr:col>46</xdr:col>
      <xdr:colOff>38100</xdr:colOff>
      <xdr:row>98</xdr:row>
      <xdr:rowOff>80736</xdr:rowOff>
    </xdr:to>
    <xdr:sp macro="" textlink="">
      <xdr:nvSpPr>
        <xdr:cNvPr id="483" name="楕円 482"/>
        <xdr:cNvSpPr/>
      </xdr:nvSpPr>
      <xdr:spPr>
        <a:xfrm>
          <a:off x="8699500" y="167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71863</xdr:rowOff>
    </xdr:from>
    <xdr:ext cx="534377" cy="259045"/>
    <xdr:sp macro="" textlink="">
      <xdr:nvSpPr>
        <xdr:cNvPr id="484" name="テキスト ボックス 483"/>
        <xdr:cNvSpPr txBox="1"/>
      </xdr:nvSpPr>
      <xdr:spPr>
        <a:xfrm>
          <a:off x="8483111" y="168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126687</xdr:rowOff>
    </xdr:from>
    <xdr:to>
      <xdr:col>41</xdr:col>
      <xdr:colOff>101600</xdr:colOff>
      <xdr:row>98</xdr:row>
      <xdr:rowOff>56837</xdr:rowOff>
    </xdr:to>
    <xdr:sp macro="" textlink="">
      <xdr:nvSpPr>
        <xdr:cNvPr id="485" name="楕円 484"/>
        <xdr:cNvSpPr/>
      </xdr:nvSpPr>
      <xdr:spPr>
        <a:xfrm>
          <a:off x="7810500" y="167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47964</xdr:rowOff>
    </xdr:from>
    <xdr:ext cx="534377" cy="259045"/>
    <xdr:sp macro="" textlink="">
      <xdr:nvSpPr>
        <xdr:cNvPr id="486" name="テキスト ボックス 485"/>
        <xdr:cNvSpPr txBox="1"/>
      </xdr:nvSpPr>
      <xdr:spPr>
        <a:xfrm>
          <a:off x="7594111" y="168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131314</xdr:rowOff>
    </xdr:from>
    <xdr:to>
      <xdr:col>36</xdr:col>
      <xdr:colOff>165100</xdr:colOff>
      <xdr:row>98</xdr:row>
      <xdr:rowOff>61464</xdr:rowOff>
    </xdr:to>
    <xdr:sp macro="" textlink="">
      <xdr:nvSpPr>
        <xdr:cNvPr id="487" name="楕円 486"/>
        <xdr:cNvSpPr/>
      </xdr:nvSpPr>
      <xdr:spPr>
        <a:xfrm>
          <a:off x="6921500" y="167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52591</xdr:rowOff>
    </xdr:from>
    <xdr:ext cx="534377" cy="259045"/>
    <xdr:sp macro="" textlink="">
      <xdr:nvSpPr>
        <xdr:cNvPr id="488" name="テキスト ボックス 487"/>
        <xdr:cNvSpPr txBox="1"/>
      </xdr:nvSpPr>
      <xdr:spPr>
        <a:xfrm>
          <a:off x="6705111" y="168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109639</xdr:rowOff>
    </xdr:from>
    <xdr:to>
      <xdr:col>85</xdr:col>
      <xdr:colOff>127000</xdr:colOff>
      <xdr:row>36</xdr:row>
      <xdr:rowOff>154292</xdr:rowOff>
    </xdr:to>
    <xdr:cxnSp macro="">
      <xdr:nvCxnSpPr>
        <xdr:cNvPr id="517" name="直線コネクタ 516"/>
        <xdr:cNvCxnSpPr/>
      </xdr:nvCxnSpPr>
      <xdr:spPr>
        <a:xfrm flipV="1">
          <a:off x="15481300" y="6281839"/>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8"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154292</xdr:rowOff>
    </xdr:from>
    <xdr:to>
      <xdr:col>81</xdr:col>
      <xdr:colOff>50800</xdr:colOff>
      <xdr:row>36</xdr:row>
      <xdr:rowOff>154673</xdr:rowOff>
    </xdr:to>
    <xdr:cxnSp macro="">
      <xdr:nvCxnSpPr>
        <xdr:cNvPr id="520" name="直線コネクタ 519"/>
        <xdr:cNvCxnSpPr/>
      </xdr:nvCxnSpPr>
      <xdr:spPr>
        <a:xfrm flipV="1">
          <a:off x="14592300" y="63264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104591</xdr:rowOff>
    </xdr:from>
    <xdr:to>
      <xdr:col>76</xdr:col>
      <xdr:colOff>114300</xdr:colOff>
      <xdr:row>36</xdr:row>
      <xdr:rowOff>154673</xdr:rowOff>
    </xdr:to>
    <xdr:cxnSp macro="">
      <xdr:nvCxnSpPr>
        <xdr:cNvPr id="523" name="直線コネクタ 522"/>
        <xdr:cNvCxnSpPr/>
      </xdr:nvCxnSpPr>
      <xdr:spPr>
        <a:xfrm>
          <a:off x="13703300" y="6276791"/>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104591</xdr:rowOff>
    </xdr:from>
    <xdr:to>
      <xdr:col>71</xdr:col>
      <xdr:colOff>177800</xdr:colOff>
      <xdr:row>36</xdr:row>
      <xdr:rowOff>142500</xdr:rowOff>
    </xdr:to>
    <xdr:cxnSp macro="">
      <xdr:nvCxnSpPr>
        <xdr:cNvPr id="526" name="直線コネクタ 525"/>
        <xdr:cNvCxnSpPr/>
      </xdr:nvCxnSpPr>
      <xdr:spPr>
        <a:xfrm flipV="1">
          <a:off x="12814300" y="6276791"/>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58839</xdr:rowOff>
    </xdr:from>
    <xdr:to>
      <xdr:col>85</xdr:col>
      <xdr:colOff>177800</xdr:colOff>
      <xdr:row>36</xdr:row>
      <xdr:rowOff>160439</xdr:rowOff>
    </xdr:to>
    <xdr:sp macro="" textlink="">
      <xdr:nvSpPr>
        <xdr:cNvPr id="536" name="楕円 535"/>
        <xdr:cNvSpPr/>
      </xdr:nvSpPr>
      <xdr:spPr>
        <a:xfrm>
          <a:off x="162687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81716</xdr:rowOff>
    </xdr:from>
    <xdr:ext cx="534377" cy="259045"/>
    <xdr:sp macro="" textlink="">
      <xdr:nvSpPr>
        <xdr:cNvPr id="537" name="消防費該当値テキスト"/>
        <xdr:cNvSpPr txBox="1"/>
      </xdr:nvSpPr>
      <xdr:spPr>
        <a:xfrm>
          <a:off x="16370300" y="60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103492</xdr:rowOff>
    </xdr:from>
    <xdr:to>
      <xdr:col>81</xdr:col>
      <xdr:colOff>101600</xdr:colOff>
      <xdr:row>37</xdr:row>
      <xdr:rowOff>33642</xdr:rowOff>
    </xdr:to>
    <xdr:sp macro="" textlink="">
      <xdr:nvSpPr>
        <xdr:cNvPr id="538" name="楕円 537"/>
        <xdr:cNvSpPr/>
      </xdr:nvSpPr>
      <xdr:spPr>
        <a:xfrm>
          <a:off x="15430500" y="62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24769</xdr:rowOff>
    </xdr:from>
    <xdr:ext cx="534377" cy="259045"/>
    <xdr:sp macro="" textlink="">
      <xdr:nvSpPr>
        <xdr:cNvPr id="539" name="テキスト ボックス 538"/>
        <xdr:cNvSpPr txBox="1"/>
      </xdr:nvSpPr>
      <xdr:spPr>
        <a:xfrm>
          <a:off x="15214111" y="63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103873</xdr:rowOff>
    </xdr:from>
    <xdr:to>
      <xdr:col>76</xdr:col>
      <xdr:colOff>165100</xdr:colOff>
      <xdr:row>37</xdr:row>
      <xdr:rowOff>34023</xdr:rowOff>
    </xdr:to>
    <xdr:sp macro="" textlink="">
      <xdr:nvSpPr>
        <xdr:cNvPr id="540" name="楕円 539"/>
        <xdr:cNvSpPr/>
      </xdr:nvSpPr>
      <xdr:spPr>
        <a:xfrm>
          <a:off x="145415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25150</xdr:rowOff>
    </xdr:from>
    <xdr:ext cx="534377" cy="259045"/>
    <xdr:sp macro="" textlink="">
      <xdr:nvSpPr>
        <xdr:cNvPr id="541" name="テキスト ボックス 540"/>
        <xdr:cNvSpPr txBox="1"/>
      </xdr:nvSpPr>
      <xdr:spPr>
        <a:xfrm>
          <a:off x="14325111" y="63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53791</xdr:rowOff>
    </xdr:from>
    <xdr:to>
      <xdr:col>72</xdr:col>
      <xdr:colOff>38100</xdr:colOff>
      <xdr:row>36</xdr:row>
      <xdr:rowOff>155391</xdr:rowOff>
    </xdr:to>
    <xdr:sp macro="" textlink="">
      <xdr:nvSpPr>
        <xdr:cNvPr id="542" name="楕円 541"/>
        <xdr:cNvSpPr/>
      </xdr:nvSpPr>
      <xdr:spPr>
        <a:xfrm>
          <a:off x="13652500" y="62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146518</xdr:rowOff>
    </xdr:from>
    <xdr:ext cx="534377" cy="259045"/>
    <xdr:sp macro="" textlink="">
      <xdr:nvSpPr>
        <xdr:cNvPr id="543" name="テキスト ボックス 542"/>
        <xdr:cNvSpPr txBox="1"/>
      </xdr:nvSpPr>
      <xdr:spPr>
        <a:xfrm>
          <a:off x="13436111" y="63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91700</xdr:rowOff>
    </xdr:from>
    <xdr:to>
      <xdr:col>67</xdr:col>
      <xdr:colOff>101600</xdr:colOff>
      <xdr:row>37</xdr:row>
      <xdr:rowOff>21850</xdr:rowOff>
    </xdr:to>
    <xdr:sp macro="" textlink="">
      <xdr:nvSpPr>
        <xdr:cNvPr id="544" name="楕円 543"/>
        <xdr:cNvSpPr/>
      </xdr:nvSpPr>
      <xdr:spPr>
        <a:xfrm>
          <a:off x="12763500" y="6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12977</xdr:rowOff>
    </xdr:from>
    <xdr:ext cx="534377" cy="259045"/>
    <xdr:sp macro="" textlink="">
      <xdr:nvSpPr>
        <xdr:cNvPr id="545" name="テキスト ボックス 544"/>
        <xdr:cNvSpPr txBox="1"/>
      </xdr:nvSpPr>
      <xdr:spPr>
        <a:xfrm>
          <a:off x="12547111" y="63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48782</xdr:rowOff>
    </xdr:from>
    <xdr:to>
      <xdr:col>85</xdr:col>
      <xdr:colOff>127000</xdr:colOff>
      <xdr:row>58</xdr:row>
      <xdr:rowOff>57012</xdr:rowOff>
    </xdr:to>
    <xdr:cxnSp macro="">
      <xdr:nvCxnSpPr>
        <xdr:cNvPr id="576" name="直線コネクタ 575"/>
        <xdr:cNvCxnSpPr/>
      </xdr:nvCxnSpPr>
      <xdr:spPr>
        <a:xfrm flipV="1">
          <a:off x="15481300" y="999288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32088</xdr:rowOff>
    </xdr:from>
    <xdr:to>
      <xdr:col>81</xdr:col>
      <xdr:colOff>50800</xdr:colOff>
      <xdr:row>58</xdr:row>
      <xdr:rowOff>57012</xdr:rowOff>
    </xdr:to>
    <xdr:cxnSp macro="">
      <xdr:nvCxnSpPr>
        <xdr:cNvPr id="579" name="直線コネクタ 578"/>
        <xdr:cNvCxnSpPr/>
      </xdr:nvCxnSpPr>
      <xdr:spPr>
        <a:xfrm>
          <a:off x="14592300" y="9804738"/>
          <a:ext cx="889000" cy="1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32088</xdr:rowOff>
    </xdr:from>
    <xdr:to>
      <xdr:col>76</xdr:col>
      <xdr:colOff>114300</xdr:colOff>
      <xdr:row>57</xdr:row>
      <xdr:rowOff>104136</xdr:rowOff>
    </xdr:to>
    <xdr:cxnSp macro="">
      <xdr:nvCxnSpPr>
        <xdr:cNvPr id="582" name="直線コネクタ 581"/>
        <xdr:cNvCxnSpPr/>
      </xdr:nvCxnSpPr>
      <xdr:spPr>
        <a:xfrm flipV="1">
          <a:off x="13703300" y="9804738"/>
          <a:ext cx="889000" cy="7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104136</xdr:rowOff>
    </xdr:from>
    <xdr:to>
      <xdr:col>71</xdr:col>
      <xdr:colOff>177800</xdr:colOff>
      <xdr:row>57</xdr:row>
      <xdr:rowOff>133476</xdr:rowOff>
    </xdr:to>
    <xdr:cxnSp macro="">
      <xdr:nvCxnSpPr>
        <xdr:cNvPr id="585" name="直線コネクタ 584"/>
        <xdr:cNvCxnSpPr/>
      </xdr:nvCxnSpPr>
      <xdr:spPr>
        <a:xfrm flipV="1">
          <a:off x="12814300" y="9876786"/>
          <a:ext cx="889000" cy="2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169432</xdr:rowOff>
    </xdr:from>
    <xdr:to>
      <xdr:col>85</xdr:col>
      <xdr:colOff>177800</xdr:colOff>
      <xdr:row>58</xdr:row>
      <xdr:rowOff>99582</xdr:rowOff>
    </xdr:to>
    <xdr:sp macro="" textlink="">
      <xdr:nvSpPr>
        <xdr:cNvPr id="595" name="楕円 594"/>
        <xdr:cNvSpPr/>
      </xdr:nvSpPr>
      <xdr:spPr>
        <a:xfrm>
          <a:off x="16268700" y="99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84359</xdr:rowOff>
    </xdr:from>
    <xdr:ext cx="534377" cy="259045"/>
    <xdr:sp macro="" textlink="">
      <xdr:nvSpPr>
        <xdr:cNvPr id="596" name="教育費該当値テキスト"/>
        <xdr:cNvSpPr txBox="1"/>
      </xdr:nvSpPr>
      <xdr:spPr>
        <a:xfrm>
          <a:off x="16370300" y="98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6212</xdr:rowOff>
    </xdr:from>
    <xdr:to>
      <xdr:col>81</xdr:col>
      <xdr:colOff>101600</xdr:colOff>
      <xdr:row>58</xdr:row>
      <xdr:rowOff>107812</xdr:rowOff>
    </xdr:to>
    <xdr:sp macro="" textlink="">
      <xdr:nvSpPr>
        <xdr:cNvPr id="597" name="楕円 596"/>
        <xdr:cNvSpPr/>
      </xdr:nvSpPr>
      <xdr:spPr>
        <a:xfrm>
          <a:off x="15430500" y="99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98939</xdr:rowOff>
    </xdr:from>
    <xdr:ext cx="534377" cy="259045"/>
    <xdr:sp macro="" textlink="">
      <xdr:nvSpPr>
        <xdr:cNvPr id="598" name="テキスト ボックス 597"/>
        <xdr:cNvSpPr txBox="1"/>
      </xdr:nvSpPr>
      <xdr:spPr>
        <a:xfrm>
          <a:off x="15214111" y="100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152738</xdr:rowOff>
    </xdr:from>
    <xdr:to>
      <xdr:col>76</xdr:col>
      <xdr:colOff>165100</xdr:colOff>
      <xdr:row>57</xdr:row>
      <xdr:rowOff>82888</xdr:rowOff>
    </xdr:to>
    <xdr:sp macro="" textlink="">
      <xdr:nvSpPr>
        <xdr:cNvPr id="599" name="楕円 598"/>
        <xdr:cNvSpPr/>
      </xdr:nvSpPr>
      <xdr:spPr>
        <a:xfrm>
          <a:off x="14541500" y="97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99415</xdr:rowOff>
    </xdr:from>
    <xdr:ext cx="534377" cy="259045"/>
    <xdr:sp macro="" textlink="">
      <xdr:nvSpPr>
        <xdr:cNvPr id="600" name="テキスト ボックス 599"/>
        <xdr:cNvSpPr txBox="1"/>
      </xdr:nvSpPr>
      <xdr:spPr>
        <a:xfrm>
          <a:off x="14325111" y="95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53336</xdr:rowOff>
    </xdr:from>
    <xdr:to>
      <xdr:col>72</xdr:col>
      <xdr:colOff>38100</xdr:colOff>
      <xdr:row>57</xdr:row>
      <xdr:rowOff>154936</xdr:rowOff>
    </xdr:to>
    <xdr:sp macro="" textlink="">
      <xdr:nvSpPr>
        <xdr:cNvPr id="601" name="楕円 600"/>
        <xdr:cNvSpPr/>
      </xdr:nvSpPr>
      <xdr:spPr>
        <a:xfrm>
          <a:off x="13652500" y="98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xdr:rowOff>
    </xdr:from>
    <xdr:ext cx="534377" cy="259045"/>
    <xdr:sp macro="" textlink="">
      <xdr:nvSpPr>
        <xdr:cNvPr id="602" name="テキスト ボックス 601"/>
        <xdr:cNvSpPr txBox="1"/>
      </xdr:nvSpPr>
      <xdr:spPr>
        <a:xfrm>
          <a:off x="13436111" y="96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82676</xdr:rowOff>
    </xdr:from>
    <xdr:to>
      <xdr:col>67</xdr:col>
      <xdr:colOff>101600</xdr:colOff>
      <xdr:row>58</xdr:row>
      <xdr:rowOff>12826</xdr:rowOff>
    </xdr:to>
    <xdr:sp macro="" textlink="">
      <xdr:nvSpPr>
        <xdr:cNvPr id="603" name="楕円 602"/>
        <xdr:cNvSpPr/>
      </xdr:nvSpPr>
      <xdr:spPr>
        <a:xfrm>
          <a:off x="12763500" y="98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3953</xdr:rowOff>
    </xdr:from>
    <xdr:ext cx="534377" cy="259045"/>
    <xdr:sp macro="" textlink="">
      <xdr:nvSpPr>
        <xdr:cNvPr id="604" name="テキスト ボックス 603"/>
        <xdr:cNvSpPr txBox="1"/>
      </xdr:nvSpPr>
      <xdr:spPr>
        <a:xfrm>
          <a:off x="12547111" y="99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109936</xdr:rowOff>
    </xdr:from>
    <xdr:to>
      <xdr:col>85</xdr:col>
      <xdr:colOff>127000</xdr:colOff>
      <xdr:row>78</xdr:row>
      <xdr:rowOff>116382</xdr:rowOff>
    </xdr:to>
    <xdr:cxnSp macro="">
      <xdr:nvCxnSpPr>
        <xdr:cNvPr id="631" name="直線コネクタ 630"/>
        <xdr:cNvCxnSpPr/>
      </xdr:nvCxnSpPr>
      <xdr:spPr>
        <a:xfrm>
          <a:off x="15481300" y="13483036"/>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109936</xdr:rowOff>
    </xdr:from>
    <xdr:to>
      <xdr:col>81</xdr:col>
      <xdr:colOff>50800</xdr:colOff>
      <xdr:row>78</xdr:row>
      <xdr:rowOff>132293</xdr:rowOff>
    </xdr:to>
    <xdr:cxnSp macro="">
      <xdr:nvCxnSpPr>
        <xdr:cNvPr id="634" name="直線コネクタ 633"/>
        <xdr:cNvCxnSpPr/>
      </xdr:nvCxnSpPr>
      <xdr:spPr>
        <a:xfrm flipV="1">
          <a:off x="14592300" y="13483036"/>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132293</xdr:rowOff>
    </xdr:from>
    <xdr:to>
      <xdr:col>76</xdr:col>
      <xdr:colOff>114300</xdr:colOff>
      <xdr:row>78</xdr:row>
      <xdr:rowOff>134831</xdr:rowOff>
    </xdr:to>
    <xdr:cxnSp macro="">
      <xdr:nvCxnSpPr>
        <xdr:cNvPr id="637" name="直線コネクタ 636"/>
        <xdr:cNvCxnSpPr/>
      </xdr:nvCxnSpPr>
      <xdr:spPr>
        <a:xfrm flipV="1">
          <a:off x="13703300" y="1350539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128476</xdr:rowOff>
    </xdr:from>
    <xdr:to>
      <xdr:col>71</xdr:col>
      <xdr:colOff>177800</xdr:colOff>
      <xdr:row>78</xdr:row>
      <xdr:rowOff>134831</xdr:rowOff>
    </xdr:to>
    <xdr:cxnSp macro="">
      <xdr:nvCxnSpPr>
        <xdr:cNvPr id="640" name="直線コネクタ 639"/>
        <xdr:cNvCxnSpPr/>
      </xdr:nvCxnSpPr>
      <xdr:spPr>
        <a:xfrm>
          <a:off x="12814300" y="13501576"/>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65582</xdr:rowOff>
    </xdr:from>
    <xdr:to>
      <xdr:col>85</xdr:col>
      <xdr:colOff>177800</xdr:colOff>
      <xdr:row>78</xdr:row>
      <xdr:rowOff>167182</xdr:rowOff>
    </xdr:to>
    <xdr:sp macro="" textlink="">
      <xdr:nvSpPr>
        <xdr:cNvPr id="650" name="楕円 649"/>
        <xdr:cNvSpPr/>
      </xdr:nvSpPr>
      <xdr:spPr>
        <a:xfrm>
          <a:off x="16268700" y="134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151959</xdr:rowOff>
    </xdr:from>
    <xdr:ext cx="469744" cy="259045"/>
    <xdr:sp macro="" textlink="">
      <xdr:nvSpPr>
        <xdr:cNvPr id="651" name="災害復旧費該当値テキスト"/>
        <xdr:cNvSpPr txBox="1"/>
      </xdr:nvSpPr>
      <xdr:spPr>
        <a:xfrm>
          <a:off x="16370300" y="133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59136</xdr:rowOff>
    </xdr:from>
    <xdr:to>
      <xdr:col>81</xdr:col>
      <xdr:colOff>101600</xdr:colOff>
      <xdr:row>78</xdr:row>
      <xdr:rowOff>160736</xdr:rowOff>
    </xdr:to>
    <xdr:sp macro="" textlink="">
      <xdr:nvSpPr>
        <xdr:cNvPr id="652" name="楕円 651"/>
        <xdr:cNvSpPr/>
      </xdr:nvSpPr>
      <xdr:spPr>
        <a:xfrm>
          <a:off x="15430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151863</xdr:rowOff>
    </xdr:from>
    <xdr:ext cx="469744" cy="259045"/>
    <xdr:sp macro="" textlink="">
      <xdr:nvSpPr>
        <xdr:cNvPr id="653" name="テキスト ボックス 652"/>
        <xdr:cNvSpPr txBox="1"/>
      </xdr:nvSpPr>
      <xdr:spPr>
        <a:xfrm>
          <a:off x="15246428" y="1352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81493</xdr:rowOff>
    </xdr:from>
    <xdr:to>
      <xdr:col>76</xdr:col>
      <xdr:colOff>165100</xdr:colOff>
      <xdr:row>79</xdr:row>
      <xdr:rowOff>11643</xdr:rowOff>
    </xdr:to>
    <xdr:sp macro="" textlink="">
      <xdr:nvSpPr>
        <xdr:cNvPr id="654" name="楕円 653"/>
        <xdr:cNvSpPr/>
      </xdr:nvSpPr>
      <xdr:spPr>
        <a:xfrm>
          <a:off x="14541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2770</xdr:rowOff>
    </xdr:from>
    <xdr:ext cx="378565" cy="259045"/>
    <xdr:sp macro="" textlink="">
      <xdr:nvSpPr>
        <xdr:cNvPr id="655" name="テキスト ボックス 654"/>
        <xdr:cNvSpPr txBox="1"/>
      </xdr:nvSpPr>
      <xdr:spPr>
        <a:xfrm>
          <a:off x="14403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84031</xdr:rowOff>
    </xdr:from>
    <xdr:to>
      <xdr:col>72</xdr:col>
      <xdr:colOff>38100</xdr:colOff>
      <xdr:row>79</xdr:row>
      <xdr:rowOff>14181</xdr:rowOff>
    </xdr:to>
    <xdr:sp macro="" textlink="">
      <xdr:nvSpPr>
        <xdr:cNvPr id="656" name="楕円 655"/>
        <xdr:cNvSpPr/>
      </xdr:nvSpPr>
      <xdr:spPr>
        <a:xfrm>
          <a:off x="136525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5308</xdr:rowOff>
    </xdr:from>
    <xdr:ext cx="378565" cy="259045"/>
    <xdr:sp macro="" textlink="">
      <xdr:nvSpPr>
        <xdr:cNvPr id="657" name="テキスト ボックス 656"/>
        <xdr:cNvSpPr txBox="1"/>
      </xdr:nvSpPr>
      <xdr:spPr>
        <a:xfrm>
          <a:off x="13514017" y="13549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77676</xdr:rowOff>
    </xdr:from>
    <xdr:to>
      <xdr:col>67</xdr:col>
      <xdr:colOff>101600</xdr:colOff>
      <xdr:row>79</xdr:row>
      <xdr:rowOff>7826</xdr:rowOff>
    </xdr:to>
    <xdr:sp macro="" textlink="">
      <xdr:nvSpPr>
        <xdr:cNvPr id="658" name="楕円 657"/>
        <xdr:cNvSpPr/>
      </xdr:nvSpPr>
      <xdr:spPr>
        <a:xfrm>
          <a:off x="12763500" y="134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170403</xdr:rowOff>
    </xdr:from>
    <xdr:ext cx="378565" cy="259045"/>
    <xdr:sp macro="" textlink="">
      <xdr:nvSpPr>
        <xdr:cNvPr id="659" name="テキスト ボックス 658"/>
        <xdr:cNvSpPr txBox="1"/>
      </xdr:nvSpPr>
      <xdr:spPr>
        <a:xfrm>
          <a:off x="12625017" y="13543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95557</xdr:rowOff>
    </xdr:from>
    <xdr:to>
      <xdr:col>85</xdr:col>
      <xdr:colOff>127000</xdr:colOff>
      <xdr:row>97</xdr:row>
      <xdr:rowOff>96174</xdr:rowOff>
    </xdr:to>
    <xdr:cxnSp macro="">
      <xdr:nvCxnSpPr>
        <xdr:cNvPr id="688" name="直線コネクタ 687"/>
        <xdr:cNvCxnSpPr/>
      </xdr:nvCxnSpPr>
      <xdr:spPr>
        <a:xfrm flipV="1">
          <a:off x="15481300" y="16726207"/>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95672</xdr:rowOff>
    </xdr:from>
    <xdr:to>
      <xdr:col>81</xdr:col>
      <xdr:colOff>50800</xdr:colOff>
      <xdr:row>97</xdr:row>
      <xdr:rowOff>96174</xdr:rowOff>
    </xdr:to>
    <xdr:cxnSp macro="">
      <xdr:nvCxnSpPr>
        <xdr:cNvPr id="691" name="直線コネクタ 690"/>
        <xdr:cNvCxnSpPr/>
      </xdr:nvCxnSpPr>
      <xdr:spPr>
        <a:xfrm>
          <a:off x="14592300" y="16726322"/>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95672</xdr:rowOff>
    </xdr:from>
    <xdr:to>
      <xdr:col>76</xdr:col>
      <xdr:colOff>114300</xdr:colOff>
      <xdr:row>97</xdr:row>
      <xdr:rowOff>106028</xdr:rowOff>
    </xdr:to>
    <xdr:cxnSp macro="">
      <xdr:nvCxnSpPr>
        <xdr:cNvPr id="694" name="直線コネクタ 693"/>
        <xdr:cNvCxnSpPr/>
      </xdr:nvCxnSpPr>
      <xdr:spPr>
        <a:xfrm flipV="1">
          <a:off x="13703300" y="16726322"/>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106028</xdr:rowOff>
    </xdr:from>
    <xdr:to>
      <xdr:col>71</xdr:col>
      <xdr:colOff>177800</xdr:colOff>
      <xdr:row>97</xdr:row>
      <xdr:rowOff>107011</xdr:rowOff>
    </xdr:to>
    <xdr:cxnSp macro="">
      <xdr:nvCxnSpPr>
        <xdr:cNvPr id="697" name="直線コネクタ 696"/>
        <xdr:cNvCxnSpPr/>
      </xdr:nvCxnSpPr>
      <xdr:spPr>
        <a:xfrm flipV="1">
          <a:off x="12814300" y="1673667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44757</xdr:rowOff>
    </xdr:from>
    <xdr:to>
      <xdr:col>85</xdr:col>
      <xdr:colOff>177800</xdr:colOff>
      <xdr:row>97</xdr:row>
      <xdr:rowOff>146357</xdr:rowOff>
    </xdr:to>
    <xdr:sp macro="" textlink="">
      <xdr:nvSpPr>
        <xdr:cNvPr id="707" name="楕円 706"/>
        <xdr:cNvSpPr/>
      </xdr:nvSpPr>
      <xdr:spPr>
        <a:xfrm>
          <a:off x="16268700" y="166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131134</xdr:rowOff>
    </xdr:from>
    <xdr:ext cx="534377" cy="259045"/>
    <xdr:sp macro="" textlink="">
      <xdr:nvSpPr>
        <xdr:cNvPr id="708" name="公債費該当値テキスト"/>
        <xdr:cNvSpPr txBox="1"/>
      </xdr:nvSpPr>
      <xdr:spPr>
        <a:xfrm>
          <a:off x="16370300" y="165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45374</xdr:rowOff>
    </xdr:from>
    <xdr:to>
      <xdr:col>81</xdr:col>
      <xdr:colOff>101600</xdr:colOff>
      <xdr:row>97</xdr:row>
      <xdr:rowOff>146974</xdr:rowOff>
    </xdr:to>
    <xdr:sp macro="" textlink="">
      <xdr:nvSpPr>
        <xdr:cNvPr id="709" name="楕円 708"/>
        <xdr:cNvSpPr/>
      </xdr:nvSpPr>
      <xdr:spPr>
        <a:xfrm>
          <a:off x="15430500" y="166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138101</xdr:rowOff>
    </xdr:from>
    <xdr:ext cx="534377" cy="259045"/>
    <xdr:sp macro="" textlink="">
      <xdr:nvSpPr>
        <xdr:cNvPr id="710" name="テキスト ボックス 709"/>
        <xdr:cNvSpPr txBox="1"/>
      </xdr:nvSpPr>
      <xdr:spPr>
        <a:xfrm>
          <a:off x="15214111" y="167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44872</xdr:rowOff>
    </xdr:from>
    <xdr:to>
      <xdr:col>76</xdr:col>
      <xdr:colOff>165100</xdr:colOff>
      <xdr:row>97</xdr:row>
      <xdr:rowOff>146472</xdr:rowOff>
    </xdr:to>
    <xdr:sp macro="" textlink="">
      <xdr:nvSpPr>
        <xdr:cNvPr id="711" name="楕円 710"/>
        <xdr:cNvSpPr/>
      </xdr:nvSpPr>
      <xdr:spPr>
        <a:xfrm>
          <a:off x="14541500" y="166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137599</xdr:rowOff>
    </xdr:from>
    <xdr:ext cx="534377" cy="259045"/>
    <xdr:sp macro="" textlink="">
      <xdr:nvSpPr>
        <xdr:cNvPr id="712" name="テキスト ボックス 711"/>
        <xdr:cNvSpPr txBox="1"/>
      </xdr:nvSpPr>
      <xdr:spPr>
        <a:xfrm>
          <a:off x="14325111" y="167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55228</xdr:rowOff>
    </xdr:from>
    <xdr:to>
      <xdr:col>72</xdr:col>
      <xdr:colOff>38100</xdr:colOff>
      <xdr:row>97</xdr:row>
      <xdr:rowOff>156828</xdr:rowOff>
    </xdr:to>
    <xdr:sp macro="" textlink="">
      <xdr:nvSpPr>
        <xdr:cNvPr id="713" name="楕円 712"/>
        <xdr:cNvSpPr/>
      </xdr:nvSpPr>
      <xdr:spPr>
        <a:xfrm>
          <a:off x="13652500" y="166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147955</xdr:rowOff>
    </xdr:from>
    <xdr:ext cx="534377" cy="259045"/>
    <xdr:sp macro="" textlink="">
      <xdr:nvSpPr>
        <xdr:cNvPr id="714" name="テキスト ボックス 713"/>
        <xdr:cNvSpPr txBox="1"/>
      </xdr:nvSpPr>
      <xdr:spPr>
        <a:xfrm>
          <a:off x="13436111" y="167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56211</xdr:rowOff>
    </xdr:from>
    <xdr:to>
      <xdr:col>67</xdr:col>
      <xdr:colOff>101600</xdr:colOff>
      <xdr:row>97</xdr:row>
      <xdr:rowOff>157811</xdr:rowOff>
    </xdr:to>
    <xdr:sp macro="" textlink="">
      <xdr:nvSpPr>
        <xdr:cNvPr id="715" name="楕円 714"/>
        <xdr:cNvSpPr/>
      </xdr:nvSpPr>
      <xdr:spPr>
        <a:xfrm>
          <a:off x="12763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148938</xdr:rowOff>
    </xdr:from>
    <xdr:ext cx="534377" cy="259045"/>
    <xdr:sp macro="" textlink="">
      <xdr:nvSpPr>
        <xdr:cNvPr id="716" name="テキスト ボックス 715"/>
        <xdr:cNvSpPr txBox="1"/>
      </xdr:nvSpPr>
      <xdr:spPr>
        <a:xfrm>
          <a:off x="12547111"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390,741</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目的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別歳出について，住民一人あたりのコストで見ると，</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消防費を除く全て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の項目で類似団体を下回る状態となった。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構成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割合の大きい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項目である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民生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146,715</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毎年増加傾向にあったが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では減少となった。これは制度改正や受給者の減に伴う生活保護費全般の減少が主な要因である。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唯一類似団体を上回った</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消防費については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，一部事務組合への負担金の増や消防団詰所の改修工事などにより増加となった。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今後も効率的な行財政運営を継続するとともに，市民のニーズに合う行政サービスを厳選し，各事業に必要な支出を確保するよう努める。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年度決算において，実質収支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黒字となっている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赤字となっている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前年度からの繰越金が大きかったことによるものであり，財政運営上問題はないと考える。</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（平成２６年度，平成２８年</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においても同様）</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については，平成２９年度の決算剰余金から翌年度予算に繰り越さず積立てを行っており，平成３０年度末残高（標準財政規模比）では前年度から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倍の増となった。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当市を取り巻く厳しい財政状況は今後も継続すると考えられるが，事務事業の見直し，施設の統廃合や民間委託の推進など行財政改革に着手することで，健全な財政運営に努める。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２５</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年度から全ての会計で赤字は発生していない。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今後も各会計において赤字が発生しないよう，財政運営に努める。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9312;_&#20998;&#26512;&#27396;&#35352;&#20837;&#29992;/&#12304;&#36001;&#25919;&#29366;&#27841;&#36039;&#26009;&#38598;&#12305;_122050_&#39208;&#2366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64.599999999999994</v>
          </cell>
          <cell r="CF51">
            <v>65.7</v>
          </cell>
          <cell r="CN51">
            <v>66</v>
          </cell>
          <cell r="CV51">
            <v>45.3</v>
          </cell>
        </row>
        <row r="53">
          <cell r="BX53">
            <v>60.8</v>
          </cell>
          <cell r="CF53">
            <v>56.5</v>
          </cell>
          <cell r="CN53">
            <v>58.2</v>
          </cell>
          <cell r="CV53">
            <v>59.9</v>
          </cell>
        </row>
        <row r="55">
          <cell r="AN55" t="str">
            <v>類似団体内平均値</v>
          </cell>
          <cell r="BX55">
            <v>41.5</v>
          </cell>
          <cell r="CF55">
            <v>36.6</v>
          </cell>
          <cell r="CN55">
            <v>37.700000000000003</v>
          </cell>
          <cell r="CV55">
            <v>37.9</v>
          </cell>
        </row>
        <row r="57">
          <cell r="BX57">
            <v>56.4</v>
          </cell>
          <cell r="CF57">
            <v>58.8</v>
          </cell>
          <cell r="CN57">
            <v>59.4</v>
          </cell>
          <cell r="CV57">
            <v>59.2</v>
          </cell>
        </row>
        <row r="72">
          <cell r="BP72" t="str">
            <v>H26</v>
          </cell>
          <cell r="BX72" t="str">
            <v>H27</v>
          </cell>
          <cell r="CF72" t="str">
            <v>H28</v>
          </cell>
          <cell r="CN72" t="str">
            <v>H29</v>
          </cell>
          <cell r="CV72" t="str">
            <v>H30</v>
          </cell>
        </row>
        <row r="73">
          <cell r="AN73" t="str">
            <v>当該団体値</v>
          </cell>
          <cell r="BP73">
            <v>66.900000000000006</v>
          </cell>
          <cell r="BX73">
            <v>64.599999999999994</v>
          </cell>
          <cell r="CF73">
            <v>65.7</v>
          </cell>
          <cell r="CN73">
            <v>66</v>
          </cell>
          <cell r="CV73">
            <v>45.3</v>
          </cell>
        </row>
        <row r="75">
          <cell r="BP75">
            <v>5.9</v>
          </cell>
          <cell r="BX75">
            <v>5.4</v>
          </cell>
          <cell r="CF75">
            <v>5.4</v>
          </cell>
          <cell r="CN75">
            <v>5.8</v>
          </cell>
          <cell r="CV75">
            <v>6</v>
          </cell>
        </row>
        <row r="77">
          <cell r="AN77" t="str">
            <v>類似団体内平均値</v>
          </cell>
          <cell r="BP77">
            <v>60.8</v>
          </cell>
          <cell r="BX77">
            <v>41.5</v>
          </cell>
          <cell r="CF77">
            <v>36.6</v>
          </cell>
          <cell r="CN77">
            <v>37.700000000000003</v>
          </cell>
          <cell r="CV77">
            <v>37.9</v>
          </cell>
        </row>
        <row r="79">
          <cell r="BP79">
            <v>11.1</v>
          </cell>
          <cell r="BX79">
            <v>9.6</v>
          </cell>
          <cell r="CF79">
            <v>9.1999999999999993</v>
          </cell>
          <cell r="CN79">
            <v>8.9</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18276919</v>
      </c>
      <c r="BO4" s="423"/>
      <c r="BP4" s="423"/>
      <c r="BQ4" s="423"/>
      <c r="BR4" s="423"/>
      <c r="BS4" s="423"/>
      <c r="BT4" s="423"/>
      <c r="BU4" s="424"/>
      <c r="BV4" s="422">
        <v>18923664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6.8</v>
      </c>
      <c r="CU4" s="604"/>
      <c r="CV4" s="604"/>
      <c r="CW4" s="604"/>
      <c r="CX4" s="604"/>
      <c r="CY4" s="604"/>
      <c r="CZ4" s="604"/>
      <c r="DA4" s="605"/>
      <c r="DB4" s="603">
        <v>10.6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17479496</v>
      </c>
      <c r="BO5" s="428"/>
      <c r="BP5" s="428"/>
      <c r="BQ5" s="428"/>
      <c r="BR5" s="428"/>
      <c r="BS5" s="428"/>
      <c r="BT5" s="428"/>
      <c r="BU5" s="429"/>
      <c r="BV5" s="427">
        <v>17748146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96.5</v>
      </c>
      <c r="CU5" s="398"/>
      <c r="CV5" s="398"/>
      <c r="CW5" s="398"/>
      <c r="CX5" s="398"/>
      <c r="CY5" s="398"/>
      <c r="CZ5" s="398"/>
      <c r="DA5" s="399"/>
      <c r="DB5" s="397">
        <v>95.8</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797423</v>
      </c>
      <c r="BO6" s="428"/>
      <c r="BP6" s="428"/>
      <c r="BQ6" s="428"/>
      <c r="BR6" s="428"/>
      <c r="BS6" s="428"/>
      <c r="BT6" s="428"/>
      <c r="BU6" s="429"/>
      <c r="BV6" s="427">
        <v>1175518</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103</v>
      </c>
      <c r="CU6" s="578"/>
      <c r="CV6" s="578"/>
      <c r="CW6" s="578"/>
      <c r="CX6" s="578"/>
      <c r="CY6" s="578"/>
      <c r="CZ6" s="578"/>
      <c r="DA6" s="579"/>
      <c r="DB6" s="577">
        <v>102.4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57330</v>
      </c>
      <c r="BO7" s="428"/>
      <c r="BP7" s="428"/>
      <c r="BQ7" s="428"/>
      <c r="BR7" s="428"/>
      <c r="BS7" s="428"/>
      <c r="BT7" s="428"/>
      <c r="BU7" s="429"/>
      <c r="BV7" s="427">
        <v>13855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10919090</v>
      </c>
      <c r="CU7" s="428"/>
      <c r="CV7" s="428"/>
      <c r="CW7" s="428"/>
      <c r="CX7" s="428"/>
      <c r="CY7" s="428"/>
      <c r="CZ7" s="428"/>
      <c r="DA7" s="429"/>
      <c r="DB7" s="427">
        <v>10924498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740093</v>
      </c>
      <c r="BO8" s="428"/>
      <c r="BP8" s="428"/>
      <c r="BQ8" s="428"/>
      <c r="BR8" s="428"/>
      <c r="BS8" s="428"/>
      <c r="BT8" s="428"/>
      <c r="BU8" s="429"/>
      <c r="BV8" s="427">
        <v>1161663</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0.57999999999999996</v>
      </c>
      <c r="CU8" s="541"/>
      <c r="CV8" s="541"/>
      <c r="CW8" s="541"/>
      <c r="CX8" s="541"/>
      <c r="CY8" s="541"/>
      <c r="CZ8" s="541"/>
      <c r="DA8" s="542"/>
      <c r="DB8" s="540">
        <v>0.57999999999999996</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47464</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-421570</v>
      </c>
      <c r="BO9" s="428"/>
      <c r="BP9" s="428"/>
      <c r="BQ9" s="428"/>
      <c r="BR9" s="428"/>
      <c r="BS9" s="428"/>
      <c r="BT9" s="428"/>
      <c r="BU9" s="429"/>
      <c r="BV9" s="427">
        <v>387011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13.3</v>
      </c>
      <c r="CU9" s="398"/>
      <c r="CV9" s="398"/>
      <c r="CW9" s="398"/>
      <c r="CX9" s="398"/>
      <c r="CY9" s="398"/>
      <c r="CZ9" s="398"/>
      <c r="DA9" s="399"/>
      <c r="DB9" s="397">
        <v>13.4</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49290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1176</v>
      </c>
      <c r="BO10" s="428"/>
      <c r="BP10" s="428"/>
      <c r="BQ10" s="428"/>
      <c r="BR10" s="428"/>
      <c r="BS10" s="428"/>
      <c r="BT10" s="428"/>
      <c r="BU10" s="429"/>
      <c r="BV10" s="427">
        <v>25143</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46775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46432</v>
      </c>
      <c r="S13" s="531"/>
      <c r="T13" s="531"/>
      <c r="U13" s="531"/>
      <c r="V13" s="532"/>
      <c r="W13" s="518" t="s">
        <v>139</v>
      </c>
      <c r="X13" s="440"/>
      <c r="Y13" s="440"/>
      <c r="Z13" s="440"/>
      <c r="AA13" s="440"/>
      <c r="AB13" s="441"/>
      <c r="AC13" s="403">
        <v>1682</v>
      </c>
      <c r="AD13" s="404"/>
      <c r="AE13" s="404"/>
      <c r="AF13" s="404"/>
      <c r="AG13" s="405"/>
      <c r="AH13" s="403">
        <v>1777</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-420394</v>
      </c>
      <c r="BO13" s="428"/>
      <c r="BP13" s="428"/>
      <c r="BQ13" s="428"/>
      <c r="BR13" s="428"/>
      <c r="BS13" s="428"/>
      <c r="BT13" s="428"/>
      <c r="BU13" s="429"/>
      <c r="BV13" s="427">
        <v>412154</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v>
      </c>
      <c r="CU13" s="398"/>
      <c r="CV13" s="398"/>
      <c r="CW13" s="398"/>
      <c r="CX13" s="398"/>
      <c r="CY13" s="398"/>
      <c r="CZ13" s="398"/>
      <c r="DA13" s="399"/>
      <c r="DB13" s="397">
        <v>5.8</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47345</v>
      </c>
      <c r="S14" s="531"/>
      <c r="T14" s="531"/>
      <c r="U14" s="531"/>
      <c r="V14" s="532"/>
      <c r="W14" s="533"/>
      <c r="X14" s="443"/>
      <c r="Y14" s="443"/>
      <c r="Z14" s="443"/>
      <c r="AA14" s="443"/>
      <c r="AB14" s="444"/>
      <c r="AC14" s="523">
        <v>7.8</v>
      </c>
      <c r="AD14" s="524"/>
      <c r="AE14" s="524"/>
      <c r="AF14" s="524"/>
      <c r="AG14" s="525"/>
      <c r="AH14" s="523">
        <v>7.8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45.3</v>
      </c>
      <c r="CU14" s="535"/>
      <c r="CV14" s="535"/>
      <c r="CW14" s="535"/>
      <c r="CX14" s="535"/>
      <c r="CY14" s="535"/>
      <c r="CZ14" s="535"/>
      <c r="DA14" s="536"/>
      <c r="DB14" s="534">
        <v>66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146</v>
      </c>
      <c r="N15" s="528"/>
      <c r="O15" s="528"/>
      <c r="P15" s="528"/>
      <c r="Q15" s="529"/>
      <c r="R15" s="530">
        <v>46969</v>
      </c>
      <c r="S15" s="531"/>
      <c r="T15" s="531"/>
      <c r="U15" s="531"/>
      <c r="V15" s="532"/>
      <c r="W15" s="518" t="s">
        <v>147</v>
      </c>
      <c r="X15" s="440"/>
      <c r="Y15" s="440"/>
      <c r="Z15" s="440"/>
      <c r="AA15" s="440"/>
      <c r="AB15" s="441"/>
      <c r="AC15" s="403">
        <v>2998</v>
      </c>
      <c r="AD15" s="404"/>
      <c r="AE15" s="404"/>
      <c r="AF15" s="404"/>
      <c r="AG15" s="405"/>
      <c r="AH15" s="403">
        <v>3733</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5079841</v>
      </c>
      <c r="BO15" s="423"/>
      <c r="BP15" s="423"/>
      <c r="BQ15" s="423"/>
      <c r="BR15" s="423"/>
      <c r="BS15" s="423"/>
      <c r="BT15" s="423"/>
      <c r="BU15" s="424"/>
      <c r="BV15" s="422">
        <v>5067131</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13.9</v>
      </c>
      <c r="AD16" s="524"/>
      <c r="AE16" s="524"/>
      <c r="AF16" s="524"/>
      <c r="AG16" s="525"/>
      <c r="AH16" s="523">
        <v>16.399999999999999</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8823555</v>
      </c>
      <c r="BO16" s="428"/>
      <c r="BP16" s="428"/>
      <c r="BQ16" s="428"/>
      <c r="BR16" s="428"/>
      <c r="BS16" s="428"/>
      <c r="BT16" s="428"/>
      <c r="BU16" s="429"/>
      <c r="BV16" s="427">
        <v>8802495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16843</v>
      </c>
      <c r="AD17" s="404"/>
      <c r="AE17" s="404"/>
      <c r="AF17" s="404"/>
      <c r="AG17" s="405"/>
      <c r="AH17" s="403">
        <v>17193</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6484005</v>
      </c>
      <c r="BO17" s="428"/>
      <c r="BP17" s="428"/>
      <c r="BQ17" s="428"/>
      <c r="BR17" s="428"/>
      <c r="BS17" s="428"/>
      <c r="BT17" s="428"/>
      <c r="BU17" s="429"/>
      <c r="BV17" s="427">
        <v>6471747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110.05</v>
      </c>
      <c r="M18" s="492"/>
      <c r="N18" s="492"/>
      <c r="O18" s="492"/>
      <c r="P18" s="492"/>
      <c r="Q18" s="492"/>
      <c r="R18" s="493"/>
      <c r="S18" s="493"/>
      <c r="T18" s="493"/>
      <c r="U18" s="493"/>
      <c r="V18" s="494"/>
      <c r="W18" s="508"/>
      <c r="X18" s="509"/>
      <c r="Y18" s="509"/>
      <c r="Z18" s="509"/>
      <c r="AA18" s="509"/>
      <c r="AB18" s="519"/>
      <c r="AC18" s="391">
        <v>78.3</v>
      </c>
      <c r="AD18" s="392"/>
      <c r="AE18" s="392"/>
      <c r="AF18" s="392"/>
      <c r="AG18" s="495"/>
      <c r="AH18" s="391">
        <v>75.7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10717471</v>
      </c>
      <c r="BO18" s="428"/>
      <c r="BP18" s="428"/>
      <c r="BQ18" s="428"/>
      <c r="BR18" s="428"/>
      <c r="BS18" s="428"/>
      <c r="BT18" s="428"/>
      <c r="BU18" s="429"/>
      <c r="BV18" s="427">
        <v>10661571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431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12928983</v>
      </c>
      <c r="BO19" s="428"/>
      <c r="BP19" s="428"/>
      <c r="BQ19" s="428"/>
      <c r="BR19" s="428"/>
      <c r="BS19" s="428"/>
      <c r="BT19" s="428"/>
      <c r="BU19" s="429"/>
      <c r="BV19" s="427">
        <v>12984326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20146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17181951</v>
      </c>
      <c r="BO23" s="428"/>
      <c r="BP23" s="428"/>
      <c r="BQ23" s="428"/>
      <c r="BR23" s="428"/>
      <c r="BS23" s="428"/>
      <c r="BT23" s="428"/>
      <c r="BU23" s="429"/>
      <c r="BV23" s="427">
        <v>17686025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8180</v>
      </c>
      <c r="R24" s="404"/>
      <c r="S24" s="404"/>
      <c r="T24" s="404"/>
      <c r="U24" s="404"/>
      <c r="V24" s="405"/>
      <c r="W24" s="469"/>
      <c r="X24" s="460"/>
      <c r="Y24" s="461"/>
      <c r="Z24" s="400" t="s">
        <v>171</v>
      </c>
      <c r="AA24" s="401"/>
      <c r="AB24" s="401"/>
      <c r="AC24" s="401"/>
      <c r="AD24" s="401"/>
      <c r="AE24" s="401"/>
      <c r="AF24" s="401"/>
      <c r="AG24" s="402"/>
      <c r="AH24" s="403">
        <v>354</v>
      </c>
      <c r="AI24" s="404"/>
      <c r="AJ24" s="404"/>
      <c r="AK24" s="404"/>
      <c r="AL24" s="405"/>
      <c r="AM24" s="403">
        <v>1121826</v>
      </c>
      <c r="AN24" s="404"/>
      <c r="AO24" s="404"/>
      <c r="AP24" s="404"/>
      <c r="AQ24" s="404"/>
      <c r="AR24" s="405"/>
      <c r="AS24" s="403">
        <v>3169</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14423671</v>
      </c>
      <c r="BO24" s="428"/>
      <c r="BP24" s="428"/>
      <c r="BQ24" s="428"/>
      <c r="BR24" s="428"/>
      <c r="BS24" s="428"/>
      <c r="BT24" s="428"/>
      <c r="BU24" s="429"/>
      <c r="BV24" s="427">
        <v>14968104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1</v>
      </c>
      <c r="M25" s="404"/>
      <c r="N25" s="404"/>
      <c r="O25" s="404"/>
      <c r="P25" s="405"/>
      <c r="Q25" s="403">
        <v>6950</v>
      </c>
      <c r="R25" s="404"/>
      <c r="S25" s="404"/>
      <c r="T25" s="404"/>
      <c r="U25" s="404"/>
      <c r="V25" s="405"/>
      <c r="W25" s="469"/>
      <c r="X25" s="460"/>
      <c r="Y25" s="461"/>
      <c r="Z25" s="400" t="s">
        <v>174</v>
      </c>
      <c r="AA25" s="401"/>
      <c r="AB25" s="401"/>
      <c r="AC25" s="401"/>
      <c r="AD25" s="401"/>
      <c r="AE25" s="401"/>
      <c r="AF25" s="401"/>
      <c r="AG25" s="402"/>
      <c r="AH25" s="403" t="s">
        <v>175</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8012800</v>
      </c>
      <c r="BO25" s="423"/>
      <c r="BP25" s="423"/>
      <c r="BQ25" s="423"/>
      <c r="BR25" s="423"/>
      <c r="BS25" s="423"/>
      <c r="BT25" s="423"/>
      <c r="BU25" s="424"/>
      <c r="BV25" s="422">
        <v>4069277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6430</v>
      </c>
      <c r="R26" s="404"/>
      <c r="S26" s="404"/>
      <c r="T26" s="404"/>
      <c r="U26" s="404"/>
      <c r="V26" s="405"/>
      <c r="W26" s="469"/>
      <c r="X26" s="460"/>
      <c r="Y26" s="461"/>
      <c r="Z26" s="400" t="s">
        <v>178</v>
      </c>
      <c r="AA26" s="482"/>
      <c r="AB26" s="482"/>
      <c r="AC26" s="482"/>
      <c r="AD26" s="482"/>
      <c r="AE26" s="482"/>
      <c r="AF26" s="482"/>
      <c r="AG26" s="483"/>
      <c r="AH26" s="403">
        <v>23</v>
      </c>
      <c r="AI26" s="404"/>
      <c r="AJ26" s="404"/>
      <c r="AK26" s="404"/>
      <c r="AL26" s="405"/>
      <c r="AM26" s="403">
        <v>77464</v>
      </c>
      <c r="AN26" s="404"/>
      <c r="AO26" s="404"/>
      <c r="AP26" s="404"/>
      <c r="AQ26" s="404"/>
      <c r="AR26" s="405"/>
      <c r="AS26" s="403">
        <v>3368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4050</v>
      </c>
      <c r="R27" s="404"/>
      <c r="S27" s="404"/>
      <c r="T27" s="404"/>
      <c r="U27" s="404"/>
      <c r="V27" s="405"/>
      <c r="W27" s="469"/>
      <c r="X27" s="460"/>
      <c r="Y27" s="461"/>
      <c r="Z27" s="400" t="s">
        <v>181</v>
      </c>
      <c r="AA27" s="401"/>
      <c r="AB27" s="401"/>
      <c r="AC27" s="401"/>
      <c r="AD27" s="401"/>
      <c r="AE27" s="401"/>
      <c r="AF27" s="401"/>
      <c r="AG27" s="402"/>
      <c r="AH27" s="403">
        <v>32</v>
      </c>
      <c r="AI27" s="404"/>
      <c r="AJ27" s="404"/>
      <c r="AK27" s="404"/>
      <c r="AL27" s="405"/>
      <c r="AM27" s="403">
        <v>93043</v>
      </c>
      <c r="AN27" s="404"/>
      <c r="AO27" s="404"/>
      <c r="AP27" s="404"/>
      <c r="AQ27" s="404"/>
      <c r="AR27" s="405"/>
      <c r="AS27" s="403">
        <v>2908</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100686</v>
      </c>
      <c r="BO27" s="431"/>
      <c r="BP27" s="431"/>
      <c r="BQ27" s="431"/>
      <c r="BR27" s="431"/>
      <c r="BS27" s="431"/>
      <c r="BT27" s="431"/>
      <c r="BU27" s="432"/>
      <c r="BV27" s="430">
        <v>100627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3660</v>
      </c>
      <c r="R28" s="404"/>
      <c r="S28" s="404"/>
      <c r="T28" s="404"/>
      <c r="U28" s="404"/>
      <c r="V28" s="405"/>
      <c r="W28" s="469"/>
      <c r="X28" s="460"/>
      <c r="Y28" s="461"/>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175</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1977862</v>
      </c>
      <c r="BO28" s="423"/>
      <c r="BP28" s="423"/>
      <c r="BQ28" s="423"/>
      <c r="BR28" s="423"/>
      <c r="BS28" s="423"/>
      <c r="BT28" s="423"/>
      <c r="BU28" s="424"/>
      <c r="BV28" s="422">
        <v>1395686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16</v>
      </c>
      <c r="M29" s="404"/>
      <c r="N29" s="404"/>
      <c r="O29" s="404"/>
      <c r="P29" s="405"/>
      <c r="Q29" s="403">
        <v>3420</v>
      </c>
      <c r="R29" s="404"/>
      <c r="S29" s="404"/>
      <c r="T29" s="404"/>
      <c r="U29" s="404"/>
      <c r="V29" s="405"/>
      <c r="W29" s="470"/>
      <c r="X29" s="471"/>
      <c r="Y29" s="472"/>
      <c r="Z29" s="400" t="s">
        <v>187</v>
      </c>
      <c r="AA29" s="401"/>
      <c r="AB29" s="401"/>
      <c r="AC29" s="401"/>
      <c r="AD29" s="401"/>
      <c r="AE29" s="401"/>
      <c r="AF29" s="401"/>
      <c r="AG29" s="402"/>
      <c r="AH29" s="403">
        <v>386</v>
      </c>
      <c r="AI29" s="404"/>
      <c r="AJ29" s="404"/>
      <c r="AK29" s="404"/>
      <c r="AL29" s="405"/>
      <c r="AM29" s="403">
        <v>1214869</v>
      </c>
      <c r="AN29" s="404"/>
      <c r="AO29" s="404"/>
      <c r="AP29" s="404"/>
      <c r="AQ29" s="404"/>
      <c r="AR29" s="405"/>
      <c r="AS29" s="403">
        <v>3147</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t="s">
        <v>175</v>
      </c>
      <c r="BO29" s="428"/>
      <c r="BP29" s="428"/>
      <c r="BQ29" s="428"/>
      <c r="BR29" s="428"/>
      <c r="BS29" s="428"/>
      <c r="BT29" s="428"/>
      <c r="BU29" s="429"/>
      <c r="BV29" s="427" t="s">
        <v>175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2558988</v>
      </c>
      <c r="BO30" s="431"/>
      <c r="BP30" s="431"/>
      <c r="BQ30" s="431"/>
      <c r="BR30" s="431"/>
      <c r="BS30" s="431"/>
      <c r="BT30" s="431"/>
      <c r="BU30" s="432"/>
      <c r="BV30" s="430">
        <v>2407853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千葉県地方土地開発公社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南房総広域水道企業団/水道用水供給事業会計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安房郡市広域市町村圏事務組合/一般会計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三芳水道企業団/水道事業会計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13</v>
      </c>
      <c r="BX41" s="386"/>
      <c r="BY41" s="385" t="str">
        <f>IF('各会計、関係団体の財政状況及び健全化判断比率'!B75="","",'各会計、関係団体の財政状況及び健全化判断比率'!B75)</f>
        <v>千葉県後期高齢者医療広域連合/一般会計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14</v>
      </c>
      <c r="BX42" s="386"/>
      <c r="BY42" s="385" t="str">
        <f>IF('各会計、関係団体の財政状況及び健全化判断比率'!B76="","",'各会計、関係団体の財政状況及び健全化判断比率'!B76)</f>
        <v>千葉県後期高齢者医療広域連合/後期高齢者医療特別会計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w00nxFBOy5aeAZBjmB0Lgdpa3F1ybPb06G/dBxquYko15HxcFpJOs9QNZlmkB18d10XjNEG7JNaWv/+ODEouhw==" saltValue="86eJD36xRQ4kEBFjM8Ir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J42" sqref="J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1" t="s">
        <v>557</v>
      </c>
      <c r="D34" s="1211"/>
      <c r="E34" s="1212"/>
      <c r="F34" s="32">
        <v>6.99</v>
      </c>
      <c r="G34" s="33">
        <v>8.9</v>
      </c>
      <c r="H34" s="33">
        <v>7.11</v>
      </c>
      <c r="I34" s="33">
        <v>10.63</v>
      </c>
      <c r="J34" s="34">
        <v>6.77</v>
      </c>
      <c r="K34" s="22"/>
      <c r="L34" s="22"/>
      <c r="M34" s="22"/>
      <c r="N34" s="22"/>
      <c r="O34" s="22"/>
      <c r="P34" s="22"/>
    </row>
    <row r="35" spans="1:16" ht="39" customHeight="1">
      <c r="A35" s="22"/>
      <c r="B35" s="35"/>
      <c r="C35" s="1205" t="s">
        <v>558</v>
      </c>
      <c r="D35" s="1206"/>
      <c r="E35" s="1207"/>
      <c r="F35" s="36">
        <v>3.01</v>
      </c>
      <c r="G35" s="37">
        <v>2.11</v>
      </c>
      <c r="H35" s="37">
        <v>1.58</v>
      </c>
      <c r="I35" s="37">
        <v>4.4800000000000004</v>
      </c>
      <c r="J35" s="38">
        <v>2.87</v>
      </c>
      <c r="K35" s="22"/>
      <c r="L35" s="22"/>
      <c r="M35" s="22"/>
      <c r="N35" s="22"/>
      <c r="O35" s="22"/>
      <c r="P35" s="22"/>
    </row>
    <row r="36" spans="1:16" ht="39" customHeight="1">
      <c r="A36" s="22"/>
      <c r="B36" s="35"/>
      <c r="C36" s="1205" t="s">
        <v>559</v>
      </c>
      <c r="D36" s="1206"/>
      <c r="E36" s="1207"/>
      <c r="F36" s="36">
        <v>1.86</v>
      </c>
      <c r="G36" s="37">
        <v>0</v>
      </c>
      <c r="H36" s="37">
        <v>2.75</v>
      </c>
      <c r="I36" s="37">
        <v>3.55</v>
      </c>
      <c r="J36" s="38">
        <v>2.87</v>
      </c>
      <c r="K36" s="22"/>
      <c r="L36" s="22"/>
      <c r="M36" s="22"/>
      <c r="N36" s="22"/>
      <c r="O36" s="22"/>
      <c r="P36" s="22"/>
    </row>
    <row r="37" spans="1:16" ht="39" customHeight="1">
      <c r="A37" s="22"/>
      <c r="B37" s="35"/>
      <c r="C37" s="1205" t="s">
        <v>560</v>
      </c>
      <c r="D37" s="1206"/>
      <c r="E37" s="1207"/>
      <c r="F37" s="36">
        <v>0.03</v>
      </c>
      <c r="G37" s="37">
        <v>0</v>
      </c>
      <c r="H37" s="37">
        <v>7.0000000000000007E-2</v>
      </c>
      <c r="I37" s="37">
        <v>0.1</v>
      </c>
      <c r="J37" s="38">
        <v>0.08</v>
      </c>
      <c r="K37" s="22"/>
      <c r="L37" s="22"/>
      <c r="M37" s="22"/>
      <c r="N37" s="22"/>
      <c r="O37" s="22"/>
      <c r="P37" s="22"/>
    </row>
    <row r="38" spans="1:16" ht="39" customHeight="1">
      <c r="A38" s="22"/>
      <c r="B38" s="35"/>
      <c r="C38" s="1205" t="s">
        <v>561</v>
      </c>
      <c r="D38" s="1206"/>
      <c r="E38" s="1207"/>
      <c r="F38" s="36">
        <v>0.01</v>
      </c>
      <c r="G38" s="37">
        <v>2.13</v>
      </c>
      <c r="H38" s="37">
        <v>0</v>
      </c>
      <c r="I38" s="37">
        <v>0.03</v>
      </c>
      <c r="J38" s="38">
        <v>0</v>
      </c>
      <c r="K38" s="22"/>
      <c r="L38" s="22"/>
      <c r="M38" s="22"/>
      <c r="N38" s="22"/>
      <c r="O38" s="22"/>
      <c r="P38" s="22"/>
    </row>
    <row r="39" spans="1:16" ht="39" customHeight="1">
      <c r="A39" s="22"/>
      <c r="B39" s="35"/>
      <c r="C39" s="1205"/>
      <c r="D39" s="1206"/>
      <c r="E39" s="1207"/>
      <c r="F39" s="36"/>
      <c r="G39" s="37"/>
      <c r="H39" s="37"/>
      <c r="I39" s="37"/>
      <c r="J39" s="38"/>
      <c r="K39" s="22"/>
      <c r="L39" s="22"/>
      <c r="M39" s="22"/>
      <c r="N39" s="22"/>
      <c r="O39" s="22"/>
      <c r="P39" s="22"/>
    </row>
    <row r="40" spans="1:16" ht="39" customHeight="1">
      <c r="A40" s="22"/>
      <c r="B40" s="35"/>
      <c r="C40" s="1205"/>
      <c r="D40" s="1206"/>
      <c r="E40" s="1207"/>
      <c r="F40" s="36"/>
      <c r="G40" s="37"/>
      <c r="H40" s="37"/>
      <c r="I40" s="37"/>
      <c r="J40" s="38"/>
      <c r="K40" s="22"/>
      <c r="L40" s="22"/>
      <c r="M40" s="22"/>
      <c r="N40" s="22"/>
      <c r="O40" s="22"/>
      <c r="P40" s="22"/>
    </row>
    <row r="41" spans="1:16" ht="39" customHeight="1">
      <c r="A41" s="22"/>
      <c r="B41" s="35"/>
      <c r="C41" s="1205"/>
      <c r="D41" s="1206"/>
      <c r="E41" s="1207"/>
      <c r="F41" s="36"/>
      <c r="G41" s="37"/>
      <c r="H41" s="37"/>
      <c r="I41" s="37"/>
      <c r="J41" s="38"/>
      <c r="K41" s="22"/>
      <c r="L41" s="22"/>
      <c r="M41" s="22"/>
      <c r="N41" s="22"/>
      <c r="O41" s="22"/>
      <c r="P41" s="22"/>
    </row>
    <row r="42" spans="1:16" ht="39" customHeight="1">
      <c r="A42" s="22"/>
      <c r="B42" s="39"/>
      <c r="C42" s="1205" t="s">
        <v>562</v>
      </c>
      <c r="D42" s="1206"/>
      <c r="E42" s="1207"/>
      <c r="F42" s="36" t="s">
        <v>507</v>
      </c>
      <c r="G42" s="37" t="s">
        <v>507</v>
      </c>
      <c r="H42" s="37" t="s">
        <v>507</v>
      </c>
      <c r="I42" s="37" t="s">
        <v>507</v>
      </c>
      <c r="J42" s="38" t="s">
        <v>507</v>
      </c>
      <c r="K42" s="22"/>
      <c r="L42" s="22"/>
      <c r="M42" s="22"/>
      <c r="N42" s="22"/>
      <c r="O42" s="22"/>
      <c r="P42" s="22"/>
    </row>
    <row r="43" spans="1:16" ht="39" customHeight="1" thickBot="1">
      <c r="A43" s="22"/>
      <c r="B43" s="40"/>
      <c r="C43" s="1208" t="s">
        <v>563</v>
      </c>
      <c r="D43" s="1209"/>
      <c r="E43" s="1210"/>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RlN4uH3a67WU/L/RyQPk3MzDJ0+9r8JXBSujfCxVeVFyMmsWfh4KiZ2hp7p7uqQmhMqVmrj9YK+rqMv3TfdUw==" saltValue="GvW889rz98oR8wOm63sx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1" t="s">
        <v>11</v>
      </c>
      <c r="C45" s="1232"/>
      <c r="D45" s="58"/>
      <c r="E45" s="1237" t="s">
        <v>12</v>
      </c>
      <c r="F45" s="1237"/>
      <c r="G45" s="1237"/>
      <c r="H45" s="1237"/>
      <c r="I45" s="1237"/>
      <c r="J45" s="1238"/>
      <c r="K45" s="59">
        <v>1793</v>
      </c>
      <c r="L45" s="60">
        <v>1787</v>
      </c>
      <c r="M45" s="60">
        <v>1836</v>
      </c>
      <c r="N45" s="60">
        <v>1809</v>
      </c>
      <c r="O45" s="61">
        <v>1791</v>
      </c>
      <c r="P45" s="48"/>
      <c r="Q45" s="48"/>
      <c r="R45" s="48"/>
      <c r="S45" s="48"/>
      <c r="T45" s="48"/>
      <c r="U45" s="48"/>
    </row>
    <row r="46" spans="1:21" ht="30.75" customHeight="1">
      <c r="A46" s="48"/>
      <c r="B46" s="1233"/>
      <c r="C46" s="1234"/>
      <c r="D46" s="62"/>
      <c r="E46" s="1215" t="s">
        <v>13</v>
      </c>
      <c r="F46" s="1215"/>
      <c r="G46" s="1215"/>
      <c r="H46" s="1215"/>
      <c r="I46" s="1215"/>
      <c r="J46" s="1216"/>
      <c r="K46" s="63" t="s">
        <v>507</v>
      </c>
      <c r="L46" s="64" t="s">
        <v>507</v>
      </c>
      <c r="M46" s="64" t="s">
        <v>507</v>
      </c>
      <c r="N46" s="64" t="s">
        <v>507</v>
      </c>
      <c r="O46" s="65" t="s">
        <v>507</v>
      </c>
      <c r="P46" s="48"/>
      <c r="Q46" s="48"/>
      <c r="R46" s="48"/>
      <c r="S46" s="48"/>
      <c r="T46" s="48"/>
      <c r="U46" s="48"/>
    </row>
    <row r="47" spans="1:21" ht="30.75" customHeight="1">
      <c r="A47" s="48"/>
      <c r="B47" s="1233"/>
      <c r="C47" s="1234"/>
      <c r="D47" s="62"/>
      <c r="E47" s="1215" t="s">
        <v>14</v>
      </c>
      <c r="F47" s="1215"/>
      <c r="G47" s="1215"/>
      <c r="H47" s="1215"/>
      <c r="I47" s="1215"/>
      <c r="J47" s="1216"/>
      <c r="K47" s="63" t="s">
        <v>507</v>
      </c>
      <c r="L47" s="64" t="s">
        <v>507</v>
      </c>
      <c r="M47" s="64" t="s">
        <v>507</v>
      </c>
      <c r="N47" s="64" t="s">
        <v>507</v>
      </c>
      <c r="O47" s="65" t="s">
        <v>507</v>
      </c>
      <c r="P47" s="48"/>
      <c r="Q47" s="48"/>
      <c r="R47" s="48"/>
      <c r="S47" s="48"/>
      <c r="T47" s="48"/>
      <c r="U47" s="48"/>
    </row>
    <row r="48" spans="1:21" ht="30.75" customHeight="1">
      <c r="A48" s="48"/>
      <c r="B48" s="1233"/>
      <c r="C48" s="1234"/>
      <c r="D48" s="62"/>
      <c r="E48" s="1215" t="s">
        <v>15</v>
      </c>
      <c r="F48" s="1215"/>
      <c r="G48" s="1215"/>
      <c r="H48" s="1215"/>
      <c r="I48" s="1215"/>
      <c r="J48" s="1216"/>
      <c r="K48" s="63">
        <v>332</v>
      </c>
      <c r="L48" s="64">
        <v>323</v>
      </c>
      <c r="M48" s="64">
        <v>338</v>
      </c>
      <c r="N48" s="64">
        <v>336</v>
      </c>
      <c r="O48" s="65">
        <v>348</v>
      </c>
      <c r="P48" s="48"/>
      <c r="Q48" s="48"/>
      <c r="R48" s="48"/>
      <c r="S48" s="48"/>
      <c r="T48" s="48"/>
      <c r="U48" s="48"/>
    </row>
    <row r="49" spans="1:21" ht="30.75" customHeight="1">
      <c r="A49" s="48"/>
      <c r="B49" s="1233"/>
      <c r="C49" s="1234"/>
      <c r="D49" s="62"/>
      <c r="E49" s="1215" t="s">
        <v>16</v>
      </c>
      <c r="F49" s="1215"/>
      <c r="G49" s="1215"/>
      <c r="H49" s="1215"/>
      <c r="I49" s="1215"/>
      <c r="J49" s="1216"/>
      <c r="K49" s="63">
        <v>91</v>
      </c>
      <c r="L49" s="64">
        <v>129</v>
      </c>
      <c r="M49" s="64">
        <v>139</v>
      </c>
      <c r="N49" s="64">
        <v>142</v>
      </c>
      <c r="O49" s="65">
        <v>142</v>
      </c>
      <c r="P49" s="48"/>
      <c r="Q49" s="48"/>
      <c r="R49" s="48"/>
      <c r="S49" s="48"/>
      <c r="T49" s="48"/>
      <c r="U49" s="48"/>
    </row>
    <row r="50" spans="1:21" ht="30.75" customHeight="1">
      <c r="A50" s="48"/>
      <c r="B50" s="1233"/>
      <c r="C50" s="1234"/>
      <c r="D50" s="62"/>
      <c r="E50" s="1215" t="s">
        <v>17</v>
      </c>
      <c r="F50" s="1215"/>
      <c r="G50" s="1215"/>
      <c r="H50" s="1215"/>
      <c r="I50" s="1215"/>
      <c r="J50" s="1216"/>
      <c r="K50" s="63">
        <v>52</v>
      </c>
      <c r="L50" s="64">
        <v>54</v>
      </c>
      <c r="M50" s="64">
        <v>59</v>
      </c>
      <c r="N50" s="64">
        <v>58</v>
      </c>
      <c r="O50" s="65">
        <v>54</v>
      </c>
      <c r="P50" s="48"/>
      <c r="Q50" s="48"/>
      <c r="R50" s="48"/>
      <c r="S50" s="48"/>
      <c r="T50" s="48"/>
      <c r="U50" s="48"/>
    </row>
    <row r="51" spans="1:21" ht="30.75" customHeight="1">
      <c r="A51" s="48"/>
      <c r="B51" s="1235"/>
      <c r="C51" s="1236"/>
      <c r="D51" s="66"/>
      <c r="E51" s="1215" t="s">
        <v>18</v>
      </c>
      <c r="F51" s="1215"/>
      <c r="G51" s="1215"/>
      <c r="H51" s="1215"/>
      <c r="I51" s="1215"/>
      <c r="J51" s="1216"/>
      <c r="K51" s="63">
        <v>0</v>
      </c>
      <c r="L51" s="64" t="s">
        <v>507</v>
      </c>
      <c r="M51" s="64" t="s">
        <v>507</v>
      </c>
      <c r="N51" s="64" t="s">
        <v>507</v>
      </c>
      <c r="O51" s="65" t="s">
        <v>507</v>
      </c>
      <c r="P51" s="48"/>
      <c r="Q51" s="48"/>
      <c r="R51" s="48"/>
      <c r="S51" s="48"/>
      <c r="T51" s="48"/>
      <c r="U51" s="48"/>
    </row>
    <row r="52" spans="1:21" ht="30.75" customHeight="1">
      <c r="A52" s="48"/>
      <c r="B52" s="1213" t="s">
        <v>19</v>
      </c>
      <c r="C52" s="1214"/>
      <c r="D52" s="66"/>
      <c r="E52" s="1215" t="s">
        <v>20</v>
      </c>
      <c r="F52" s="1215"/>
      <c r="G52" s="1215"/>
      <c r="H52" s="1215"/>
      <c r="I52" s="1215"/>
      <c r="J52" s="1216"/>
      <c r="K52" s="63">
        <v>1829</v>
      </c>
      <c r="L52" s="64">
        <v>1784</v>
      </c>
      <c r="M52" s="64">
        <v>1766</v>
      </c>
      <c r="N52" s="64">
        <v>1773</v>
      </c>
      <c r="O52" s="65">
        <v>1765</v>
      </c>
      <c r="P52" s="48"/>
      <c r="Q52" s="48"/>
      <c r="R52" s="48"/>
      <c r="S52" s="48"/>
      <c r="T52" s="48"/>
      <c r="U52" s="48"/>
    </row>
    <row r="53" spans="1:21" ht="30.75" customHeight="1" thickBot="1">
      <c r="A53" s="48"/>
      <c r="B53" s="1217" t="s">
        <v>21</v>
      </c>
      <c r="C53" s="1218"/>
      <c r="D53" s="67"/>
      <c r="E53" s="1219" t="s">
        <v>22</v>
      </c>
      <c r="F53" s="1219"/>
      <c r="G53" s="1219"/>
      <c r="H53" s="1219"/>
      <c r="I53" s="1219"/>
      <c r="J53" s="1220"/>
      <c r="K53" s="68">
        <v>439</v>
      </c>
      <c r="L53" s="69">
        <v>509</v>
      </c>
      <c r="M53" s="69">
        <v>606</v>
      </c>
      <c r="N53" s="69">
        <v>572</v>
      </c>
      <c r="O53" s="70">
        <v>570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21" t="s">
        <v>25</v>
      </c>
      <c r="C57" s="1222"/>
      <c r="D57" s="1225" t="s">
        <v>26</v>
      </c>
      <c r="E57" s="1226"/>
      <c r="F57" s="1226"/>
      <c r="G57" s="1226"/>
      <c r="H57" s="1226"/>
      <c r="I57" s="1226"/>
      <c r="J57" s="1227"/>
      <c r="K57" s="82" t="s">
        <v>591</v>
      </c>
      <c r="L57" s="83" t="s">
        <v>591</v>
      </c>
      <c r="M57" s="83" t="s">
        <v>591</v>
      </c>
      <c r="N57" s="83" t="s">
        <v>591</v>
      </c>
      <c r="O57" s="84" t="s">
        <v>591</v>
      </c>
    </row>
    <row r="58" spans="1:21" ht="31.5" customHeight="1" thickBot="1">
      <c r="B58" s="1223"/>
      <c r="C58" s="1224"/>
      <c r="D58" s="1228" t="s">
        <v>27</v>
      </c>
      <c r="E58" s="1229"/>
      <c r="F58" s="1229"/>
      <c r="G58" s="1229"/>
      <c r="H58" s="1229"/>
      <c r="I58" s="1229"/>
      <c r="J58" s="1230"/>
      <c r="K58" s="85" t="s">
        <v>591</v>
      </c>
      <c r="L58" s="86" t="s">
        <v>591</v>
      </c>
      <c r="M58" s="86" t="s">
        <v>592</v>
      </c>
      <c r="N58" s="86" t="s">
        <v>591</v>
      </c>
      <c r="O58" s="87" t="s">
        <v>591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UoEahyHFFUSpL70NDr4ecwYiEI1oG1eXzjSZ20Pw2S4eumyvd6LDyCm5K8kE+AkK3Ahai9H/PX8LW4m6GWjg==" saltValue="cX75mp5BXF8v3t/9Ngik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51" t="s">
        <v>30</v>
      </c>
      <c r="C41" s="1252"/>
      <c r="D41" s="101"/>
      <c r="E41" s="1253" t="s">
        <v>31</v>
      </c>
      <c r="F41" s="1253"/>
      <c r="G41" s="1253"/>
      <c r="H41" s="1254"/>
      <c r="I41" s="102">
        <v>17144</v>
      </c>
      <c r="J41" s="103">
        <v>17730</v>
      </c>
      <c r="K41" s="103">
        <v>18093</v>
      </c>
      <c r="L41" s="103">
        <v>17686</v>
      </c>
      <c r="M41" s="104">
        <v>17182</v>
      </c>
    </row>
    <row r="42" spans="2:13" ht="27.75" customHeight="1">
      <c r="B42" s="1241"/>
      <c r="C42" s="1242"/>
      <c r="D42" s="105"/>
      <c r="E42" s="1245" t="s">
        <v>32</v>
      </c>
      <c r="F42" s="1245"/>
      <c r="G42" s="1245"/>
      <c r="H42" s="1246"/>
      <c r="I42" s="106">
        <v>532</v>
      </c>
      <c r="J42" s="107">
        <v>487</v>
      </c>
      <c r="K42" s="107">
        <v>557</v>
      </c>
      <c r="L42" s="107">
        <v>557</v>
      </c>
      <c r="M42" s="108">
        <v>366</v>
      </c>
    </row>
    <row r="43" spans="2:13" ht="27.75" customHeight="1">
      <c r="B43" s="1241"/>
      <c r="C43" s="1242"/>
      <c r="D43" s="105"/>
      <c r="E43" s="1245" t="s">
        <v>33</v>
      </c>
      <c r="F43" s="1245"/>
      <c r="G43" s="1245"/>
      <c r="H43" s="1246"/>
      <c r="I43" s="106">
        <v>5030</v>
      </c>
      <c r="J43" s="107">
        <v>5035</v>
      </c>
      <c r="K43" s="107">
        <v>4961</v>
      </c>
      <c r="L43" s="107">
        <v>4886</v>
      </c>
      <c r="M43" s="108">
        <v>4715</v>
      </c>
    </row>
    <row r="44" spans="2:13" ht="27.75" customHeight="1">
      <c r="B44" s="1241"/>
      <c r="C44" s="1242"/>
      <c r="D44" s="105"/>
      <c r="E44" s="1245" t="s">
        <v>34</v>
      </c>
      <c r="F44" s="1245"/>
      <c r="G44" s="1245"/>
      <c r="H44" s="1246"/>
      <c r="I44" s="106">
        <v>1227</v>
      </c>
      <c r="J44" s="107">
        <v>1110</v>
      </c>
      <c r="K44" s="107">
        <v>1180</v>
      </c>
      <c r="L44" s="107">
        <v>1151</v>
      </c>
      <c r="M44" s="108">
        <v>1099</v>
      </c>
    </row>
    <row r="45" spans="2:13" ht="27.75" customHeight="1">
      <c r="B45" s="1241"/>
      <c r="C45" s="1242"/>
      <c r="D45" s="105"/>
      <c r="E45" s="1245" t="s">
        <v>35</v>
      </c>
      <c r="F45" s="1245"/>
      <c r="G45" s="1245"/>
      <c r="H45" s="1246"/>
      <c r="I45" s="106">
        <v>6042</v>
      </c>
      <c r="J45" s="107">
        <v>5737</v>
      </c>
      <c r="K45" s="107">
        <v>5520</v>
      </c>
      <c r="L45" s="107">
        <v>5374</v>
      </c>
      <c r="M45" s="108">
        <v>5109</v>
      </c>
    </row>
    <row r="46" spans="2:13" ht="27.75" customHeight="1">
      <c r="B46" s="1241"/>
      <c r="C46" s="1242"/>
      <c r="D46" s="109"/>
      <c r="E46" s="1245" t="s">
        <v>36</v>
      </c>
      <c r="F46" s="1245"/>
      <c r="G46" s="1245"/>
      <c r="H46" s="1246"/>
      <c r="I46" s="106" t="s">
        <v>507</v>
      </c>
      <c r="J46" s="107" t="s">
        <v>507</v>
      </c>
      <c r="K46" s="107" t="s">
        <v>507</v>
      </c>
      <c r="L46" s="107" t="s">
        <v>507</v>
      </c>
      <c r="M46" s="108" t="s">
        <v>507</v>
      </c>
    </row>
    <row r="47" spans="2:13" ht="27.75" customHeight="1">
      <c r="B47" s="1241"/>
      <c r="C47" s="1242"/>
      <c r="D47" s="110"/>
      <c r="E47" s="1255" t="s">
        <v>37</v>
      </c>
      <c r="F47" s="1256"/>
      <c r="G47" s="1256"/>
      <c r="H47" s="1257"/>
      <c r="I47" s="106" t="s">
        <v>507</v>
      </c>
      <c r="J47" s="107" t="s">
        <v>507</v>
      </c>
      <c r="K47" s="107" t="s">
        <v>507</v>
      </c>
      <c r="L47" s="107" t="s">
        <v>507</v>
      </c>
      <c r="M47" s="108" t="s">
        <v>507</v>
      </c>
    </row>
    <row r="48" spans="2:13" ht="27.75" customHeight="1">
      <c r="B48" s="1241"/>
      <c r="C48" s="1242"/>
      <c r="D48" s="105"/>
      <c r="E48" s="1245" t="s">
        <v>38</v>
      </c>
      <c r="F48" s="1245"/>
      <c r="G48" s="1245"/>
      <c r="H48" s="1246"/>
      <c r="I48" s="106" t="s">
        <v>507</v>
      </c>
      <c r="J48" s="107" t="s">
        <v>507</v>
      </c>
      <c r="K48" s="107" t="s">
        <v>507</v>
      </c>
      <c r="L48" s="107" t="s">
        <v>507</v>
      </c>
      <c r="M48" s="108" t="s">
        <v>507</v>
      </c>
    </row>
    <row r="49" spans="2:13" ht="27.75" customHeight="1">
      <c r="B49" s="1243"/>
      <c r="C49" s="1244"/>
      <c r="D49" s="105"/>
      <c r="E49" s="1245" t="s">
        <v>39</v>
      </c>
      <c r="F49" s="1245"/>
      <c r="G49" s="1245"/>
      <c r="H49" s="1246"/>
      <c r="I49" s="106" t="s">
        <v>507</v>
      </c>
      <c r="J49" s="107" t="s">
        <v>507</v>
      </c>
      <c r="K49" s="107" t="s">
        <v>507</v>
      </c>
      <c r="L49" s="107" t="s">
        <v>507</v>
      </c>
      <c r="M49" s="108" t="s">
        <v>507</v>
      </c>
    </row>
    <row r="50" spans="2:13" ht="27.75" customHeight="1">
      <c r="B50" s="1239" t="s">
        <v>40</v>
      </c>
      <c r="C50" s="1240"/>
      <c r="D50" s="111"/>
      <c r="E50" s="1245" t="s">
        <v>41</v>
      </c>
      <c r="F50" s="1245"/>
      <c r="G50" s="1245"/>
      <c r="H50" s="1246"/>
      <c r="I50" s="106">
        <v>4588</v>
      </c>
      <c r="J50" s="107">
        <v>4813</v>
      </c>
      <c r="K50" s="107">
        <v>4961</v>
      </c>
      <c r="L50" s="107">
        <v>4781</v>
      </c>
      <c r="M50" s="108">
        <v>5768</v>
      </c>
    </row>
    <row r="51" spans="2:13" ht="27.75" customHeight="1">
      <c r="B51" s="1241"/>
      <c r="C51" s="1242"/>
      <c r="D51" s="105"/>
      <c r="E51" s="1245" t="s">
        <v>42</v>
      </c>
      <c r="F51" s="1245"/>
      <c r="G51" s="1245"/>
      <c r="H51" s="1246"/>
      <c r="I51" s="106">
        <v>4042</v>
      </c>
      <c r="J51" s="107">
        <v>3778</v>
      </c>
      <c r="K51" s="107">
        <v>3562</v>
      </c>
      <c r="L51" s="107">
        <v>3550</v>
      </c>
      <c r="M51" s="108">
        <v>3589</v>
      </c>
    </row>
    <row r="52" spans="2:13" ht="27.75" customHeight="1">
      <c r="B52" s="1243"/>
      <c r="C52" s="1244"/>
      <c r="D52" s="105"/>
      <c r="E52" s="1245" t="s">
        <v>43</v>
      </c>
      <c r="F52" s="1245"/>
      <c r="G52" s="1245"/>
      <c r="H52" s="1246"/>
      <c r="I52" s="106">
        <v>15032</v>
      </c>
      <c r="J52" s="107">
        <v>15223</v>
      </c>
      <c r="K52" s="107">
        <v>15500</v>
      </c>
      <c r="L52" s="107">
        <v>14997</v>
      </c>
      <c r="M52" s="108">
        <v>14765</v>
      </c>
    </row>
    <row r="53" spans="2:13" ht="27.75" customHeight="1" thickBot="1">
      <c r="B53" s="1247" t="s">
        <v>44</v>
      </c>
      <c r="C53" s="1248"/>
      <c r="D53" s="112"/>
      <c r="E53" s="1249" t="s">
        <v>45</v>
      </c>
      <c r="F53" s="1249"/>
      <c r="G53" s="1249"/>
      <c r="H53" s="1250"/>
      <c r="I53" s="113">
        <v>6313</v>
      </c>
      <c r="J53" s="114">
        <v>6286</v>
      </c>
      <c r="K53" s="114">
        <v>6287</v>
      </c>
      <c r="L53" s="114">
        <v>6326</v>
      </c>
      <c r="M53" s="115">
        <v>4349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Q0RL5d9gGJ42Z499ZEzTUSyeBL0cf1bZHr9SW0WFQxi9755B+I2wxI/PALerhyMbxm1PH3Ybuxhretpgs20vQ==" saltValue="IJZSMCGYlASf1+m2cGk/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266" t="s">
        <v>48</v>
      </c>
      <c r="D55" s="1266"/>
      <c r="E55" s="1267"/>
      <c r="F55" s="127">
        <v>1371</v>
      </c>
      <c r="G55" s="127">
        <v>1396</v>
      </c>
      <c r="H55" s="128">
        <v>1978</v>
      </c>
    </row>
    <row r="56" spans="2:8" ht="52.5" customHeight="1">
      <c r="B56" s="129"/>
      <c r="C56" s="1268" t="s">
        <v>49</v>
      </c>
      <c r="D56" s="1268"/>
      <c r="E56" s="1269"/>
      <c r="F56" s="130" t="s">
        <v>507</v>
      </c>
      <c r="G56" s="130" t="s">
        <v>507</v>
      </c>
      <c r="H56" s="131" t="s">
        <v>507</v>
      </c>
    </row>
    <row r="57" spans="2:8" ht="53.25" customHeight="1">
      <c r="B57" s="129"/>
      <c r="C57" s="1270" t="s">
        <v>50</v>
      </c>
      <c r="D57" s="1270"/>
      <c r="E57" s="1271"/>
      <c r="F57" s="132">
        <v>2314</v>
      </c>
      <c r="G57" s="132">
        <v>2408</v>
      </c>
      <c r="H57" s="133">
        <v>2559</v>
      </c>
    </row>
    <row r="58" spans="2:8" ht="45.75" customHeight="1">
      <c r="B58" s="134"/>
      <c r="C58" s="1258" t="s">
        <v>578</v>
      </c>
      <c r="D58" s="1259"/>
      <c r="E58" s="1260"/>
      <c r="F58" s="135">
        <v>1587</v>
      </c>
      <c r="G58" s="135">
        <v>1589</v>
      </c>
      <c r="H58" s="136">
        <v>1561</v>
      </c>
    </row>
    <row r="59" spans="2:8" ht="45.75" customHeight="1">
      <c r="B59" s="134"/>
      <c r="C59" s="1258" t="s">
        <v>569</v>
      </c>
      <c r="D59" s="1259"/>
      <c r="E59" s="1260"/>
      <c r="F59" s="135">
        <v>162</v>
      </c>
      <c r="G59" s="135">
        <v>203</v>
      </c>
      <c r="H59" s="136">
        <v>255</v>
      </c>
    </row>
    <row r="60" spans="2:8" ht="45.75" customHeight="1">
      <c r="B60" s="134"/>
      <c r="C60" s="1258" t="s">
        <v>593</v>
      </c>
      <c r="D60" s="1259"/>
      <c r="E60" s="1260"/>
      <c r="F60" s="135" t="s">
        <v>579</v>
      </c>
      <c r="G60" s="135">
        <v>250</v>
      </c>
      <c r="H60" s="136">
        <v>253</v>
      </c>
    </row>
    <row r="61" spans="2:8" ht="45.75" customHeight="1">
      <c r="B61" s="134"/>
      <c r="C61" s="1258" t="s">
        <v>576</v>
      </c>
      <c r="D61" s="1259"/>
      <c r="E61" s="1260"/>
      <c r="F61" s="135" t="s">
        <v>579</v>
      </c>
      <c r="G61" s="135">
        <v>199</v>
      </c>
      <c r="H61" s="136">
        <v>234</v>
      </c>
    </row>
    <row r="62" spans="2:8" ht="45.75" customHeight="1" thickBot="1">
      <c r="B62" s="137"/>
      <c r="C62" s="1261" t="s">
        <v>577</v>
      </c>
      <c r="D62" s="1262"/>
      <c r="E62" s="1263"/>
      <c r="F62" s="138">
        <v>44</v>
      </c>
      <c r="G62" s="138">
        <v>83</v>
      </c>
      <c r="H62" s="139">
        <v>152</v>
      </c>
    </row>
    <row r="63" spans="2:8" ht="52.5" customHeight="1" thickBot="1">
      <c r="B63" s="140"/>
      <c r="C63" s="1264" t="s">
        <v>51</v>
      </c>
      <c r="D63" s="1264"/>
      <c r="E63" s="1265"/>
      <c r="F63" s="141">
        <v>3685</v>
      </c>
      <c r="G63" s="141">
        <v>3804</v>
      </c>
      <c r="H63" s="142">
        <v>4537</v>
      </c>
    </row>
    <row r="64" spans="2:8" ht="15" customHeight="1"/>
    <row r="65" ht="0" hidden="1" customHeight="1"/>
    <row r="66" ht="0" hidden="1" customHeight="1"/>
  </sheetData>
  <sheetProtection algorithmName="SHA-512" hashValue="vV8sDWRbgx4MkD4Rn/ISWcj5USs0aCNBj/ueo4uJBN1bKFwWSMYduK5XzSiYguV+NapEQGOTZjZvOddlUIaZVw==" saltValue="/tqsvzLHGecBEf+og6yM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40676</v>
      </c>
      <c r="E3" s="161"/>
      <c r="F3" s="162">
        <v>106614</v>
      </c>
      <c r="G3" s="163"/>
      <c r="H3" s="164"/>
    </row>
    <row r="4" spans="1:8">
      <c r="A4" s="165"/>
      <c r="B4" s="166"/>
      <c r="C4" s="167"/>
      <c r="D4" s="168">
        <v>19572</v>
      </c>
      <c r="E4" s="169"/>
      <c r="F4" s="170">
        <v>45545</v>
      </c>
      <c r="G4" s="171"/>
      <c r="H4" s="172"/>
    </row>
    <row r="5" spans="1:8">
      <c r="A5" s="153" t="s">
        <v>541</v>
      </c>
      <c r="B5" s="158"/>
      <c r="C5" s="159"/>
      <c r="D5" s="160">
        <v>47884</v>
      </c>
      <c r="E5" s="161"/>
      <c r="F5" s="162">
        <v>63727</v>
      </c>
      <c r="G5" s="163"/>
      <c r="H5" s="164"/>
    </row>
    <row r="6" spans="1:8">
      <c r="A6" s="165"/>
      <c r="B6" s="166"/>
      <c r="C6" s="167"/>
      <c r="D6" s="168">
        <v>26365</v>
      </c>
      <c r="E6" s="169"/>
      <c r="F6" s="170">
        <v>34577</v>
      </c>
      <c r="G6" s="171"/>
      <c r="H6" s="172"/>
    </row>
    <row r="7" spans="1:8">
      <c r="A7" s="153" t="s">
        <v>542</v>
      </c>
      <c r="B7" s="158"/>
      <c r="C7" s="159"/>
      <c r="D7" s="160">
        <v>52584</v>
      </c>
      <c r="E7" s="161"/>
      <c r="F7" s="162">
        <v>66954</v>
      </c>
      <c r="G7" s="163"/>
      <c r="H7" s="164"/>
    </row>
    <row r="8" spans="1:8">
      <c r="A8" s="165"/>
      <c r="B8" s="166"/>
      <c r="C8" s="167"/>
      <c r="D8" s="168">
        <v>34359</v>
      </c>
      <c r="E8" s="169"/>
      <c r="F8" s="170">
        <v>37305</v>
      </c>
      <c r="G8" s="171"/>
      <c r="H8" s="172"/>
    </row>
    <row r="9" spans="1:8">
      <c r="A9" s="153" t="s">
        <v>543</v>
      </c>
      <c r="B9" s="158"/>
      <c r="C9" s="159"/>
      <c r="D9" s="160">
        <v>20436</v>
      </c>
      <c r="E9" s="161"/>
      <c r="F9" s="162">
        <v>72656</v>
      </c>
      <c r="G9" s="163"/>
      <c r="H9" s="164"/>
    </row>
    <row r="10" spans="1:8">
      <c r="A10" s="165"/>
      <c r="B10" s="166"/>
      <c r="C10" s="167"/>
      <c r="D10" s="168">
        <v>11349</v>
      </c>
      <c r="E10" s="169"/>
      <c r="F10" s="170">
        <v>36448</v>
      </c>
      <c r="G10" s="171"/>
      <c r="H10" s="172"/>
    </row>
    <row r="11" spans="1:8">
      <c r="A11" s="153" t="s">
        <v>544</v>
      </c>
      <c r="B11" s="158"/>
      <c r="C11" s="159"/>
      <c r="D11" s="160">
        <v>24417</v>
      </c>
      <c r="E11" s="161"/>
      <c r="F11" s="162">
        <v>65080</v>
      </c>
      <c r="G11" s="163"/>
      <c r="H11" s="164"/>
    </row>
    <row r="12" spans="1:8">
      <c r="A12" s="165"/>
      <c r="B12" s="166"/>
      <c r="C12" s="173"/>
      <c r="D12" s="168">
        <v>13279</v>
      </c>
      <c r="E12" s="169"/>
      <c r="F12" s="170">
        <v>38201</v>
      </c>
      <c r="G12" s="171"/>
      <c r="H12" s="172"/>
    </row>
    <row r="13" spans="1:8">
      <c r="A13" s="153"/>
      <c r="B13" s="158"/>
      <c r="C13" s="174"/>
      <c r="D13" s="175">
        <v>37199</v>
      </c>
      <c r="E13" s="176"/>
      <c r="F13" s="177">
        <v>75006</v>
      </c>
      <c r="G13" s="178"/>
      <c r="H13" s="164"/>
    </row>
    <row r="14" spans="1:8">
      <c r="A14" s="165"/>
      <c r="B14" s="166"/>
      <c r="C14" s="167"/>
      <c r="D14" s="168">
        <v>20985</v>
      </c>
      <c r="E14" s="169"/>
      <c r="F14" s="170">
        <v>38415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v>
      </c>
      <c r="C19" s="179">
        <f>ROUND(VALUE(SUBSTITUTE(実質収支比率等に係る経年分析!G$48,"▲","-")),2)</f>
        <v>8.9</v>
      </c>
      <c r="D19" s="179">
        <f>ROUND(VALUE(SUBSTITUTE(実質収支比率等に係る経年分析!H$48,"▲","-")),2)</f>
        <v>7.12</v>
      </c>
      <c r="E19" s="179">
        <f>ROUND(VALUE(SUBSTITUTE(実質収支比率等に係る経年分析!I$48,"▲","-")),2)</f>
        <v>10.63</v>
      </c>
      <c r="F19" s="179">
        <f>ROUND(VALUE(SUBSTITUTE(実質収支比率等に係る経年分析!J$48,"▲","-")),2)</f>
        <v>6.78</v>
      </c>
    </row>
    <row r="20" spans="1:11">
      <c r="A20" s="179" t="s">
        <v>55</v>
      </c>
      <c r="B20" s="179">
        <f>ROUND(VALUE(SUBSTITUTE(実質収支比率等に係る経年分析!F$47,"▲","-")),2)</f>
        <v>13.71</v>
      </c>
      <c r="C20" s="179">
        <f>ROUND(VALUE(SUBSTITUTE(実質収支比率等に係る経年分析!G$47,"▲","-")),2)</f>
        <v>12.42</v>
      </c>
      <c r="D20" s="179">
        <f>ROUND(VALUE(SUBSTITUTE(実質収支比率等に係る経年分析!H$47,"▲","-")),2)</f>
        <v>12.59</v>
      </c>
      <c r="E20" s="179">
        <f>ROUND(VALUE(SUBSTITUTE(実質収支比率等に係る経年分析!I$47,"▲","-")),2)</f>
        <v>12.78</v>
      </c>
      <c r="F20" s="179">
        <f>ROUND(VALUE(SUBSTITUTE(実質収支比率等に係る経年分析!J$47,"▲","-")),2)</f>
        <v>18.11</v>
      </c>
    </row>
    <row r="21" spans="1:11">
      <c r="A21" s="179" t="s">
        <v>56</v>
      </c>
      <c r="B21" s="179">
        <f>IF(ISNUMBER(VALUE(SUBSTITUTE(実質収支比率等に係る経年分析!F$49,"▲","-"))),ROUND(VALUE(SUBSTITUTE(実質収支比率等に係る経年分析!F$49,"▲","-")),2),NA())</f>
        <v>-1.56</v>
      </c>
      <c r="C21" s="179">
        <f>IF(ISNUMBER(VALUE(SUBSTITUTE(実質収支比率等に係る経年分析!G$49,"▲","-"))),ROUND(VALUE(SUBSTITUTE(実質収支比率等に係る経年分析!G$49,"▲","-")),2),NA())</f>
        <v>1.1200000000000001</v>
      </c>
      <c r="D21" s="179">
        <f>IF(ISNUMBER(VALUE(SUBSTITUTE(実質収支比率等に係る経年分析!H$49,"▲","-"))),ROUND(VALUE(SUBSTITUTE(実質収支比率等に係る経年分析!H$49,"▲","-")),2),NA())</f>
        <v>-1.9</v>
      </c>
      <c r="E21" s="179">
        <f>IF(ISNUMBER(VALUE(SUBSTITUTE(実質収支比率等に係る経年分析!I$49,"▲","-"))),ROUND(VALUE(SUBSTITUTE(実質収支比率等に係る経年分析!I$49,"▲","-")),2),NA())</f>
        <v>3.77</v>
      </c>
      <c r="F21" s="179">
        <f>IF(ISNUMBER(VALUE(SUBSTITUTE(実質収支比率等に係る経年分析!J$49,"▲","-"))),ROUND(VALUE(SUBSTITUTE(実質収支比率等に係る経年分析!J$49,"▲","-")),2),NA())</f>
        <v>-3.85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2.87</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4.4800000000000004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1829</v>
      </c>
      <c r="E42" s="181"/>
      <c r="F42" s="181"/>
      <c r="G42" s="181">
        <f>'実質公債費比率（分子）の構造'!L$52</f>
        <v>1784</v>
      </c>
      <c r="H42" s="181"/>
      <c r="I42" s="181"/>
      <c r="J42" s="181">
        <f>'実質公債費比率（分子）の構造'!M$52</f>
        <v>1766</v>
      </c>
      <c r="K42" s="181"/>
      <c r="L42" s="181"/>
      <c r="M42" s="181">
        <f>'実質公債費比率（分子）の構造'!N$52</f>
        <v>1773</v>
      </c>
      <c r="N42" s="181"/>
      <c r="O42" s="181"/>
      <c r="P42" s="181">
        <f>'実質公債費比率（分子）の構造'!O$52</f>
        <v>1765</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52</v>
      </c>
      <c r="C44" s="181"/>
      <c r="D44" s="181"/>
      <c r="E44" s="181">
        <f>'実質公債費比率（分子）の構造'!L$50</f>
        <v>54</v>
      </c>
      <c r="F44" s="181"/>
      <c r="G44" s="181"/>
      <c r="H44" s="181">
        <f>'実質公債費比率（分子）の構造'!M$50</f>
        <v>59</v>
      </c>
      <c r="I44" s="181"/>
      <c r="J44" s="181"/>
      <c r="K44" s="181">
        <f>'実質公債費比率（分子）の構造'!N$50</f>
        <v>58</v>
      </c>
      <c r="L44" s="181"/>
      <c r="M44" s="181"/>
      <c r="N44" s="181">
        <f>'実質公債費比率（分子）の構造'!O$50</f>
        <v>54</v>
      </c>
      <c r="O44" s="181"/>
      <c r="P44" s="181"/>
    </row>
    <row r="45" spans="1:16">
      <c r="A45" s="181" t="s">
        <v>66</v>
      </c>
      <c r="B45" s="181">
        <f>'実質公債費比率（分子）の構造'!K$49</f>
        <v>91</v>
      </c>
      <c r="C45" s="181"/>
      <c r="D45" s="181"/>
      <c r="E45" s="181">
        <f>'実質公債費比率（分子）の構造'!L$49</f>
        <v>129</v>
      </c>
      <c r="F45" s="181"/>
      <c r="G45" s="181"/>
      <c r="H45" s="181">
        <f>'実質公債費比率（分子）の構造'!M$49</f>
        <v>139</v>
      </c>
      <c r="I45" s="181"/>
      <c r="J45" s="181"/>
      <c r="K45" s="181">
        <f>'実質公債費比率（分子）の構造'!N$49</f>
        <v>142</v>
      </c>
      <c r="L45" s="181"/>
      <c r="M45" s="181"/>
      <c r="N45" s="181">
        <f>'実質公債費比率（分子）の構造'!O$49</f>
        <v>142</v>
      </c>
      <c r="O45" s="181"/>
      <c r="P45" s="181"/>
    </row>
    <row r="46" spans="1:16">
      <c r="A46" s="181" t="s">
        <v>67</v>
      </c>
      <c r="B46" s="181">
        <f>'実質公債費比率（分子）の構造'!K$48</f>
        <v>332</v>
      </c>
      <c r="C46" s="181"/>
      <c r="D46" s="181"/>
      <c r="E46" s="181">
        <f>'実質公債費比率（分子）の構造'!L$48</f>
        <v>323</v>
      </c>
      <c r="F46" s="181"/>
      <c r="G46" s="181"/>
      <c r="H46" s="181">
        <f>'実質公債費比率（分子）の構造'!M$48</f>
        <v>338</v>
      </c>
      <c r="I46" s="181"/>
      <c r="J46" s="181"/>
      <c r="K46" s="181">
        <f>'実質公債費比率（分子）の構造'!N$48</f>
        <v>336</v>
      </c>
      <c r="L46" s="181"/>
      <c r="M46" s="181"/>
      <c r="N46" s="181">
        <f>'実質公債費比率（分子）の構造'!O$48</f>
        <v>348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1793</v>
      </c>
      <c r="C49" s="181"/>
      <c r="D49" s="181"/>
      <c r="E49" s="181">
        <f>'実質公債費比率（分子）の構造'!L$45</f>
        <v>1787</v>
      </c>
      <c r="F49" s="181"/>
      <c r="G49" s="181"/>
      <c r="H49" s="181">
        <f>'実質公債費比率（分子）の構造'!M$45</f>
        <v>1836</v>
      </c>
      <c r="I49" s="181"/>
      <c r="J49" s="181"/>
      <c r="K49" s="181">
        <f>'実質公債費比率（分子）の構造'!N$45</f>
        <v>1809</v>
      </c>
      <c r="L49" s="181"/>
      <c r="M49" s="181"/>
      <c r="N49" s="181">
        <f>'実質公債費比率（分子）の構造'!O$45</f>
        <v>1791</v>
      </c>
      <c r="O49" s="181"/>
      <c r="P49" s="181"/>
    </row>
    <row r="50" spans="1:16">
      <c r="A50" s="181" t="s">
        <v>71</v>
      </c>
      <c r="B50" s="181" t="e">
        <f>NA()</f>
        <v>#N/A</v>
      </c>
      <c r="C50" s="181">
        <f>IF(ISNUMBER('実質公債費比率（分子）の構造'!K$53),'実質公債費比率（分子）の構造'!K$53,NA())</f>
        <v>439</v>
      </c>
      <c r="D50" s="181" t="e">
        <f>NA()</f>
        <v>#N/A</v>
      </c>
      <c r="E50" s="181" t="e">
        <f>NA()</f>
        <v>#N/A</v>
      </c>
      <c r="F50" s="181">
        <f>IF(ISNUMBER('実質公債費比率（分子）の構造'!L$53),'実質公債費比率（分子）の構造'!L$53,NA())</f>
        <v>509</v>
      </c>
      <c r="G50" s="181" t="e">
        <f>NA()</f>
        <v>#N/A</v>
      </c>
      <c r="H50" s="181" t="e">
        <f>NA()</f>
        <v>#N/A</v>
      </c>
      <c r="I50" s="181">
        <f>IF(ISNUMBER('実質公債費比率（分子）の構造'!M$53),'実質公債費比率（分子）の構造'!M$53,NA())</f>
        <v>606</v>
      </c>
      <c r="J50" s="181" t="e">
        <f>NA()</f>
        <v>#N/A</v>
      </c>
      <c r="K50" s="181" t="e">
        <f>NA()</f>
        <v>#N/A</v>
      </c>
      <c r="L50" s="181">
        <f>IF(ISNUMBER('実質公債費比率（分子）の構造'!N$53),'実質公債費比率（分子）の構造'!N$53,NA())</f>
        <v>572</v>
      </c>
      <c r="M50" s="181" t="e">
        <f>NA()</f>
        <v>#N/A</v>
      </c>
      <c r="N50" s="181" t="e">
        <f>NA()</f>
        <v>#N/A</v>
      </c>
      <c r="O50" s="181">
        <f>IF(ISNUMBER('実質公債費比率（分子）の構造'!O$53),'実質公債費比率（分子）の構造'!O$53,NA())</f>
        <v>570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15032</v>
      </c>
      <c r="E56" s="180"/>
      <c r="F56" s="180"/>
      <c r="G56" s="180">
        <f>'将来負担比率（分子）の構造'!J$52</f>
        <v>15223</v>
      </c>
      <c r="H56" s="180"/>
      <c r="I56" s="180"/>
      <c r="J56" s="180">
        <f>'将来負担比率（分子）の構造'!K$52</f>
        <v>15500</v>
      </c>
      <c r="K56" s="180"/>
      <c r="L56" s="180"/>
      <c r="M56" s="180">
        <f>'将来負担比率（分子）の構造'!L$52</f>
        <v>14997</v>
      </c>
      <c r="N56" s="180"/>
      <c r="O56" s="180"/>
      <c r="P56" s="180">
        <f>'将来負担比率（分子）の構造'!M$52</f>
        <v>14765</v>
      </c>
    </row>
    <row r="57" spans="1:16">
      <c r="A57" s="180" t="s">
        <v>42</v>
      </c>
      <c r="B57" s="180"/>
      <c r="C57" s="180"/>
      <c r="D57" s="180">
        <f>'将来負担比率（分子）の構造'!I$51</f>
        <v>4042</v>
      </c>
      <c r="E57" s="180"/>
      <c r="F57" s="180"/>
      <c r="G57" s="180">
        <f>'将来負担比率（分子）の構造'!J$51</f>
        <v>3778</v>
      </c>
      <c r="H57" s="180"/>
      <c r="I57" s="180"/>
      <c r="J57" s="180">
        <f>'将来負担比率（分子）の構造'!K$51</f>
        <v>3562</v>
      </c>
      <c r="K57" s="180"/>
      <c r="L57" s="180"/>
      <c r="M57" s="180">
        <f>'将来負担比率（分子）の構造'!L$51</f>
        <v>3550</v>
      </c>
      <c r="N57" s="180"/>
      <c r="O57" s="180"/>
      <c r="P57" s="180">
        <f>'将来負担比率（分子）の構造'!M$51</f>
        <v>3589</v>
      </c>
    </row>
    <row r="58" spans="1:16">
      <c r="A58" s="180" t="s">
        <v>41</v>
      </c>
      <c r="B58" s="180"/>
      <c r="C58" s="180"/>
      <c r="D58" s="180">
        <f>'将来負担比率（分子）の構造'!I$50</f>
        <v>4588</v>
      </c>
      <c r="E58" s="180"/>
      <c r="F58" s="180"/>
      <c r="G58" s="180">
        <f>'将来負担比率（分子）の構造'!J$50</f>
        <v>4813</v>
      </c>
      <c r="H58" s="180"/>
      <c r="I58" s="180"/>
      <c r="J58" s="180">
        <f>'将来負担比率（分子）の構造'!K$50</f>
        <v>4961</v>
      </c>
      <c r="K58" s="180"/>
      <c r="L58" s="180"/>
      <c r="M58" s="180">
        <f>'将来負担比率（分子）の構造'!L$50</f>
        <v>4781</v>
      </c>
      <c r="N58" s="180"/>
      <c r="O58" s="180"/>
      <c r="P58" s="180">
        <f>'将来負担比率（分子）の構造'!M$50</f>
        <v>5768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6042</v>
      </c>
      <c r="C62" s="180"/>
      <c r="D62" s="180"/>
      <c r="E62" s="180">
        <f>'将来負担比率（分子）の構造'!J$45</f>
        <v>5737</v>
      </c>
      <c r="F62" s="180"/>
      <c r="G62" s="180"/>
      <c r="H62" s="180">
        <f>'将来負担比率（分子）の構造'!K$45</f>
        <v>5520</v>
      </c>
      <c r="I62" s="180"/>
      <c r="J62" s="180"/>
      <c r="K62" s="180">
        <f>'将来負担比率（分子）の構造'!L$45</f>
        <v>5374</v>
      </c>
      <c r="L62" s="180"/>
      <c r="M62" s="180"/>
      <c r="N62" s="180">
        <f>'将来負担比率（分子）の構造'!M$45</f>
        <v>5109</v>
      </c>
      <c r="O62" s="180"/>
      <c r="P62" s="180"/>
    </row>
    <row r="63" spans="1:16">
      <c r="A63" s="180" t="s">
        <v>34</v>
      </c>
      <c r="B63" s="180">
        <f>'将来負担比率（分子）の構造'!I$44</f>
        <v>1227</v>
      </c>
      <c r="C63" s="180"/>
      <c r="D63" s="180"/>
      <c r="E63" s="180">
        <f>'将来負担比率（分子）の構造'!J$44</f>
        <v>1110</v>
      </c>
      <c r="F63" s="180"/>
      <c r="G63" s="180"/>
      <c r="H63" s="180">
        <f>'将来負担比率（分子）の構造'!K$44</f>
        <v>1180</v>
      </c>
      <c r="I63" s="180"/>
      <c r="J63" s="180"/>
      <c r="K63" s="180">
        <f>'将来負担比率（分子）の構造'!L$44</f>
        <v>1151</v>
      </c>
      <c r="L63" s="180"/>
      <c r="M63" s="180"/>
      <c r="N63" s="180">
        <f>'将来負担比率（分子）の構造'!M$44</f>
        <v>1099</v>
      </c>
      <c r="O63" s="180"/>
      <c r="P63" s="180"/>
    </row>
    <row r="64" spans="1:16">
      <c r="A64" s="180" t="s">
        <v>33</v>
      </c>
      <c r="B64" s="180">
        <f>'将来負担比率（分子）の構造'!I$43</f>
        <v>5030</v>
      </c>
      <c r="C64" s="180"/>
      <c r="D64" s="180"/>
      <c r="E64" s="180">
        <f>'将来負担比率（分子）の構造'!J$43</f>
        <v>5035</v>
      </c>
      <c r="F64" s="180"/>
      <c r="G64" s="180"/>
      <c r="H64" s="180">
        <f>'将来負担比率（分子）の構造'!K$43</f>
        <v>4961</v>
      </c>
      <c r="I64" s="180"/>
      <c r="J64" s="180"/>
      <c r="K64" s="180">
        <f>'将来負担比率（分子）の構造'!L$43</f>
        <v>4886</v>
      </c>
      <c r="L64" s="180"/>
      <c r="M64" s="180"/>
      <c r="N64" s="180">
        <f>'将来負担比率（分子）の構造'!M$43</f>
        <v>4715</v>
      </c>
      <c r="O64" s="180"/>
      <c r="P64" s="180"/>
    </row>
    <row r="65" spans="1:16">
      <c r="A65" s="180" t="s">
        <v>32</v>
      </c>
      <c r="B65" s="180">
        <f>'将来負担比率（分子）の構造'!I$42</f>
        <v>532</v>
      </c>
      <c r="C65" s="180"/>
      <c r="D65" s="180"/>
      <c r="E65" s="180">
        <f>'将来負担比率（分子）の構造'!J$42</f>
        <v>487</v>
      </c>
      <c r="F65" s="180"/>
      <c r="G65" s="180"/>
      <c r="H65" s="180">
        <f>'将来負担比率（分子）の構造'!K$42</f>
        <v>557</v>
      </c>
      <c r="I65" s="180"/>
      <c r="J65" s="180"/>
      <c r="K65" s="180">
        <f>'将来負担比率（分子）の構造'!L$42</f>
        <v>557</v>
      </c>
      <c r="L65" s="180"/>
      <c r="M65" s="180"/>
      <c r="N65" s="180">
        <f>'将来負担比率（分子）の構造'!M$42</f>
        <v>366</v>
      </c>
      <c r="O65" s="180"/>
      <c r="P65" s="180"/>
    </row>
    <row r="66" spans="1:16">
      <c r="A66" s="180" t="s">
        <v>31</v>
      </c>
      <c r="B66" s="180">
        <f>'将来負担比率（分子）の構造'!I$41</f>
        <v>17144</v>
      </c>
      <c r="C66" s="180"/>
      <c r="D66" s="180"/>
      <c r="E66" s="180">
        <f>'将来負担比率（分子）の構造'!J$41</f>
        <v>17730</v>
      </c>
      <c r="F66" s="180"/>
      <c r="G66" s="180"/>
      <c r="H66" s="180">
        <f>'将来負担比率（分子）の構造'!K$41</f>
        <v>18093</v>
      </c>
      <c r="I66" s="180"/>
      <c r="J66" s="180"/>
      <c r="K66" s="180">
        <f>'将来負担比率（分子）の構造'!L$41</f>
        <v>17686</v>
      </c>
      <c r="L66" s="180"/>
      <c r="M66" s="180"/>
      <c r="N66" s="180">
        <f>'将来負担比率（分子）の構造'!M$41</f>
        <v>17182</v>
      </c>
      <c r="O66" s="180"/>
      <c r="P66" s="180"/>
    </row>
    <row r="67" spans="1:16">
      <c r="A67" s="180" t="s">
        <v>75</v>
      </c>
      <c r="B67" s="180" t="e">
        <f>NA()</f>
        <v>#N/A</v>
      </c>
      <c r="C67" s="180">
        <f>IF(ISNUMBER('将来負担比率（分子）の構造'!I$53), IF('将来負担比率（分子）の構造'!I$53 &lt; 0, 0, '将来負担比率（分子）の構造'!I$53), NA())</f>
        <v>6313</v>
      </c>
      <c r="D67" s="180" t="e">
        <f>NA()</f>
        <v>#N/A</v>
      </c>
      <c r="E67" s="180" t="e">
        <f>NA()</f>
        <v>#N/A</v>
      </c>
      <c r="F67" s="180">
        <f>IF(ISNUMBER('将来負担比率（分子）の構造'!J$53), IF('将来負担比率（分子）の構造'!J$53 &lt; 0, 0, '将来負担比率（分子）の構造'!J$53), NA())</f>
        <v>6286</v>
      </c>
      <c r="G67" s="180" t="e">
        <f>NA()</f>
        <v>#N/A</v>
      </c>
      <c r="H67" s="180" t="e">
        <f>NA()</f>
        <v>#N/A</v>
      </c>
      <c r="I67" s="180">
        <f>IF(ISNUMBER('将来負担比率（分子）の構造'!K$53), IF('将来負担比率（分子）の構造'!K$53 &lt; 0, 0, '将来負担比率（分子）の構造'!K$53), NA())</f>
        <v>6287</v>
      </c>
      <c r="J67" s="180" t="e">
        <f>NA()</f>
        <v>#N/A</v>
      </c>
      <c r="K67" s="180" t="e">
        <f>NA()</f>
        <v>#N/A</v>
      </c>
      <c r="L67" s="180">
        <f>IF(ISNUMBER('将来負担比率（分子）の構造'!L$53), IF('将来負担比率（分子）の構造'!L$53 &lt; 0, 0, '将来負担比率（分子）の構造'!L$53), NA())</f>
        <v>6326</v>
      </c>
      <c r="M67" s="180" t="e">
        <f>NA()</f>
        <v>#N/A</v>
      </c>
      <c r="N67" s="180" t="e">
        <f>NA()</f>
        <v>#N/A</v>
      </c>
      <c r="O67" s="180">
        <f>IF(ISNUMBER('将来負担比率（分子）の構造'!M$53), IF('将来負担比率（分子）の構造'!M$53 &lt; 0, 0, '将来負担比率（分子）の構造'!M$53), NA())</f>
        <v>4349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1371</v>
      </c>
      <c r="C72" s="184">
        <f>基金残高に係る経年分析!G55</f>
        <v>1396</v>
      </c>
      <c r="D72" s="184">
        <f>基金残高に係る経年分析!H55</f>
        <v>1978</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2314</v>
      </c>
      <c r="C74" s="184">
        <f>基金残高に係る経年分析!G57</f>
        <v>2408</v>
      </c>
      <c r="D74" s="184">
        <f>基金残高に係る経年分析!H57</f>
        <v>2559</v>
      </c>
    </row>
  </sheetData>
  <sheetProtection algorithmName="SHA-512" hashValue="6fNYBz1KHq1JI/kxXf+foLUw2QS/4+b1FqhCieyTtjQsiotJfuRsanagZzyKWCsAauvuvCiCt3rCioVTTjJhFQ==" saltValue="Smka71yGJ36iagQbwRdR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c r="A1" s="1272"/>
      <c r="B1" s="1273"/>
      <c r="DD1" s="1274"/>
      <c r="DE1" s="1274"/>
    </row>
    <row r="2" spans="1:143" ht="25.5" customHeight="1">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0" customFormat="1">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1"/>
      <c r="DG4" s="291"/>
      <c r="DH4" s="291"/>
      <c r="DI4" s="291"/>
      <c r="DJ4" s="291"/>
      <c r="DK4" s="291"/>
      <c r="DL4" s="291"/>
      <c r="DM4" s="291"/>
      <c r="DN4" s="291"/>
      <c r="DO4" s="291"/>
      <c r="DP4" s="291"/>
      <c r="DQ4" s="291"/>
      <c r="DR4" s="291"/>
      <c r="DS4" s="291"/>
      <c r="DT4" s="291"/>
      <c r="DU4" s="291"/>
      <c r="DV4" s="291"/>
      <c r="DW4" s="291"/>
    </row>
    <row r="5" spans="1:143" s="290" customFormat="1">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1"/>
      <c r="DG5" s="291"/>
      <c r="DH5" s="291"/>
      <c r="DI5" s="291"/>
      <c r="DJ5" s="291"/>
      <c r="DK5" s="291"/>
      <c r="DL5" s="291"/>
      <c r="DM5" s="291"/>
      <c r="DN5" s="291"/>
      <c r="DO5" s="291"/>
      <c r="DP5" s="291"/>
      <c r="DQ5" s="291"/>
      <c r="DR5" s="291"/>
      <c r="DS5" s="291"/>
      <c r="DT5" s="291"/>
      <c r="DU5" s="291"/>
      <c r="DV5" s="291"/>
      <c r="DW5" s="291"/>
    </row>
    <row r="6" spans="1:143" s="290" customFormat="1">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1"/>
      <c r="DG6" s="291"/>
      <c r="DH6" s="291"/>
      <c r="DI6" s="291"/>
      <c r="DJ6" s="291"/>
      <c r="DK6" s="291"/>
      <c r="DL6" s="291"/>
      <c r="DM6" s="291"/>
      <c r="DN6" s="291"/>
      <c r="DO6" s="291"/>
      <c r="DP6" s="291"/>
      <c r="DQ6" s="291"/>
      <c r="DR6" s="291"/>
      <c r="DS6" s="291"/>
      <c r="DT6" s="291"/>
      <c r="DU6" s="291"/>
      <c r="DV6" s="291"/>
      <c r="DW6" s="291"/>
    </row>
    <row r="7" spans="1:143" s="290" customFormat="1">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1"/>
      <c r="DG7" s="291"/>
      <c r="DH7" s="291"/>
      <c r="DI7" s="291"/>
      <c r="DJ7" s="291"/>
      <c r="DK7" s="291"/>
      <c r="DL7" s="291"/>
      <c r="DM7" s="291"/>
      <c r="DN7" s="291"/>
      <c r="DO7" s="291"/>
      <c r="DP7" s="291"/>
      <c r="DQ7" s="291"/>
      <c r="DR7" s="291"/>
      <c r="DS7" s="291"/>
      <c r="DT7" s="291"/>
      <c r="DU7" s="291"/>
      <c r="DV7" s="291"/>
      <c r="DW7" s="291"/>
    </row>
    <row r="8" spans="1:143" s="290" customFormat="1">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1"/>
      <c r="DG8" s="291"/>
      <c r="DH8" s="291"/>
      <c r="DI8" s="291"/>
      <c r="DJ8" s="291"/>
      <c r="DK8" s="291"/>
      <c r="DL8" s="291"/>
      <c r="DM8" s="291"/>
      <c r="DN8" s="291"/>
      <c r="DO8" s="291"/>
      <c r="DP8" s="291"/>
      <c r="DQ8" s="291"/>
      <c r="DR8" s="291"/>
      <c r="DS8" s="291"/>
      <c r="DT8" s="291"/>
      <c r="DU8" s="291"/>
      <c r="DV8" s="291"/>
      <c r="DW8" s="291"/>
    </row>
    <row r="9" spans="1:143" s="290" customFormat="1">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1"/>
      <c r="DG9" s="291"/>
      <c r="DH9" s="291"/>
      <c r="DI9" s="291"/>
      <c r="DJ9" s="291"/>
      <c r="DK9" s="291"/>
      <c r="DL9" s="291"/>
      <c r="DM9" s="291"/>
      <c r="DN9" s="291"/>
      <c r="DO9" s="291"/>
      <c r="DP9" s="291"/>
      <c r="DQ9" s="291"/>
      <c r="DR9" s="291"/>
      <c r="DS9" s="291"/>
      <c r="DT9" s="291"/>
      <c r="DU9" s="291"/>
      <c r="DV9" s="291"/>
      <c r="DW9" s="291"/>
    </row>
    <row r="10" spans="1:143" s="290" customFormat="1">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1"/>
      <c r="DG18" s="291"/>
      <c r="DH18" s="291"/>
      <c r="DI18" s="291"/>
      <c r="DJ18" s="291"/>
      <c r="DK18" s="291"/>
      <c r="DL18" s="291"/>
      <c r="DM18" s="291"/>
      <c r="DN18" s="291"/>
      <c r="DO18" s="291"/>
      <c r="DP18" s="291"/>
      <c r="DQ18" s="291"/>
      <c r="DR18" s="291"/>
      <c r="DS18" s="291"/>
      <c r="DT18" s="291"/>
      <c r="DU18" s="291"/>
      <c r="DV18" s="291"/>
      <c r="DW18" s="291"/>
    </row>
    <row r="19" spans="1:351">
      <c r="DD19" s="1274"/>
      <c r="DE19" s="1274"/>
    </row>
    <row r="20" spans="1:351">
      <c r="DD20" s="1274"/>
      <c r="DE20" s="1274"/>
    </row>
    <row r="21" spans="1:351" ht="17.2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c r="B22" s="1281"/>
      <c r="MM22" s="1280"/>
    </row>
    <row r="23" spans="1:351">
      <c r="B23" s="1281"/>
    </row>
    <row r="24" spans="1:351">
      <c r="B24" s="1281"/>
    </row>
    <row r="25" spans="1:351">
      <c r="B25" s="1281"/>
    </row>
    <row r="26" spans="1:351">
      <c r="B26" s="1281"/>
    </row>
    <row r="27" spans="1:351">
      <c r="B27" s="1281"/>
    </row>
    <row r="28" spans="1:351">
      <c r="B28" s="1281"/>
    </row>
    <row r="29" spans="1:351">
      <c r="B29" s="1281"/>
    </row>
    <row r="30" spans="1:351">
      <c r="B30" s="1281"/>
    </row>
    <row r="31" spans="1:351">
      <c r="B31" s="1281"/>
    </row>
    <row r="32" spans="1:351">
      <c r="B32" s="1281"/>
    </row>
    <row r="33" spans="2:109">
      <c r="B33" s="1281"/>
    </row>
    <row r="34" spans="2:109">
      <c r="B34" s="1281"/>
    </row>
    <row r="35" spans="2:109">
      <c r="B35" s="1281"/>
    </row>
    <row r="36" spans="2:109">
      <c r="B36" s="1281"/>
    </row>
    <row r="37" spans="2:109">
      <c r="B37" s="1281"/>
    </row>
    <row r="38" spans="2:109">
      <c r="B38" s="1281"/>
    </row>
    <row r="39" spans="2:109">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c r="B40" s="1286"/>
      <c r="DD40" s="1286"/>
      <c r="DE40" s="1274"/>
    </row>
    <row r="41" spans="2:109" ht="17.25">
      <c r="B41" s="1287" t="s">
        <v>595</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c r="B42" s="1281"/>
      <c r="G42" s="1288"/>
      <c r="I42" s="1289"/>
      <c r="J42" s="1289"/>
      <c r="K42" s="1289"/>
      <c r="AM42" s="1288"/>
      <c r="AN42" s="1288" t="s">
        <v>596</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c r="B43" s="1281"/>
      <c r="AN43" s="1290" t="s">
        <v>597</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c r="B49" s="1281"/>
      <c r="AN49" s="1274" t="s">
        <v>598</v>
      </c>
    </row>
    <row r="50" spans="1:109">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549</v>
      </c>
      <c r="BQ50" s="1306"/>
      <c r="BR50" s="1306"/>
      <c r="BS50" s="1306"/>
      <c r="BT50" s="1306"/>
      <c r="BU50" s="1306"/>
      <c r="BV50" s="1306"/>
      <c r="BW50" s="1306"/>
      <c r="BX50" s="1306" t="s">
        <v>550</v>
      </c>
      <c r="BY50" s="1306"/>
      <c r="BZ50" s="1306"/>
      <c r="CA50" s="1306"/>
      <c r="CB50" s="1306"/>
      <c r="CC50" s="1306"/>
      <c r="CD50" s="1306"/>
      <c r="CE50" s="1306"/>
      <c r="CF50" s="1306" t="s">
        <v>551</v>
      </c>
      <c r="CG50" s="1306"/>
      <c r="CH50" s="1306"/>
      <c r="CI50" s="1306"/>
      <c r="CJ50" s="1306"/>
      <c r="CK50" s="1306"/>
      <c r="CL50" s="1306"/>
      <c r="CM50" s="1306"/>
      <c r="CN50" s="1306" t="s">
        <v>552</v>
      </c>
      <c r="CO50" s="1306"/>
      <c r="CP50" s="1306"/>
      <c r="CQ50" s="1306"/>
      <c r="CR50" s="1306"/>
      <c r="CS50" s="1306"/>
      <c r="CT50" s="1306"/>
      <c r="CU50" s="1306"/>
      <c r="CV50" s="1306" t="s">
        <v>553</v>
      </c>
      <c r="CW50" s="1306"/>
      <c r="CX50" s="1306"/>
      <c r="CY50" s="1306"/>
      <c r="CZ50" s="1306"/>
      <c r="DA50" s="1306"/>
      <c r="DB50" s="1306"/>
      <c r="DC50" s="1306"/>
    </row>
    <row r="51" spans="1:109" ht="13.5" customHeight="1">
      <c r="B51" s="1281"/>
      <c r="G51" s="1307"/>
      <c r="H51" s="1307"/>
      <c r="I51" s="1308"/>
      <c r="J51" s="1308"/>
      <c r="K51" s="1309"/>
      <c r="L51" s="1309"/>
      <c r="M51" s="1309"/>
      <c r="N51" s="1309"/>
      <c r="AM51" s="1299"/>
      <c r="AN51" s="1310" t="s">
        <v>599</v>
      </c>
      <c r="AO51" s="1310"/>
      <c r="AP51" s="1310"/>
      <c r="AQ51" s="1310"/>
      <c r="AR51" s="1310"/>
      <c r="AS51" s="1310"/>
      <c r="AT51" s="1310"/>
      <c r="AU51" s="1310"/>
      <c r="AV51" s="1310"/>
      <c r="AW51" s="1310"/>
      <c r="AX51" s="1310"/>
      <c r="AY51" s="1310"/>
      <c r="AZ51" s="1310"/>
      <c r="BA51" s="1310"/>
      <c r="BB51" s="1310" t="s">
        <v>600</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v>64.599999999999994</v>
      </c>
      <c r="BY51" s="1312"/>
      <c r="BZ51" s="1312"/>
      <c r="CA51" s="1312"/>
      <c r="CB51" s="1312"/>
      <c r="CC51" s="1312"/>
      <c r="CD51" s="1312"/>
      <c r="CE51" s="1312"/>
      <c r="CF51" s="1312">
        <v>65.7</v>
      </c>
      <c r="CG51" s="1312"/>
      <c r="CH51" s="1312"/>
      <c r="CI51" s="1312"/>
      <c r="CJ51" s="1312"/>
      <c r="CK51" s="1312"/>
      <c r="CL51" s="1312"/>
      <c r="CM51" s="1312"/>
      <c r="CN51" s="1312">
        <v>66</v>
      </c>
      <c r="CO51" s="1312"/>
      <c r="CP51" s="1312"/>
      <c r="CQ51" s="1312"/>
      <c r="CR51" s="1312"/>
      <c r="CS51" s="1312"/>
      <c r="CT51" s="1312"/>
      <c r="CU51" s="1312"/>
      <c r="CV51" s="1312">
        <v>45.3</v>
      </c>
      <c r="CW51" s="1312"/>
      <c r="CX51" s="1312"/>
      <c r="CY51" s="1312"/>
      <c r="CZ51" s="1312"/>
      <c r="DA51" s="1312"/>
      <c r="DB51" s="1312"/>
      <c r="DC51" s="1312"/>
    </row>
    <row r="52" spans="1:109">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601</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60.8</v>
      </c>
      <c r="BY53" s="1312"/>
      <c r="BZ53" s="1312"/>
      <c r="CA53" s="1312"/>
      <c r="CB53" s="1312"/>
      <c r="CC53" s="1312"/>
      <c r="CD53" s="1312"/>
      <c r="CE53" s="1312"/>
      <c r="CF53" s="1312">
        <v>56.5</v>
      </c>
      <c r="CG53" s="1312"/>
      <c r="CH53" s="1312"/>
      <c r="CI53" s="1312"/>
      <c r="CJ53" s="1312"/>
      <c r="CK53" s="1312"/>
      <c r="CL53" s="1312"/>
      <c r="CM53" s="1312"/>
      <c r="CN53" s="1312">
        <v>58.2</v>
      </c>
      <c r="CO53" s="1312"/>
      <c r="CP53" s="1312"/>
      <c r="CQ53" s="1312"/>
      <c r="CR53" s="1312"/>
      <c r="CS53" s="1312"/>
      <c r="CT53" s="1312"/>
      <c r="CU53" s="1312"/>
      <c r="CV53" s="1312">
        <v>59.9</v>
      </c>
      <c r="CW53" s="1312"/>
      <c r="CX53" s="1312"/>
      <c r="CY53" s="1312"/>
      <c r="CZ53" s="1312"/>
      <c r="DA53" s="1312"/>
      <c r="DB53" s="1312"/>
      <c r="DC53" s="1312"/>
    </row>
    <row r="54" spans="1:109">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89"/>
      <c r="B55" s="1281"/>
      <c r="G55" s="1300"/>
      <c r="H55" s="1300"/>
      <c r="I55" s="1300"/>
      <c r="J55" s="1300"/>
      <c r="K55" s="1309"/>
      <c r="L55" s="1309"/>
      <c r="M55" s="1309"/>
      <c r="N55" s="1309"/>
      <c r="AN55" s="1306" t="s">
        <v>602</v>
      </c>
      <c r="AO55" s="1306"/>
      <c r="AP55" s="1306"/>
      <c r="AQ55" s="1306"/>
      <c r="AR55" s="1306"/>
      <c r="AS55" s="1306"/>
      <c r="AT55" s="1306"/>
      <c r="AU55" s="1306"/>
      <c r="AV55" s="1306"/>
      <c r="AW55" s="1306"/>
      <c r="AX55" s="1306"/>
      <c r="AY55" s="1306"/>
      <c r="AZ55" s="1306"/>
      <c r="BA55" s="1306"/>
      <c r="BB55" s="1310" t="s">
        <v>600</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41.5</v>
      </c>
      <c r="BY55" s="1312"/>
      <c r="BZ55" s="1312"/>
      <c r="CA55" s="1312"/>
      <c r="CB55" s="1312"/>
      <c r="CC55" s="1312"/>
      <c r="CD55" s="1312"/>
      <c r="CE55" s="1312"/>
      <c r="CF55" s="1312">
        <v>36.6</v>
      </c>
      <c r="CG55" s="1312"/>
      <c r="CH55" s="1312"/>
      <c r="CI55" s="1312"/>
      <c r="CJ55" s="1312"/>
      <c r="CK55" s="1312"/>
      <c r="CL55" s="1312"/>
      <c r="CM55" s="1312"/>
      <c r="CN55" s="1312">
        <v>37.700000000000003</v>
      </c>
      <c r="CO55" s="1312"/>
      <c r="CP55" s="1312"/>
      <c r="CQ55" s="1312"/>
      <c r="CR55" s="1312"/>
      <c r="CS55" s="1312"/>
      <c r="CT55" s="1312"/>
      <c r="CU55" s="1312"/>
      <c r="CV55" s="1312">
        <v>37.9</v>
      </c>
      <c r="CW55" s="1312"/>
      <c r="CX55" s="1312"/>
      <c r="CY55" s="1312"/>
      <c r="CZ55" s="1312"/>
      <c r="DA55" s="1312"/>
      <c r="DB55" s="1312"/>
      <c r="DC55" s="1312"/>
    </row>
    <row r="56" spans="1:109">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601</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56.4</v>
      </c>
      <c r="BY57" s="1312"/>
      <c r="BZ57" s="1312"/>
      <c r="CA57" s="1312"/>
      <c r="CB57" s="1312"/>
      <c r="CC57" s="1312"/>
      <c r="CD57" s="1312"/>
      <c r="CE57" s="1312"/>
      <c r="CF57" s="1312">
        <v>58.8</v>
      </c>
      <c r="CG57" s="1312"/>
      <c r="CH57" s="1312"/>
      <c r="CI57" s="1312"/>
      <c r="CJ57" s="1312"/>
      <c r="CK57" s="1312"/>
      <c r="CL57" s="1312"/>
      <c r="CM57" s="1312"/>
      <c r="CN57" s="1312">
        <v>59.4</v>
      </c>
      <c r="CO57" s="1312"/>
      <c r="CP57" s="1312"/>
      <c r="CQ57" s="1312"/>
      <c r="CR57" s="1312"/>
      <c r="CS57" s="1312"/>
      <c r="CT57" s="1312"/>
      <c r="CU57" s="1312"/>
      <c r="CV57" s="1312">
        <v>59.2</v>
      </c>
      <c r="CW57" s="1312"/>
      <c r="CX57" s="1312"/>
      <c r="CY57" s="1312"/>
      <c r="CZ57" s="1312"/>
      <c r="DA57" s="1312"/>
      <c r="DB57" s="1312"/>
      <c r="DC57" s="1312"/>
      <c r="DD57" s="1315"/>
      <c r="DE57" s="1313"/>
    </row>
    <row r="58" spans="1:109" s="1289" customFormat="1">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c r="B63" s="1321" t="s">
        <v>603</v>
      </c>
    </row>
    <row r="64" spans="1:109">
      <c r="B64" s="1281"/>
      <c r="G64" s="1288"/>
      <c r="I64" s="1322"/>
      <c r="J64" s="1322"/>
      <c r="K64" s="1322"/>
      <c r="L64" s="1322"/>
      <c r="M64" s="1322"/>
      <c r="N64" s="1323"/>
      <c r="AM64" s="1288"/>
      <c r="AN64" s="1288" t="s">
        <v>596</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c r="B65" s="1281"/>
      <c r="AN65" s="1290" t="s">
        <v>604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c r="B71" s="1281"/>
      <c r="G71" s="1327"/>
      <c r="I71" s="1328"/>
      <c r="J71" s="1325"/>
      <c r="K71" s="1325"/>
      <c r="L71" s="1326"/>
      <c r="M71" s="1325"/>
      <c r="N71" s="1326"/>
      <c r="AM71" s="1327"/>
      <c r="AN71" s="1274" t="s">
        <v>598</v>
      </c>
    </row>
    <row r="72" spans="2:107">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549</v>
      </c>
      <c r="BQ72" s="1306"/>
      <c r="BR72" s="1306"/>
      <c r="BS72" s="1306"/>
      <c r="BT72" s="1306"/>
      <c r="BU72" s="1306"/>
      <c r="BV72" s="1306"/>
      <c r="BW72" s="1306"/>
      <c r="BX72" s="1306" t="s">
        <v>550</v>
      </c>
      <c r="BY72" s="1306"/>
      <c r="BZ72" s="1306"/>
      <c r="CA72" s="1306"/>
      <c r="CB72" s="1306"/>
      <c r="CC72" s="1306"/>
      <c r="CD72" s="1306"/>
      <c r="CE72" s="1306"/>
      <c r="CF72" s="1306" t="s">
        <v>551</v>
      </c>
      <c r="CG72" s="1306"/>
      <c r="CH72" s="1306"/>
      <c r="CI72" s="1306"/>
      <c r="CJ72" s="1306"/>
      <c r="CK72" s="1306"/>
      <c r="CL72" s="1306"/>
      <c r="CM72" s="1306"/>
      <c r="CN72" s="1306" t="s">
        <v>552</v>
      </c>
      <c r="CO72" s="1306"/>
      <c r="CP72" s="1306"/>
      <c r="CQ72" s="1306"/>
      <c r="CR72" s="1306"/>
      <c r="CS72" s="1306"/>
      <c r="CT72" s="1306"/>
      <c r="CU72" s="1306"/>
      <c r="CV72" s="1306" t="s">
        <v>553</v>
      </c>
      <c r="CW72" s="1306"/>
      <c r="CX72" s="1306"/>
      <c r="CY72" s="1306"/>
      <c r="CZ72" s="1306"/>
      <c r="DA72" s="1306"/>
      <c r="DB72" s="1306"/>
      <c r="DC72" s="1306"/>
    </row>
    <row r="73" spans="2:107">
      <c r="B73" s="1281"/>
      <c r="G73" s="1307"/>
      <c r="H73" s="1307"/>
      <c r="I73" s="1307"/>
      <c r="J73" s="1307"/>
      <c r="K73" s="1329"/>
      <c r="L73" s="1329"/>
      <c r="M73" s="1329"/>
      <c r="N73" s="1329"/>
      <c r="AM73" s="1299"/>
      <c r="AN73" s="1310" t="s">
        <v>599</v>
      </c>
      <c r="AO73" s="1310"/>
      <c r="AP73" s="1310"/>
      <c r="AQ73" s="1310"/>
      <c r="AR73" s="1310"/>
      <c r="AS73" s="1310"/>
      <c r="AT73" s="1310"/>
      <c r="AU73" s="1310"/>
      <c r="AV73" s="1310"/>
      <c r="AW73" s="1310"/>
      <c r="AX73" s="1310"/>
      <c r="AY73" s="1310"/>
      <c r="AZ73" s="1310"/>
      <c r="BA73" s="1310"/>
      <c r="BB73" s="1310" t="s">
        <v>600</v>
      </c>
      <c r="BC73" s="1310"/>
      <c r="BD73" s="1310"/>
      <c r="BE73" s="1310"/>
      <c r="BF73" s="1310"/>
      <c r="BG73" s="1310"/>
      <c r="BH73" s="1310"/>
      <c r="BI73" s="1310"/>
      <c r="BJ73" s="1310"/>
      <c r="BK73" s="1310"/>
      <c r="BL73" s="1310"/>
      <c r="BM73" s="1310"/>
      <c r="BN73" s="1310"/>
      <c r="BO73" s="1310"/>
      <c r="BP73" s="1312">
        <v>66.900000000000006</v>
      </c>
      <c r="BQ73" s="1312"/>
      <c r="BR73" s="1312"/>
      <c r="BS73" s="1312"/>
      <c r="BT73" s="1312"/>
      <c r="BU73" s="1312"/>
      <c r="BV73" s="1312"/>
      <c r="BW73" s="1312"/>
      <c r="BX73" s="1312">
        <v>64.599999999999994</v>
      </c>
      <c r="BY73" s="1312"/>
      <c r="BZ73" s="1312"/>
      <c r="CA73" s="1312"/>
      <c r="CB73" s="1312"/>
      <c r="CC73" s="1312"/>
      <c r="CD73" s="1312"/>
      <c r="CE73" s="1312"/>
      <c r="CF73" s="1312">
        <v>65.7</v>
      </c>
      <c r="CG73" s="1312"/>
      <c r="CH73" s="1312"/>
      <c r="CI73" s="1312"/>
      <c r="CJ73" s="1312"/>
      <c r="CK73" s="1312"/>
      <c r="CL73" s="1312"/>
      <c r="CM73" s="1312"/>
      <c r="CN73" s="1312">
        <v>66</v>
      </c>
      <c r="CO73" s="1312"/>
      <c r="CP73" s="1312"/>
      <c r="CQ73" s="1312"/>
      <c r="CR73" s="1312"/>
      <c r="CS73" s="1312"/>
      <c r="CT73" s="1312"/>
      <c r="CU73" s="1312"/>
      <c r="CV73" s="1312">
        <v>45.3</v>
      </c>
      <c r="CW73" s="1312"/>
      <c r="CX73" s="1312"/>
      <c r="CY73" s="1312"/>
      <c r="CZ73" s="1312"/>
      <c r="DA73" s="1312"/>
      <c r="DB73" s="1312"/>
      <c r="DC73" s="1312"/>
    </row>
    <row r="74" spans="2:107">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605</v>
      </c>
      <c r="BC75" s="1310"/>
      <c r="BD75" s="1310"/>
      <c r="BE75" s="1310"/>
      <c r="BF75" s="1310"/>
      <c r="BG75" s="1310"/>
      <c r="BH75" s="1310"/>
      <c r="BI75" s="1310"/>
      <c r="BJ75" s="1310"/>
      <c r="BK75" s="1310"/>
      <c r="BL75" s="1310"/>
      <c r="BM75" s="1310"/>
      <c r="BN75" s="1310"/>
      <c r="BO75" s="1310"/>
      <c r="BP75" s="1312">
        <v>5.9</v>
      </c>
      <c r="BQ75" s="1312"/>
      <c r="BR75" s="1312"/>
      <c r="BS75" s="1312"/>
      <c r="BT75" s="1312"/>
      <c r="BU75" s="1312"/>
      <c r="BV75" s="1312"/>
      <c r="BW75" s="1312"/>
      <c r="BX75" s="1312">
        <v>5.4</v>
      </c>
      <c r="BY75" s="1312"/>
      <c r="BZ75" s="1312"/>
      <c r="CA75" s="1312"/>
      <c r="CB75" s="1312"/>
      <c r="CC75" s="1312"/>
      <c r="CD75" s="1312"/>
      <c r="CE75" s="1312"/>
      <c r="CF75" s="1312">
        <v>5.4</v>
      </c>
      <c r="CG75" s="1312"/>
      <c r="CH75" s="1312"/>
      <c r="CI75" s="1312"/>
      <c r="CJ75" s="1312"/>
      <c r="CK75" s="1312"/>
      <c r="CL75" s="1312"/>
      <c r="CM75" s="1312"/>
      <c r="CN75" s="1312">
        <v>5.8</v>
      </c>
      <c r="CO75" s="1312"/>
      <c r="CP75" s="1312"/>
      <c r="CQ75" s="1312"/>
      <c r="CR75" s="1312"/>
      <c r="CS75" s="1312"/>
      <c r="CT75" s="1312"/>
      <c r="CU75" s="1312"/>
      <c r="CV75" s="1312">
        <v>6</v>
      </c>
      <c r="CW75" s="1312"/>
      <c r="CX75" s="1312"/>
      <c r="CY75" s="1312"/>
      <c r="CZ75" s="1312"/>
      <c r="DA75" s="1312"/>
      <c r="DB75" s="1312"/>
      <c r="DC75" s="1312"/>
    </row>
    <row r="76" spans="2:107">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1"/>
      <c r="G77" s="1300"/>
      <c r="H77" s="1300"/>
      <c r="I77" s="1300"/>
      <c r="J77" s="1300"/>
      <c r="K77" s="1329"/>
      <c r="L77" s="1329"/>
      <c r="M77" s="1329"/>
      <c r="N77" s="1329"/>
      <c r="AN77" s="1306" t="s">
        <v>602</v>
      </c>
      <c r="AO77" s="1306"/>
      <c r="AP77" s="1306"/>
      <c r="AQ77" s="1306"/>
      <c r="AR77" s="1306"/>
      <c r="AS77" s="1306"/>
      <c r="AT77" s="1306"/>
      <c r="AU77" s="1306"/>
      <c r="AV77" s="1306"/>
      <c r="AW77" s="1306"/>
      <c r="AX77" s="1306"/>
      <c r="AY77" s="1306"/>
      <c r="AZ77" s="1306"/>
      <c r="BA77" s="1306"/>
      <c r="BB77" s="1310" t="s">
        <v>600</v>
      </c>
      <c r="BC77" s="1310"/>
      <c r="BD77" s="1310"/>
      <c r="BE77" s="1310"/>
      <c r="BF77" s="1310"/>
      <c r="BG77" s="1310"/>
      <c r="BH77" s="1310"/>
      <c r="BI77" s="1310"/>
      <c r="BJ77" s="1310"/>
      <c r="BK77" s="1310"/>
      <c r="BL77" s="1310"/>
      <c r="BM77" s="1310"/>
      <c r="BN77" s="1310"/>
      <c r="BO77" s="1310"/>
      <c r="BP77" s="1312">
        <v>60.8</v>
      </c>
      <c r="BQ77" s="1312"/>
      <c r="BR77" s="1312"/>
      <c r="BS77" s="1312"/>
      <c r="BT77" s="1312"/>
      <c r="BU77" s="1312"/>
      <c r="BV77" s="1312"/>
      <c r="BW77" s="1312"/>
      <c r="BX77" s="1312">
        <v>41.5</v>
      </c>
      <c r="BY77" s="1312"/>
      <c r="BZ77" s="1312"/>
      <c r="CA77" s="1312"/>
      <c r="CB77" s="1312"/>
      <c r="CC77" s="1312"/>
      <c r="CD77" s="1312"/>
      <c r="CE77" s="1312"/>
      <c r="CF77" s="1312">
        <v>36.6</v>
      </c>
      <c r="CG77" s="1312"/>
      <c r="CH77" s="1312"/>
      <c r="CI77" s="1312"/>
      <c r="CJ77" s="1312"/>
      <c r="CK77" s="1312"/>
      <c r="CL77" s="1312"/>
      <c r="CM77" s="1312"/>
      <c r="CN77" s="1312">
        <v>37.700000000000003</v>
      </c>
      <c r="CO77" s="1312"/>
      <c r="CP77" s="1312"/>
      <c r="CQ77" s="1312"/>
      <c r="CR77" s="1312"/>
      <c r="CS77" s="1312"/>
      <c r="CT77" s="1312"/>
      <c r="CU77" s="1312"/>
      <c r="CV77" s="1312">
        <v>37.9</v>
      </c>
      <c r="CW77" s="1312"/>
      <c r="CX77" s="1312"/>
      <c r="CY77" s="1312"/>
      <c r="CZ77" s="1312"/>
      <c r="DA77" s="1312"/>
      <c r="DB77" s="1312"/>
      <c r="DC77" s="1312"/>
    </row>
    <row r="78" spans="2:107">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605</v>
      </c>
      <c r="BC79" s="1310"/>
      <c r="BD79" s="1310"/>
      <c r="BE79" s="1310"/>
      <c r="BF79" s="1310"/>
      <c r="BG79" s="1310"/>
      <c r="BH79" s="1310"/>
      <c r="BI79" s="1310"/>
      <c r="BJ79" s="1310"/>
      <c r="BK79" s="1310"/>
      <c r="BL79" s="1310"/>
      <c r="BM79" s="1310"/>
      <c r="BN79" s="1310"/>
      <c r="BO79" s="1310"/>
      <c r="BP79" s="1312">
        <v>11.1</v>
      </c>
      <c r="BQ79" s="1312"/>
      <c r="BR79" s="1312"/>
      <c r="BS79" s="1312"/>
      <c r="BT79" s="1312"/>
      <c r="BU79" s="1312"/>
      <c r="BV79" s="1312"/>
      <c r="BW79" s="1312"/>
      <c r="BX79" s="1312">
        <v>9.6</v>
      </c>
      <c r="BY79" s="1312"/>
      <c r="BZ79" s="1312"/>
      <c r="CA79" s="1312"/>
      <c r="CB79" s="1312"/>
      <c r="CC79" s="1312"/>
      <c r="CD79" s="1312"/>
      <c r="CE79" s="1312"/>
      <c r="CF79" s="1312">
        <v>9.1999999999999993</v>
      </c>
      <c r="CG79" s="1312"/>
      <c r="CH79" s="1312"/>
      <c r="CI79" s="1312"/>
      <c r="CJ79" s="1312"/>
      <c r="CK79" s="1312"/>
      <c r="CL79" s="1312"/>
      <c r="CM79" s="1312"/>
      <c r="CN79" s="1312">
        <v>8.9</v>
      </c>
      <c r="CO79" s="1312"/>
      <c r="CP79" s="1312"/>
      <c r="CQ79" s="1312"/>
      <c r="CR79" s="1312"/>
      <c r="CS79" s="1312"/>
      <c r="CT79" s="1312"/>
      <c r="CU79" s="1312"/>
      <c r="CV79" s="1312">
        <v>8.6999999999999993</v>
      </c>
      <c r="CW79" s="1312"/>
      <c r="CX79" s="1312"/>
      <c r="CY79" s="1312"/>
      <c r="CZ79" s="1312"/>
      <c r="DA79" s="1312"/>
      <c r="DB79" s="1312"/>
      <c r="DC79" s="1312"/>
    </row>
    <row r="80" spans="2:107">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1"/>
    </row>
    <row r="82" spans="2:109" ht="17.2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c r="DD84" s="1274"/>
      <c r="DE84" s="1274"/>
    </row>
    <row r="85" spans="2:109">
      <c r="DD85" s="1274"/>
      <c r="DE85" s="1274"/>
    </row>
    <row r="86" spans="2:109" hidden="1">
      <c r="DD86" s="1274"/>
      <c r="DE86" s="1274"/>
    </row>
    <row r="87" spans="2:109" hidden="1">
      <c r="K87" s="1332"/>
      <c r="AQ87" s="1332"/>
      <c r="BC87" s="1332"/>
      <c r="BO87" s="1332"/>
      <c r="CA87" s="1332"/>
      <c r="CM87" s="1332"/>
      <c r="CY87" s="1332"/>
      <c r="DD87" s="1274"/>
      <c r="DE87" s="1274"/>
    </row>
    <row r="88" spans="2:109" hidden="1">
      <c r="DD88" s="1274"/>
      <c r="DE88" s="1274"/>
    </row>
    <row r="89" spans="2:109" hidden="1">
      <c r="DD89" s="1274"/>
      <c r="DE89" s="1274"/>
    </row>
    <row r="90" spans="2:109" hidden="1">
      <c r="DD90" s="1274"/>
      <c r="DE90" s="1274"/>
    </row>
    <row r="91" spans="2:109" hidden="1">
      <c r="DD91" s="1274"/>
      <c r="DE91" s="1274"/>
    </row>
    <row r="92" spans="2:109" ht="13.5" hidden="1" customHeight="1">
      <c r="DD92" s="1274"/>
      <c r="DE92" s="1274"/>
    </row>
    <row r="93" spans="2:109" ht="13.5" hidden="1" customHeight="1">
      <c r="DD93" s="1274"/>
      <c r="DE93" s="1274"/>
    </row>
    <row r="94" spans="2:109" ht="13.5" hidden="1" customHeight="1">
      <c r="DD94" s="1274"/>
      <c r="DE94" s="1274"/>
    </row>
    <row r="95" spans="2:109" ht="13.5" hidden="1" customHeight="1">
      <c r="DD95" s="1274"/>
      <c r="DE95" s="1274"/>
    </row>
    <row r="96" spans="2:109" ht="13.5" hidden="1" customHeight="1">
      <c r="DD96" s="1274"/>
      <c r="DE96" s="1274"/>
    </row>
    <row r="97" spans="108:109" ht="13.5" hidden="1" customHeight="1">
      <c r="DD97" s="1274"/>
      <c r="DE97" s="1274"/>
    </row>
    <row r="98" spans="108:109" ht="13.5" hidden="1" customHeight="1">
      <c r="DD98" s="1274"/>
      <c r="DE98" s="1274"/>
    </row>
    <row r="99" spans="108:109" ht="13.5" hidden="1" customHeight="1">
      <c r="DD99" s="1274"/>
      <c r="DE99" s="1274"/>
    </row>
    <row r="100" spans="108:109" ht="13.5" hidden="1" customHeight="1">
      <c r="DD100" s="1274"/>
      <c r="DE100" s="1274"/>
    </row>
    <row r="101" spans="108:109" ht="13.5" hidden="1" customHeight="1">
      <c r="DD101" s="1274"/>
      <c r="DE101" s="1274"/>
    </row>
    <row r="102" spans="108:109" ht="13.5" hidden="1" customHeight="1">
      <c r="DD102" s="1274"/>
      <c r="DE102" s="1274"/>
    </row>
    <row r="103" spans="108:109" ht="13.5" hidden="1" customHeight="1">
      <c r="DD103" s="1274"/>
      <c r="DE103" s="1274"/>
    </row>
    <row r="104" spans="108:109" ht="13.5" hidden="1" customHeight="1">
      <c r="DD104" s="1274"/>
      <c r="DE104" s="1274"/>
    </row>
    <row r="105" spans="108:109" ht="13.5" hidden="1" customHeight="1">
      <c r="DD105" s="1274"/>
      <c r="DE105" s="1274"/>
    </row>
    <row r="106" spans="108:109" ht="13.5" hidden="1" customHeight="1">
      <c r="DD106" s="1274"/>
      <c r="DE106" s="1274"/>
    </row>
    <row r="107" spans="108:109" ht="13.5" hidden="1" customHeight="1">
      <c r="DD107" s="1274"/>
      <c r="DE107" s="1274"/>
    </row>
    <row r="108" spans="108:109" ht="13.5" hidden="1" customHeight="1">
      <c r="DD108" s="1274"/>
      <c r="DE108" s="1274"/>
    </row>
    <row r="109" spans="108:109" ht="13.5" hidden="1" customHeight="1">
      <c r="DD109" s="1274"/>
      <c r="DE109" s="1274"/>
    </row>
    <row r="110" spans="108:109" ht="13.5" hidden="1" customHeight="1">
      <c r="DD110" s="1274"/>
      <c r="DE110" s="1274"/>
    </row>
    <row r="111" spans="108:109" ht="13.5" hidden="1" customHeight="1">
      <c r="DD111" s="1274"/>
      <c r="DE111" s="1274"/>
    </row>
    <row r="112" spans="108:109" ht="13.5" hidden="1" customHeight="1">
      <c r="DD112" s="1274"/>
      <c r="DE112" s="1274"/>
    </row>
    <row r="113" spans="108:109" ht="13.5" hidden="1" customHeight="1">
      <c r="DD113" s="1274"/>
      <c r="DE113" s="1274"/>
    </row>
    <row r="114" spans="108:109" ht="13.5" hidden="1" customHeight="1">
      <c r="DD114" s="1274"/>
      <c r="DE114" s="1274"/>
    </row>
    <row r="115" spans="108:109" ht="13.5" hidden="1" customHeight="1">
      <c r="DD115" s="1274"/>
      <c r="DE115" s="1274"/>
    </row>
    <row r="116" spans="108:109" ht="13.5" hidden="1" customHeight="1">
      <c r="DD116" s="1274"/>
      <c r="DE116" s="1274"/>
    </row>
    <row r="117" spans="108:109" ht="13.5" hidden="1" customHeight="1">
      <c r="DD117" s="1274"/>
      <c r="DE117" s="1274"/>
    </row>
    <row r="118" spans="108:109" ht="13.5" hidden="1" customHeight="1">
      <c r="DD118" s="1274"/>
      <c r="DE118" s="1274"/>
    </row>
    <row r="119" spans="108:109" ht="13.5" hidden="1" customHeight="1">
      <c r="DD119" s="1274"/>
      <c r="DE119" s="1274"/>
    </row>
    <row r="120" spans="108:109" ht="13.5" hidden="1" customHeight="1">
      <c r="DD120" s="1274"/>
      <c r="DE120" s="1274"/>
    </row>
    <row r="121" spans="108:109" ht="13.5" hidden="1" customHeight="1">
      <c r="DD121" s="1274"/>
      <c r="DE121" s="1274"/>
    </row>
    <row r="122" spans="108:109" ht="13.5" hidden="1" customHeight="1">
      <c r="DD122" s="1274"/>
      <c r="DE122" s="1274"/>
    </row>
    <row r="123" spans="108:109" ht="13.5" hidden="1" customHeight="1">
      <c r="DD123" s="1274"/>
      <c r="DE123" s="1274"/>
    </row>
    <row r="124" spans="108:109" ht="13.5" hidden="1" customHeight="1">
      <c r="DD124" s="1274"/>
      <c r="DE124" s="1274"/>
    </row>
    <row r="125" spans="108:109" ht="13.5" hidden="1" customHeight="1">
      <c r="DD125" s="1274"/>
      <c r="DE125" s="1274"/>
    </row>
    <row r="126" spans="108:109" ht="13.5" hidden="1" customHeight="1">
      <c r="DD126" s="1274"/>
      <c r="DE126" s="1274"/>
    </row>
    <row r="127" spans="108:109" ht="13.5" hidden="1" customHeight="1">
      <c r="DD127" s="1274"/>
      <c r="DE127" s="1274"/>
    </row>
    <row r="128" spans="108:109" ht="13.5" hidden="1" customHeight="1">
      <c r="DD128" s="1274"/>
      <c r="DE128" s="1274"/>
    </row>
    <row r="129" spans="108:109" ht="13.5" hidden="1" customHeight="1">
      <c r="DD129" s="1274"/>
      <c r="DE129" s="1274"/>
    </row>
    <row r="130" spans="108:109" ht="13.5" hidden="1" customHeight="1">
      <c r="DD130" s="1274"/>
      <c r="DE130" s="1274"/>
    </row>
    <row r="131" spans="108:109" ht="13.5" hidden="1" customHeight="1">
      <c r="DD131" s="1274"/>
      <c r="DE131" s="1274"/>
    </row>
    <row r="132" spans="108:109" ht="13.5" hidden="1" customHeight="1">
      <c r="DD132" s="1274"/>
      <c r="DE132" s="1274"/>
    </row>
    <row r="133" spans="108:109" ht="13.5" hidden="1" customHeight="1">
      <c r="DD133" s="1274"/>
      <c r="DE133" s="1274"/>
    </row>
    <row r="134" spans="108:109" ht="13.5" hidden="1" customHeight="1">
      <c r="DD134" s="1274"/>
      <c r="DE134" s="1274"/>
    </row>
    <row r="135" spans="108:109" ht="13.5" hidden="1" customHeight="1">
      <c r="DD135" s="1274"/>
      <c r="DE135" s="1274"/>
    </row>
    <row r="136" spans="108:109" ht="13.5" hidden="1" customHeight="1">
      <c r="DD136" s="1274"/>
      <c r="DE136" s="1274"/>
    </row>
    <row r="137" spans="108:109" ht="13.5" hidden="1" customHeight="1">
      <c r="DD137" s="1274"/>
      <c r="DE137" s="1274"/>
    </row>
    <row r="138" spans="108:109" ht="13.5" hidden="1" customHeight="1">
      <c r="DD138" s="1274"/>
      <c r="DE138" s="1274"/>
    </row>
    <row r="139" spans="108:109" ht="13.5" hidden="1" customHeight="1">
      <c r="DD139" s="1274"/>
      <c r="DE139" s="1274"/>
    </row>
    <row r="140" spans="108:109" ht="13.5" hidden="1" customHeight="1">
      <c r="DD140" s="1274"/>
      <c r="DE140" s="1274"/>
    </row>
    <row r="141" spans="108:109" ht="13.5" hidden="1" customHeight="1">
      <c r="DD141" s="1274"/>
      <c r="DE141" s="1274"/>
    </row>
    <row r="142" spans="108:109" ht="13.5" hidden="1" customHeight="1">
      <c r="DD142" s="1274"/>
      <c r="DE142" s="1274"/>
    </row>
    <row r="143" spans="108:109" ht="13.5" hidden="1" customHeight="1">
      <c r="DD143" s="1274"/>
      <c r="DE143" s="1274"/>
    </row>
    <row r="144" spans="108:109" ht="13.5" hidden="1" customHeight="1">
      <c r="DD144" s="1274"/>
      <c r="DE144" s="1274"/>
    </row>
    <row r="145" spans="108:109" ht="13.5" hidden="1" customHeight="1">
      <c r="DD145" s="1274"/>
      <c r="DE145" s="1274"/>
    </row>
    <row r="146" spans="108:109" ht="13.5" hidden="1" customHeight="1">
      <c r="DD146" s="1274"/>
      <c r="DE146" s="1274"/>
    </row>
    <row r="147" spans="108:109" ht="13.5" hidden="1" customHeight="1">
      <c r="DD147" s="1274"/>
      <c r="DE147" s="1274"/>
    </row>
    <row r="148" spans="108:109" ht="13.5" hidden="1" customHeight="1">
      <c r="DD148" s="1274"/>
      <c r="DE148" s="1274"/>
    </row>
    <row r="149" spans="108:109" ht="13.5" hidden="1" customHeight="1">
      <c r="DD149" s="1274"/>
      <c r="DE149" s="1274"/>
    </row>
    <row r="150" spans="108:109" ht="13.5" hidden="1" customHeight="1">
      <c r="DD150" s="1274"/>
      <c r="DE150" s="1274"/>
    </row>
    <row r="151" spans="108:109" ht="13.5" hidden="1" customHeight="1">
      <c r="DD151" s="1274"/>
      <c r="DE151" s="1274"/>
    </row>
    <row r="152" spans="108:109" ht="13.5" hidden="1" customHeight="1">
      <c r="DD152" s="1274"/>
      <c r="DE152" s="1274"/>
    </row>
    <row r="153" spans="108:109" ht="13.5" hidden="1" customHeight="1">
      <c r="DD153" s="1274"/>
      <c r="DE153" s="1274"/>
    </row>
    <row r="154" spans="108:109" ht="13.5" hidden="1" customHeight="1">
      <c r="DD154" s="1274"/>
      <c r="DE154" s="1274"/>
    </row>
    <row r="155" spans="108:109" ht="13.5" hidden="1" customHeight="1">
      <c r="DD155" s="1274"/>
      <c r="DE155" s="1274"/>
    </row>
    <row r="156" spans="108:109" ht="13.5" hidden="1" customHeight="1">
      <c r="DD156" s="1274"/>
      <c r="DE156" s="1274"/>
    </row>
    <row r="157" spans="108:109" ht="13.5" hidden="1" customHeight="1">
      <c r="DD157" s="1274"/>
      <c r="DE157" s="1274"/>
    </row>
    <row r="158" spans="108:109" ht="13.5" hidden="1" customHeight="1">
      <c r="DD158" s="1274"/>
      <c r="DE158" s="1274"/>
    </row>
    <row r="159" spans="108:109" ht="13.5" hidden="1" customHeight="1">
      <c r="DD159" s="1274"/>
      <c r="DE159" s="1274"/>
    </row>
    <row r="160" spans="108:109" ht="13.5" hidden="1" customHeight="1">
      <c r="DD160" s="1274"/>
      <c r="DE160" s="127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kfB65z62U7DdUsIoh0AMl0+Ea/o7FBBODjsFmFqp47TS31Kim3sSW3KnMIkD5Hbb0oORypiy+0XQf39tBRWOQ==" saltValue="ADSgpoREQxaOUCO6Jsbx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8" scale="74"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jrZX9r8zHqwlti7DG0OKb64gRUlSTpdogThU7sErO24CzhfsWFIjEy8J4r+RRODwWt4AGWbwC7cNaTECl2z7A==" saltValue="3vl+vb5nPWgU8kuCOtDw1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dsxbk/vWQ7FzmEJbBrxz1jctPxpPGQk6OlNn1wethoquNprrNyUxQ/EM6brvsIC+mLOcInRfyu1v7W10uz49g==" saltValue="NOxOzqacliX5W+TgavM8U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224</v>
      </c>
      <c r="C5" s="723"/>
      <c r="D5" s="723"/>
      <c r="E5" s="723"/>
      <c r="F5" s="723"/>
      <c r="G5" s="723"/>
      <c r="H5" s="723"/>
      <c r="I5" s="723"/>
      <c r="J5" s="723"/>
      <c r="K5" s="723"/>
      <c r="L5" s="723"/>
      <c r="M5" s="723"/>
      <c r="N5" s="723"/>
      <c r="O5" s="723"/>
      <c r="P5" s="723"/>
      <c r="Q5" s="724"/>
      <c r="R5" s="688">
        <v>5815553</v>
      </c>
      <c r="S5" s="689"/>
      <c r="T5" s="689"/>
      <c r="U5" s="689"/>
      <c r="V5" s="689"/>
      <c r="W5" s="689"/>
      <c r="X5" s="689"/>
      <c r="Y5" s="735"/>
      <c r="Z5" s="753">
        <v>31.8</v>
      </c>
      <c r="AA5" s="753"/>
      <c r="AB5" s="753"/>
      <c r="AC5" s="753"/>
      <c r="AD5" s="754">
        <v>5322827</v>
      </c>
      <c r="AE5" s="754"/>
      <c r="AF5" s="754"/>
      <c r="AG5" s="754"/>
      <c r="AH5" s="754"/>
      <c r="AI5" s="754"/>
      <c r="AJ5" s="754"/>
      <c r="AK5" s="754"/>
      <c r="AL5" s="736">
        <v>51.1</v>
      </c>
      <c r="AM5" s="705"/>
      <c r="AN5" s="705"/>
      <c r="AO5" s="737"/>
      <c r="AP5" s="722" t="s">
        <v>225</v>
      </c>
      <c r="AQ5" s="723"/>
      <c r="AR5" s="723"/>
      <c r="AS5" s="723"/>
      <c r="AT5" s="723"/>
      <c r="AU5" s="723"/>
      <c r="AV5" s="723"/>
      <c r="AW5" s="723"/>
      <c r="AX5" s="723"/>
      <c r="AY5" s="723"/>
      <c r="AZ5" s="723"/>
      <c r="BA5" s="723"/>
      <c r="BB5" s="723"/>
      <c r="BC5" s="723"/>
      <c r="BD5" s="723"/>
      <c r="BE5" s="723"/>
      <c r="BF5" s="724"/>
      <c r="BG5" s="623">
        <v>5292705</v>
      </c>
      <c r="BH5" s="626"/>
      <c r="BI5" s="626"/>
      <c r="BJ5" s="626"/>
      <c r="BK5" s="626"/>
      <c r="BL5" s="626"/>
      <c r="BM5" s="626"/>
      <c r="BN5" s="627"/>
      <c r="BO5" s="685">
        <v>91</v>
      </c>
      <c r="BP5" s="685"/>
      <c r="BQ5" s="685"/>
      <c r="BR5" s="685"/>
      <c r="BS5" s="686">
        <v>30863</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c r="B6" s="620" t="s">
        <v>229</v>
      </c>
      <c r="C6" s="621"/>
      <c r="D6" s="621"/>
      <c r="E6" s="621"/>
      <c r="F6" s="621"/>
      <c r="G6" s="621"/>
      <c r="H6" s="621"/>
      <c r="I6" s="621"/>
      <c r="J6" s="621"/>
      <c r="K6" s="621"/>
      <c r="L6" s="621"/>
      <c r="M6" s="621"/>
      <c r="N6" s="621"/>
      <c r="O6" s="621"/>
      <c r="P6" s="621"/>
      <c r="Q6" s="622"/>
      <c r="R6" s="623">
        <v>121694</v>
      </c>
      <c r="S6" s="626"/>
      <c r="T6" s="626"/>
      <c r="U6" s="626"/>
      <c r="V6" s="626"/>
      <c r="W6" s="626"/>
      <c r="X6" s="626"/>
      <c r="Y6" s="627"/>
      <c r="Z6" s="685">
        <v>0.7</v>
      </c>
      <c r="AA6" s="685"/>
      <c r="AB6" s="685"/>
      <c r="AC6" s="685"/>
      <c r="AD6" s="686">
        <v>121694</v>
      </c>
      <c r="AE6" s="686"/>
      <c r="AF6" s="686"/>
      <c r="AG6" s="686"/>
      <c r="AH6" s="686"/>
      <c r="AI6" s="686"/>
      <c r="AJ6" s="686"/>
      <c r="AK6" s="686"/>
      <c r="AL6" s="628">
        <v>1.2</v>
      </c>
      <c r="AM6" s="629"/>
      <c r="AN6" s="629"/>
      <c r="AO6" s="687"/>
      <c r="AP6" s="620" t="s">
        <v>230</v>
      </c>
      <c r="AQ6" s="621"/>
      <c r="AR6" s="621"/>
      <c r="AS6" s="621"/>
      <c r="AT6" s="621"/>
      <c r="AU6" s="621"/>
      <c r="AV6" s="621"/>
      <c r="AW6" s="621"/>
      <c r="AX6" s="621"/>
      <c r="AY6" s="621"/>
      <c r="AZ6" s="621"/>
      <c r="BA6" s="621"/>
      <c r="BB6" s="621"/>
      <c r="BC6" s="621"/>
      <c r="BD6" s="621"/>
      <c r="BE6" s="621"/>
      <c r="BF6" s="622"/>
      <c r="BG6" s="623">
        <v>5292705</v>
      </c>
      <c r="BH6" s="626"/>
      <c r="BI6" s="626"/>
      <c r="BJ6" s="626"/>
      <c r="BK6" s="626"/>
      <c r="BL6" s="626"/>
      <c r="BM6" s="626"/>
      <c r="BN6" s="627"/>
      <c r="BO6" s="685">
        <v>91</v>
      </c>
      <c r="BP6" s="685"/>
      <c r="BQ6" s="685"/>
      <c r="BR6" s="685"/>
      <c r="BS6" s="686">
        <v>30863</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175975</v>
      </c>
      <c r="CS6" s="626"/>
      <c r="CT6" s="626"/>
      <c r="CU6" s="626"/>
      <c r="CV6" s="626"/>
      <c r="CW6" s="626"/>
      <c r="CX6" s="626"/>
      <c r="CY6" s="627"/>
      <c r="CZ6" s="736">
        <v>1</v>
      </c>
      <c r="DA6" s="705"/>
      <c r="DB6" s="705"/>
      <c r="DC6" s="739"/>
      <c r="DD6" s="631" t="s">
        <v>137</v>
      </c>
      <c r="DE6" s="626"/>
      <c r="DF6" s="626"/>
      <c r="DG6" s="626"/>
      <c r="DH6" s="626"/>
      <c r="DI6" s="626"/>
      <c r="DJ6" s="626"/>
      <c r="DK6" s="626"/>
      <c r="DL6" s="626"/>
      <c r="DM6" s="626"/>
      <c r="DN6" s="626"/>
      <c r="DO6" s="626"/>
      <c r="DP6" s="627"/>
      <c r="DQ6" s="631">
        <v>175975</v>
      </c>
      <c r="DR6" s="626"/>
      <c r="DS6" s="626"/>
      <c r="DT6" s="626"/>
      <c r="DU6" s="626"/>
      <c r="DV6" s="626"/>
      <c r="DW6" s="626"/>
      <c r="DX6" s="626"/>
      <c r="DY6" s="626"/>
      <c r="DZ6" s="626"/>
      <c r="EA6" s="626"/>
      <c r="EB6" s="626"/>
      <c r="EC6" s="666"/>
    </row>
    <row r="7" spans="2:143" ht="11.25" customHeight="1">
      <c r="B7" s="620" t="s">
        <v>232</v>
      </c>
      <c r="C7" s="621"/>
      <c r="D7" s="621"/>
      <c r="E7" s="621"/>
      <c r="F7" s="621"/>
      <c r="G7" s="621"/>
      <c r="H7" s="621"/>
      <c r="I7" s="621"/>
      <c r="J7" s="621"/>
      <c r="K7" s="621"/>
      <c r="L7" s="621"/>
      <c r="M7" s="621"/>
      <c r="N7" s="621"/>
      <c r="O7" s="621"/>
      <c r="P7" s="621"/>
      <c r="Q7" s="622"/>
      <c r="R7" s="623">
        <v>6971</v>
      </c>
      <c r="S7" s="626"/>
      <c r="T7" s="626"/>
      <c r="U7" s="626"/>
      <c r="V7" s="626"/>
      <c r="W7" s="626"/>
      <c r="X7" s="626"/>
      <c r="Y7" s="627"/>
      <c r="Z7" s="685">
        <v>0</v>
      </c>
      <c r="AA7" s="685"/>
      <c r="AB7" s="685"/>
      <c r="AC7" s="685"/>
      <c r="AD7" s="686">
        <v>6971</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2374320</v>
      </c>
      <c r="BH7" s="626"/>
      <c r="BI7" s="626"/>
      <c r="BJ7" s="626"/>
      <c r="BK7" s="626"/>
      <c r="BL7" s="626"/>
      <c r="BM7" s="626"/>
      <c r="BN7" s="627"/>
      <c r="BO7" s="685">
        <v>40.799999999999997</v>
      </c>
      <c r="BP7" s="685"/>
      <c r="BQ7" s="685"/>
      <c r="BR7" s="685"/>
      <c r="BS7" s="686">
        <v>30863</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1961458</v>
      </c>
      <c r="CS7" s="626"/>
      <c r="CT7" s="626"/>
      <c r="CU7" s="626"/>
      <c r="CV7" s="626"/>
      <c r="CW7" s="626"/>
      <c r="CX7" s="626"/>
      <c r="CY7" s="627"/>
      <c r="CZ7" s="685">
        <v>11.2</v>
      </c>
      <c r="DA7" s="685"/>
      <c r="DB7" s="685"/>
      <c r="DC7" s="685"/>
      <c r="DD7" s="631">
        <v>63385</v>
      </c>
      <c r="DE7" s="626"/>
      <c r="DF7" s="626"/>
      <c r="DG7" s="626"/>
      <c r="DH7" s="626"/>
      <c r="DI7" s="626"/>
      <c r="DJ7" s="626"/>
      <c r="DK7" s="626"/>
      <c r="DL7" s="626"/>
      <c r="DM7" s="626"/>
      <c r="DN7" s="626"/>
      <c r="DO7" s="626"/>
      <c r="DP7" s="627"/>
      <c r="DQ7" s="631">
        <v>1653817</v>
      </c>
      <c r="DR7" s="626"/>
      <c r="DS7" s="626"/>
      <c r="DT7" s="626"/>
      <c r="DU7" s="626"/>
      <c r="DV7" s="626"/>
      <c r="DW7" s="626"/>
      <c r="DX7" s="626"/>
      <c r="DY7" s="626"/>
      <c r="DZ7" s="626"/>
      <c r="EA7" s="626"/>
      <c r="EB7" s="626"/>
      <c r="EC7" s="666"/>
    </row>
    <row r="8" spans="2:143" ht="11.25" customHeight="1">
      <c r="B8" s="620" t="s">
        <v>235</v>
      </c>
      <c r="C8" s="621"/>
      <c r="D8" s="621"/>
      <c r="E8" s="621"/>
      <c r="F8" s="621"/>
      <c r="G8" s="621"/>
      <c r="H8" s="621"/>
      <c r="I8" s="621"/>
      <c r="J8" s="621"/>
      <c r="K8" s="621"/>
      <c r="L8" s="621"/>
      <c r="M8" s="621"/>
      <c r="N8" s="621"/>
      <c r="O8" s="621"/>
      <c r="P8" s="621"/>
      <c r="Q8" s="622"/>
      <c r="R8" s="623">
        <v>22843</v>
      </c>
      <c r="S8" s="626"/>
      <c r="T8" s="626"/>
      <c r="U8" s="626"/>
      <c r="V8" s="626"/>
      <c r="W8" s="626"/>
      <c r="X8" s="626"/>
      <c r="Y8" s="627"/>
      <c r="Z8" s="685">
        <v>0.1</v>
      </c>
      <c r="AA8" s="685"/>
      <c r="AB8" s="685"/>
      <c r="AC8" s="685"/>
      <c r="AD8" s="686">
        <v>22843</v>
      </c>
      <c r="AE8" s="686"/>
      <c r="AF8" s="686"/>
      <c r="AG8" s="686"/>
      <c r="AH8" s="686"/>
      <c r="AI8" s="686"/>
      <c r="AJ8" s="686"/>
      <c r="AK8" s="686"/>
      <c r="AL8" s="628">
        <v>0.2</v>
      </c>
      <c r="AM8" s="629"/>
      <c r="AN8" s="629"/>
      <c r="AO8" s="687"/>
      <c r="AP8" s="620" t="s">
        <v>236</v>
      </c>
      <c r="AQ8" s="621"/>
      <c r="AR8" s="621"/>
      <c r="AS8" s="621"/>
      <c r="AT8" s="621"/>
      <c r="AU8" s="621"/>
      <c r="AV8" s="621"/>
      <c r="AW8" s="621"/>
      <c r="AX8" s="621"/>
      <c r="AY8" s="621"/>
      <c r="AZ8" s="621"/>
      <c r="BA8" s="621"/>
      <c r="BB8" s="621"/>
      <c r="BC8" s="621"/>
      <c r="BD8" s="621"/>
      <c r="BE8" s="621"/>
      <c r="BF8" s="622"/>
      <c r="BG8" s="623">
        <v>84817</v>
      </c>
      <c r="BH8" s="626"/>
      <c r="BI8" s="626"/>
      <c r="BJ8" s="626"/>
      <c r="BK8" s="626"/>
      <c r="BL8" s="626"/>
      <c r="BM8" s="626"/>
      <c r="BN8" s="627"/>
      <c r="BO8" s="685">
        <v>1.5</v>
      </c>
      <c r="BP8" s="685"/>
      <c r="BQ8" s="685"/>
      <c r="BR8" s="685"/>
      <c r="BS8" s="631" t="s">
        <v>137</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6862617</v>
      </c>
      <c r="CS8" s="626"/>
      <c r="CT8" s="626"/>
      <c r="CU8" s="626"/>
      <c r="CV8" s="626"/>
      <c r="CW8" s="626"/>
      <c r="CX8" s="626"/>
      <c r="CY8" s="627"/>
      <c r="CZ8" s="685">
        <v>39.299999999999997</v>
      </c>
      <c r="DA8" s="685"/>
      <c r="DB8" s="685"/>
      <c r="DC8" s="685"/>
      <c r="DD8" s="631">
        <v>38369</v>
      </c>
      <c r="DE8" s="626"/>
      <c r="DF8" s="626"/>
      <c r="DG8" s="626"/>
      <c r="DH8" s="626"/>
      <c r="DI8" s="626"/>
      <c r="DJ8" s="626"/>
      <c r="DK8" s="626"/>
      <c r="DL8" s="626"/>
      <c r="DM8" s="626"/>
      <c r="DN8" s="626"/>
      <c r="DO8" s="626"/>
      <c r="DP8" s="627"/>
      <c r="DQ8" s="631">
        <v>3641882</v>
      </c>
      <c r="DR8" s="626"/>
      <c r="DS8" s="626"/>
      <c r="DT8" s="626"/>
      <c r="DU8" s="626"/>
      <c r="DV8" s="626"/>
      <c r="DW8" s="626"/>
      <c r="DX8" s="626"/>
      <c r="DY8" s="626"/>
      <c r="DZ8" s="626"/>
      <c r="EA8" s="626"/>
      <c r="EB8" s="626"/>
      <c r="EC8" s="666"/>
    </row>
    <row r="9" spans="2:143" ht="11.25" customHeight="1">
      <c r="B9" s="620" t="s">
        <v>238</v>
      </c>
      <c r="C9" s="621"/>
      <c r="D9" s="621"/>
      <c r="E9" s="621"/>
      <c r="F9" s="621"/>
      <c r="G9" s="621"/>
      <c r="H9" s="621"/>
      <c r="I9" s="621"/>
      <c r="J9" s="621"/>
      <c r="K9" s="621"/>
      <c r="L9" s="621"/>
      <c r="M9" s="621"/>
      <c r="N9" s="621"/>
      <c r="O9" s="621"/>
      <c r="P9" s="621"/>
      <c r="Q9" s="622"/>
      <c r="R9" s="623">
        <v>20965</v>
      </c>
      <c r="S9" s="626"/>
      <c r="T9" s="626"/>
      <c r="U9" s="626"/>
      <c r="V9" s="626"/>
      <c r="W9" s="626"/>
      <c r="X9" s="626"/>
      <c r="Y9" s="627"/>
      <c r="Z9" s="685">
        <v>0.1</v>
      </c>
      <c r="AA9" s="685"/>
      <c r="AB9" s="685"/>
      <c r="AC9" s="685"/>
      <c r="AD9" s="686">
        <v>20965</v>
      </c>
      <c r="AE9" s="686"/>
      <c r="AF9" s="686"/>
      <c r="AG9" s="686"/>
      <c r="AH9" s="686"/>
      <c r="AI9" s="686"/>
      <c r="AJ9" s="686"/>
      <c r="AK9" s="686"/>
      <c r="AL9" s="628">
        <v>0.2</v>
      </c>
      <c r="AM9" s="629"/>
      <c r="AN9" s="629"/>
      <c r="AO9" s="687"/>
      <c r="AP9" s="620" t="s">
        <v>239</v>
      </c>
      <c r="AQ9" s="621"/>
      <c r="AR9" s="621"/>
      <c r="AS9" s="621"/>
      <c r="AT9" s="621"/>
      <c r="AU9" s="621"/>
      <c r="AV9" s="621"/>
      <c r="AW9" s="621"/>
      <c r="AX9" s="621"/>
      <c r="AY9" s="621"/>
      <c r="AZ9" s="621"/>
      <c r="BA9" s="621"/>
      <c r="BB9" s="621"/>
      <c r="BC9" s="621"/>
      <c r="BD9" s="621"/>
      <c r="BE9" s="621"/>
      <c r="BF9" s="622"/>
      <c r="BG9" s="623">
        <v>1950479</v>
      </c>
      <c r="BH9" s="626"/>
      <c r="BI9" s="626"/>
      <c r="BJ9" s="626"/>
      <c r="BK9" s="626"/>
      <c r="BL9" s="626"/>
      <c r="BM9" s="626"/>
      <c r="BN9" s="627"/>
      <c r="BO9" s="685">
        <v>33.5</v>
      </c>
      <c r="BP9" s="685"/>
      <c r="BQ9" s="685"/>
      <c r="BR9" s="685"/>
      <c r="BS9" s="631" t="s">
        <v>137</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1858224</v>
      </c>
      <c r="CS9" s="626"/>
      <c r="CT9" s="626"/>
      <c r="CU9" s="626"/>
      <c r="CV9" s="626"/>
      <c r="CW9" s="626"/>
      <c r="CX9" s="626"/>
      <c r="CY9" s="627"/>
      <c r="CZ9" s="685">
        <v>10.6</v>
      </c>
      <c r="DA9" s="685"/>
      <c r="DB9" s="685"/>
      <c r="DC9" s="685"/>
      <c r="DD9" s="631">
        <v>188227</v>
      </c>
      <c r="DE9" s="626"/>
      <c r="DF9" s="626"/>
      <c r="DG9" s="626"/>
      <c r="DH9" s="626"/>
      <c r="DI9" s="626"/>
      <c r="DJ9" s="626"/>
      <c r="DK9" s="626"/>
      <c r="DL9" s="626"/>
      <c r="DM9" s="626"/>
      <c r="DN9" s="626"/>
      <c r="DO9" s="626"/>
      <c r="DP9" s="627"/>
      <c r="DQ9" s="631">
        <v>1441138</v>
      </c>
      <c r="DR9" s="626"/>
      <c r="DS9" s="626"/>
      <c r="DT9" s="626"/>
      <c r="DU9" s="626"/>
      <c r="DV9" s="626"/>
      <c r="DW9" s="626"/>
      <c r="DX9" s="626"/>
      <c r="DY9" s="626"/>
      <c r="DZ9" s="626"/>
      <c r="EA9" s="626"/>
      <c r="EB9" s="626"/>
      <c r="EC9" s="666"/>
    </row>
    <row r="10" spans="2:143" ht="11.25" customHeight="1">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242</v>
      </c>
      <c r="AA10" s="685"/>
      <c r="AB10" s="685"/>
      <c r="AC10" s="685"/>
      <c r="AD10" s="686" t="s">
        <v>137</v>
      </c>
      <c r="AE10" s="686"/>
      <c r="AF10" s="686"/>
      <c r="AG10" s="686"/>
      <c r="AH10" s="686"/>
      <c r="AI10" s="686"/>
      <c r="AJ10" s="686"/>
      <c r="AK10" s="686"/>
      <c r="AL10" s="628" t="s">
        <v>137</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145046</v>
      </c>
      <c r="BH10" s="626"/>
      <c r="BI10" s="626"/>
      <c r="BJ10" s="626"/>
      <c r="BK10" s="626"/>
      <c r="BL10" s="626"/>
      <c r="BM10" s="626"/>
      <c r="BN10" s="627"/>
      <c r="BO10" s="685">
        <v>2.5</v>
      </c>
      <c r="BP10" s="685"/>
      <c r="BQ10" s="685"/>
      <c r="BR10" s="685"/>
      <c r="BS10" s="631" t="s">
        <v>137</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290</v>
      </c>
      <c r="CS10" s="626"/>
      <c r="CT10" s="626"/>
      <c r="CU10" s="626"/>
      <c r="CV10" s="626"/>
      <c r="CW10" s="626"/>
      <c r="CX10" s="626"/>
      <c r="CY10" s="627"/>
      <c r="CZ10" s="685">
        <v>0</v>
      </c>
      <c r="DA10" s="685"/>
      <c r="DB10" s="685"/>
      <c r="DC10" s="685"/>
      <c r="DD10" s="631" t="s">
        <v>137</v>
      </c>
      <c r="DE10" s="626"/>
      <c r="DF10" s="626"/>
      <c r="DG10" s="626"/>
      <c r="DH10" s="626"/>
      <c r="DI10" s="626"/>
      <c r="DJ10" s="626"/>
      <c r="DK10" s="626"/>
      <c r="DL10" s="626"/>
      <c r="DM10" s="626"/>
      <c r="DN10" s="626"/>
      <c r="DO10" s="626"/>
      <c r="DP10" s="627"/>
      <c r="DQ10" s="631">
        <v>147</v>
      </c>
      <c r="DR10" s="626"/>
      <c r="DS10" s="626"/>
      <c r="DT10" s="626"/>
      <c r="DU10" s="626"/>
      <c r="DV10" s="626"/>
      <c r="DW10" s="626"/>
      <c r="DX10" s="626"/>
      <c r="DY10" s="626"/>
      <c r="DZ10" s="626"/>
      <c r="EA10" s="626"/>
      <c r="EB10" s="626"/>
      <c r="EC10" s="666"/>
    </row>
    <row r="11" spans="2:143" ht="11.25" customHeight="1">
      <c r="B11" s="620" t="s">
        <v>245</v>
      </c>
      <c r="C11" s="621"/>
      <c r="D11" s="621"/>
      <c r="E11" s="621"/>
      <c r="F11" s="621"/>
      <c r="G11" s="621"/>
      <c r="H11" s="621"/>
      <c r="I11" s="621"/>
      <c r="J11" s="621"/>
      <c r="K11" s="621"/>
      <c r="L11" s="621"/>
      <c r="M11" s="621"/>
      <c r="N11" s="621"/>
      <c r="O11" s="621"/>
      <c r="P11" s="621"/>
      <c r="Q11" s="622"/>
      <c r="R11" s="623" t="s">
        <v>242</v>
      </c>
      <c r="S11" s="626"/>
      <c r="T11" s="626"/>
      <c r="U11" s="626"/>
      <c r="V11" s="626"/>
      <c r="W11" s="626"/>
      <c r="X11" s="626"/>
      <c r="Y11" s="627"/>
      <c r="Z11" s="685" t="s">
        <v>137</v>
      </c>
      <c r="AA11" s="685"/>
      <c r="AB11" s="685"/>
      <c r="AC11" s="685"/>
      <c r="AD11" s="686" t="s">
        <v>137</v>
      </c>
      <c r="AE11" s="686"/>
      <c r="AF11" s="686"/>
      <c r="AG11" s="686"/>
      <c r="AH11" s="686"/>
      <c r="AI11" s="686"/>
      <c r="AJ11" s="686"/>
      <c r="AK11" s="686"/>
      <c r="AL11" s="628" t="s">
        <v>137</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193978</v>
      </c>
      <c r="BH11" s="626"/>
      <c r="BI11" s="626"/>
      <c r="BJ11" s="626"/>
      <c r="BK11" s="626"/>
      <c r="BL11" s="626"/>
      <c r="BM11" s="626"/>
      <c r="BN11" s="627"/>
      <c r="BO11" s="685">
        <v>3.3</v>
      </c>
      <c r="BP11" s="685"/>
      <c r="BQ11" s="685"/>
      <c r="BR11" s="685"/>
      <c r="BS11" s="631">
        <v>30863</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325757</v>
      </c>
      <c r="CS11" s="626"/>
      <c r="CT11" s="626"/>
      <c r="CU11" s="626"/>
      <c r="CV11" s="626"/>
      <c r="CW11" s="626"/>
      <c r="CX11" s="626"/>
      <c r="CY11" s="627"/>
      <c r="CZ11" s="685">
        <v>1.9</v>
      </c>
      <c r="DA11" s="685"/>
      <c r="DB11" s="685"/>
      <c r="DC11" s="685"/>
      <c r="DD11" s="631">
        <v>45834</v>
      </c>
      <c r="DE11" s="626"/>
      <c r="DF11" s="626"/>
      <c r="DG11" s="626"/>
      <c r="DH11" s="626"/>
      <c r="DI11" s="626"/>
      <c r="DJ11" s="626"/>
      <c r="DK11" s="626"/>
      <c r="DL11" s="626"/>
      <c r="DM11" s="626"/>
      <c r="DN11" s="626"/>
      <c r="DO11" s="626"/>
      <c r="DP11" s="627"/>
      <c r="DQ11" s="631">
        <v>235180</v>
      </c>
      <c r="DR11" s="626"/>
      <c r="DS11" s="626"/>
      <c r="DT11" s="626"/>
      <c r="DU11" s="626"/>
      <c r="DV11" s="626"/>
      <c r="DW11" s="626"/>
      <c r="DX11" s="626"/>
      <c r="DY11" s="626"/>
      <c r="DZ11" s="626"/>
      <c r="EA11" s="626"/>
      <c r="EB11" s="626"/>
      <c r="EC11" s="666"/>
    </row>
    <row r="12" spans="2:143" ht="11.25" customHeight="1">
      <c r="B12" s="620" t="s">
        <v>248</v>
      </c>
      <c r="C12" s="621"/>
      <c r="D12" s="621"/>
      <c r="E12" s="621"/>
      <c r="F12" s="621"/>
      <c r="G12" s="621"/>
      <c r="H12" s="621"/>
      <c r="I12" s="621"/>
      <c r="J12" s="621"/>
      <c r="K12" s="621"/>
      <c r="L12" s="621"/>
      <c r="M12" s="621"/>
      <c r="N12" s="621"/>
      <c r="O12" s="621"/>
      <c r="P12" s="621"/>
      <c r="Q12" s="622"/>
      <c r="R12" s="623">
        <v>927775</v>
      </c>
      <c r="S12" s="626"/>
      <c r="T12" s="626"/>
      <c r="U12" s="626"/>
      <c r="V12" s="626"/>
      <c r="W12" s="626"/>
      <c r="X12" s="626"/>
      <c r="Y12" s="627"/>
      <c r="Z12" s="685">
        <v>5.0999999999999996</v>
      </c>
      <c r="AA12" s="685"/>
      <c r="AB12" s="685"/>
      <c r="AC12" s="685"/>
      <c r="AD12" s="686">
        <v>927775</v>
      </c>
      <c r="AE12" s="686"/>
      <c r="AF12" s="686"/>
      <c r="AG12" s="686"/>
      <c r="AH12" s="686"/>
      <c r="AI12" s="686"/>
      <c r="AJ12" s="686"/>
      <c r="AK12" s="686"/>
      <c r="AL12" s="628">
        <v>8.9</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2361854</v>
      </c>
      <c r="BH12" s="626"/>
      <c r="BI12" s="626"/>
      <c r="BJ12" s="626"/>
      <c r="BK12" s="626"/>
      <c r="BL12" s="626"/>
      <c r="BM12" s="626"/>
      <c r="BN12" s="627"/>
      <c r="BO12" s="685">
        <v>40.6</v>
      </c>
      <c r="BP12" s="685"/>
      <c r="BQ12" s="685"/>
      <c r="BR12" s="685"/>
      <c r="BS12" s="631" t="s">
        <v>137</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475129</v>
      </c>
      <c r="CS12" s="626"/>
      <c r="CT12" s="626"/>
      <c r="CU12" s="626"/>
      <c r="CV12" s="626"/>
      <c r="CW12" s="626"/>
      <c r="CX12" s="626"/>
      <c r="CY12" s="627"/>
      <c r="CZ12" s="685">
        <v>2.7</v>
      </c>
      <c r="DA12" s="685"/>
      <c r="DB12" s="685"/>
      <c r="DC12" s="685"/>
      <c r="DD12" s="631">
        <v>62874</v>
      </c>
      <c r="DE12" s="626"/>
      <c r="DF12" s="626"/>
      <c r="DG12" s="626"/>
      <c r="DH12" s="626"/>
      <c r="DI12" s="626"/>
      <c r="DJ12" s="626"/>
      <c r="DK12" s="626"/>
      <c r="DL12" s="626"/>
      <c r="DM12" s="626"/>
      <c r="DN12" s="626"/>
      <c r="DO12" s="626"/>
      <c r="DP12" s="627"/>
      <c r="DQ12" s="631">
        <v>281864</v>
      </c>
      <c r="DR12" s="626"/>
      <c r="DS12" s="626"/>
      <c r="DT12" s="626"/>
      <c r="DU12" s="626"/>
      <c r="DV12" s="626"/>
      <c r="DW12" s="626"/>
      <c r="DX12" s="626"/>
      <c r="DY12" s="626"/>
      <c r="DZ12" s="626"/>
      <c r="EA12" s="626"/>
      <c r="EB12" s="626"/>
      <c r="EC12" s="666"/>
    </row>
    <row r="13" spans="2:143" ht="11.25" customHeight="1">
      <c r="B13" s="620" t="s">
        <v>251</v>
      </c>
      <c r="C13" s="621"/>
      <c r="D13" s="621"/>
      <c r="E13" s="621"/>
      <c r="F13" s="621"/>
      <c r="G13" s="621"/>
      <c r="H13" s="621"/>
      <c r="I13" s="621"/>
      <c r="J13" s="621"/>
      <c r="K13" s="621"/>
      <c r="L13" s="621"/>
      <c r="M13" s="621"/>
      <c r="N13" s="621"/>
      <c r="O13" s="621"/>
      <c r="P13" s="621"/>
      <c r="Q13" s="622"/>
      <c r="R13" s="623">
        <v>30026</v>
      </c>
      <c r="S13" s="626"/>
      <c r="T13" s="626"/>
      <c r="U13" s="626"/>
      <c r="V13" s="626"/>
      <c r="W13" s="626"/>
      <c r="X13" s="626"/>
      <c r="Y13" s="627"/>
      <c r="Z13" s="685">
        <v>0.2</v>
      </c>
      <c r="AA13" s="685"/>
      <c r="AB13" s="685"/>
      <c r="AC13" s="685"/>
      <c r="AD13" s="686">
        <v>30026</v>
      </c>
      <c r="AE13" s="686"/>
      <c r="AF13" s="686"/>
      <c r="AG13" s="686"/>
      <c r="AH13" s="686"/>
      <c r="AI13" s="686"/>
      <c r="AJ13" s="686"/>
      <c r="AK13" s="686"/>
      <c r="AL13" s="628">
        <v>0.3</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2355680</v>
      </c>
      <c r="BH13" s="626"/>
      <c r="BI13" s="626"/>
      <c r="BJ13" s="626"/>
      <c r="BK13" s="626"/>
      <c r="BL13" s="626"/>
      <c r="BM13" s="626"/>
      <c r="BN13" s="627"/>
      <c r="BO13" s="685">
        <v>40.5</v>
      </c>
      <c r="BP13" s="685"/>
      <c r="BQ13" s="685"/>
      <c r="BR13" s="685"/>
      <c r="BS13" s="631" t="s">
        <v>137</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1291763</v>
      </c>
      <c r="CS13" s="626"/>
      <c r="CT13" s="626"/>
      <c r="CU13" s="626"/>
      <c r="CV13" s="626"/>
      <c r="CW13" s="626"/>
      <c r="CX13" s="626"/>
      <c r="CY13" s="627"/>
      <c r="CZ13" s="685">
        <v>7.4</v>
      </c>
      <c r="DA13" s="685"/>
      <c r="DB13" s="685"/>
      <c r="DC13" s="685"/>
      <c r="DD13" s="631">
        <v>465674</v>
      </c>
      <c r="DE13" s="626"/>
      <c r="DF13" s="626"/>
      <c r="DG13" s="626"/>
      <c r="DH13" s="626"/>
      <c r="DI13" s="626"/>
      <c r="DJ13" s="626"/>
      <c r="DK13" s="626"/>
      <c r="DL13" s="626"/>
      <c r="DM13" s="626"/>
      <c r="DN13" s="626"/>
      <c r="DO13" s="626"/>
      <c r="DP13" s="627"/>
      <c r="DQ13" s="631">
        <v>874124</v>
      </c>
      <c r="DR13" s="626"/>
      <c r="DS13" s="626"/>
      <c r="DT13" s="626"/>
      <c r="DU13" s="626"/>
      <c r="DV13" s="626"/>
      <c r="DW13" s="626"/>
      <c r="DX13" s="626"/>
      <c r="DY13" s="626"/>
      <c r="DZ13" s="626"/>
      <c r="EA13" s="626"/>
      <c r="EB13" s="626"/>
      <c r="EC13" s="666"/>
    </row>
    <row r="14" spans="2:143" ht="11.25" customHeight="1">
      <c r="B14" s="620" t="s">
        <v>254</v>
      </c>
      <c r="C14" s="621"/>
      <c r="D14" s="621"/>
      <c r="E14" s="621"/>
      <c r="F14" s="621"/>
      <c r="G14" s="621"/>
      <c r="H14" s="621"/>
      <c r="I14" s="621"/>
      <c r="J14" s="621"/>
      <c r="K14" s="621"/>
      <c r="L14" s="621"/>
      <c r="M14" s="621"/>
      <c r="N14" s="621"/>
      <c r="O14" s="621"/>
      <c r="P14" s="621"/>
      <c r="Q14" s="622"/>
      <c r="R14" s="623" t="s">
        <v>137</v>
      </c>
      <c r="S14" s="626"/>
      <c r="T14" s="626"/>
      <c r="U14" s="626"/>
      <c r="V14" s="626"/>
      <c r="W14" s="626"/>
      <c r="X14" s="626"/>
      <c r="Y14" s="627"/>
      <c r="Z14" s="685" t="s">
        <v>137</v>
      </c>
      <c r="AA14" s="685"/>
      <c r="AB14" s="685"/>
      <c r="AC14" s="685"/>
      <c r="AD14" s="686" t="s">
        <v>242</v>
      </c>
      <c r="AE14" s="686"/>
      <c r="AF14" s="686"/>
      <c r="AG14" s="686"/>
      <c r="AH14" s="686"/>
      <c r="AI14" s="686"/>
      <c r="AJ14" s="686"/>
      <c r="AK14" s="686"/>
      <c r="AL14" s="628" t="s">
        <v>137</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148542</v>
      </c>
      <c r="BH14" s="626"/>
      <c r="BI14" s="626"/>
      <c r="BJ14" s="626"/>
      <c r="BK14" s="626"/>
      <c r="BL14" s="626"/>
      <c r="BM14" s="626"/>
      <c r="BN14" s="627"/>
      <c r="BO14" s="685">
        <v>2.6</v>
      </c>
      <c r="BP14" s="685"/>
      <c r="BQ14" s="685"/>
      <c r="BR14" s="685"/>
      <c r="BS14" s="631" t="s">
        <v>137</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1102838</v>
      </c>
      <c r="CS14" s="626"/>
      <c r="CT14" s="626"/>
      <c r="CU14" s="626"/>
      <c r="CV14" s="626"/>
      <c r="CW14" s="626"/>
      <c r="CX14" s="626"/>
      <c r="CY14" s="627"/>
      <c r="CZ14" s="685">
        <v>6.3</v>
      </c>
      <c r="DA14" s="685"/>
      <c r="DB14" s="685"/>
      <c r="DC14" s="685"/>
      <c r="DD14" s="631">
        <v>116518</v>
      </c>
      <c r="DE14" s="626"/>
      <c r="DF14" s="626"/>
      <c r="DG14" s="626"/>
      <c r="DH14" s="626"/>
      <c r="DI14" s="626"/>
      <c r="DJ14" s="626"/>
      <c r="DK14" s="626"/>
      <c r="DL14" s="626"/>
      <c r="DM14" s="626"/>
      <c r="DN14" s="626"/>
      <c r="DO14" s="626"/>
      <c r="DP14" s="627"/>
      <c r="DQ14" s="631">
        <v>997663</v>
      </c>
      <c r="DR14" s="626"/>
      <c r="DS14" s="626"/>
      <c r="DT14" s="626"/>
      <c r="DU14" s="626"/>
      <c r="DV14" s="626"/>
      <c r="DW14" s="626"/>
      <c r="DX14" s="626"/>
      <c r="DY14" s="626"/>
      <c r="DZ14" s="626"/>
      <c r="EA14" s="626"/>
      <c r="EB14" s="626"/>
      <c r="EC14" s="666"/>
    </row>
    <row r="15" spans="2:143" ht="11.25" customHeight="1">
      <c r="B15" s="620" t="s">
        <v>257</v>
      </c>
      <c r="C15" s="621"/>
      <c r="D15" s="621"/>
      <c r="E15" s="621"/>
      <c r="F15" s="621"/>
      <c r="G15" s="621"/>
      <c r="H15" s="621"/>
      <c r="I15" s="621"/>
      <c r="J15" s="621"/>
      <c r="K15" s="621"/>
      <c r="L15" s="621"/>
      <c r="M15" s="621"/>
      <c r="N15" s="621"/>
      <c r="O15" s="621"/>
      <c r="P15" s="621"/>
      <c r="Q15" s="622"/>
      <c r="R15" s="623">
        <v>43947</v>
      </c>
      <c r="S15" s="626"/>
      <c r="T15" s="626"/>
      <c r="U15" s="626"/>
      <c r="V15" s="626"/>
      <c r="W15" s="626"/>
      <c r="X15" s="626"/>
      <c r="Y15" s="627"/>
      <c r="Z15" s="685">
        <v>0.2</v>
      </c>
      <c r="AA15" s="685"/>
      <c r="AB15" s="685"/>
      <c r="AC15" s="685"/>
      <c r="AD15" s="686">
        <v>43947</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407989</v>
      </c>
      <c r="BH15" s="626"/>
      <c r="BI15" s="626"/>
      <c r="BJ15" s="626"/>
      <c r="BK15" s="626"/>
      <c r="BL15" s="626"/>
      <c r="BM15" s="626"/>
      <c r="BN15" s="627"/>
      <c r="BO15" s="685">
        <v>7</v>
      </c>
      <c r="BP15" s="685"/>
      <c r="BQ15" s="685"/>
      <c r="BR15" s="685"/>
      <c r="BS15" s="631" t="s">
        <v>137</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1586591</v>
      </c>
      <c r="CS15" s="626"/>
      <c r="CT15" s="626"/>
      <c r="CU15" s="626"/>
      <c r="CV15" s="626"/>
      <c r="CW15" s="626"/>
      <c r="CX15" s="626"/>
      <c r="CY15" s="627"/>
      <c r="CZ15" s="685">
        <v>9.1</v>
      </c>
      <c r="DA15" s="685"/>
      <c r="DB15" s="685"/>
      <c r="DC15" s="685"/>
      <c r="DD15" s="631">
        <v>161208</v>
      </c>
      <c r="DE15" s="626"/>
      <c r="DF15" s="626"/>
      <c r="DG15" s="626"/>
      <c r="DH15" s="626"/>
      <c r="DI15" s="626"/>
      <c r="DJ15" s="626"/>
      <c r="DK15" s="626"/>
      <c r="DL15" s="626"/>
      <c r="DM15" s="626"/>
      <c r="DN15" s="626"/>
      <c r="DO15" s="626"/>
      <c r="DP15" s="627"/>
      <c r="DQ15" s="631">
        <v>1095031</v>
      </c>
      <c r="DR15" s="626"/>
      <c r="DS15" s="626"/>
      <c r="DT15" s="626"/>
      <c r="DU15" s="626"/>
      <c r="DV15" s="626"/>
      <c r="DW15" s="626"/>
      <c r="DX15" s="626"/>
      <c r="DY15" s="626"/>
      <c r="DZ15" s="626"/>
      <c r="EA15" s="626"/>
      <c r="EB15" s="626"/>
      <c r="EC15" s="666"/>
    </row>
    <row r="16" spans="2:143" ht="11.25" customHeight="1">
      <c r="B16" s="620" t="s">
        <v>260</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137</v>
      </c>
      <c r="AA16" s="685"/>
      <c r="AB16" s="685"/>
      <c r="AC16" s="685"/>
      <c r="AD16" s="686" t="s">
        <v>137</v>
      </c>
      <c r="AE16" s="686"/>
      <c r="AF16" s="686"/>
      <c r="AG16" s="686"/>
      <c r="AH16" s="686"/>
      <c r="AI16" s="686"/>
      <c r="AJ16" s="686"/>
      <c r="AK16" s="686"/>
      <c r="AL16" s="628" t="s">
        <v>137</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137</v>
      </c>
      <c r="BH16" s="626"/>
      <c r="BI16" s="626"/>
      <c r="BJ16" s="626"/>
      <c r="BK16" s="626"/>
      <c r="BL16" s="626"/>
      <c r="BM16" s="626"/>
      <c r="BN16" s="627"/>
      <c r="BO16" s="685" t="s">
        <v>137</v>
      </c>
      <c r="BP16" s="685"/>
      <c r="BQ16" s="685"/>
      <c r="BR16" s="685"/>
      <c r="BS16" s="631" t="s">
        <v>242</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47715</v>
      </c>
      <c r="CS16" s="626"/>
      <c r="CT16" s="626"/>
      <c r="CU16" s="626"/>
      <c r="CV16" s="626"/>
      <c r="CW16" s="626"/>
      <c r="CX16" s="626"/>
      <c r="CY16" s="627"/>
      <c r="CZ16" s="685">
        <v>0.3</v>
      </c>
      <c r="DA16" s="685"/>
      <c r="DB16" s="685"/>
      <c r="DC16" s="685"/>
      <c r="DD16" s="631" t="s">
        <v>137</v>
      </c>
      <c r="DE16" s="626"/>
      <c r="DF16" s="626"/>
      <c r="DG16" s="626"/>
      <c r="DH16" s="626"/>
      <c r="DI16" s="626"/>
      <c r="DJ16" s="626"/>
      <c r="DK16" s="626"/>
      <c r="DL16" s="626"/>
      <c r="DM16" s="626"/>
      <c r="DN16" s="626"/>
      <c r="DO16" s="626"/>
      <c r="DP16" s="627"/>
      <c r="DQ16" s="631">
        <v>18855</v>
      </c>
      <c r="DR16" s="626"/>
      <c r="DS16" s="626"/>
      <c r="DT16" s="626"/>
      <c r="DU16" s="626"/>
      <c r="DV16" s="626"/>
      <c r="DW16" s="626"/>
      <c r="DX16" s="626"/>
      <c r="DY16" s="626"/>
      <c r="DZ16" s="626"/>
      <c r="EA16" s="626"/>
      <c r="EB16" s="626"/>
      <c r="EC16" s="666"/>
    </row>
    <row r="17" spans="2:133" ht="11.25" customHeight="1">
      <c r="B17" s="620" t="s">
        <v>263</v>
      </c>
      <c r="C17" s="621"/>
      <c r="D17" s="621"/>
      <c r="E17" s="621"/>
      <c r="F17" s="621"/>
      <c r="G17" s="621"/>
      <c r="H17" s="621"/>
      <c r="I17" s="621"/>
      <c r="J17" s="621"/>
      <c r="K17" s="621"/>
      <c r="L17" s="621"/>
      <c r="M17" s="621"/>
      <c r="N17" s="621"/>
      <c r="O17" s="621"/>
      <c r="P17" s="621"/>
      <c r="Q17" s="622"/>
      <c r="R17" s="623">
        <v>22125</v>
      </c>
      <c r="S17" s="626"/>
      <c r="T17" s="626"/>
      <c r="U17" s="626"/>
      <c r="V17" s="626"/>
      <c r="W17" s="626"/>
      <c r="X17" s="626"/>
      <c r="Y17" s="627"/>
      <c r="Z17" s="685">
        <v>0.1</v>
      </c>
      <c r="AA17" s="685"/>
      <c r="AB17" s="685"/>
      <c r="AC17" s="685"/>
      <c r="AD17" s="686">
        <v>22125</v>
      </c>
      <c r="AE17" s="686"/>
      <c r="AF17" s="686"/>
      <c r="AG17" s="686"/>
      <c r="AH17" s="686"/>
      <c r="AI17" s="686"/>
      <c r="AJ17" s="686"/>
      <c r="AK17" s="686"/>
      <c r="AL17" s="628">
        <v>0.2</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137</v>
      </c>
      <c r="BP17" s="685"/>
      <c r="BQ17" s="685"/>
      <c r="BR17" s="685"/>
      <c r="BS17" s="631" t="s">
        <v>137</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1791139</v>
      </c>
      <c r="CS17" s="626"/>
      <c r="CT17" s="626"/>
      <c r="CU17" s="626"/>
      <c r="CV17" s="626"/>
      <c r="CW17" s="626"/>
      <c r="CX17" s="626"/>
      <c r="CY17" s="627"/>
      <c r="CZ17" s="685">
        <v>10.199999999999999</v>
      </c>
      <c r="DA17" s="685"/>
      <c r="DB17" s="685"/>
      <c r="DC17" s="685"/>
      <c r="DD17" s="631" t="s">
        <v>137</v>
      </c>
      <c r="DE17" s="626"/>
      <c r="DF17" s="626"/>
      <c r="DG17" s="626"/>
      <c r="DH17" s="626"/>
      <c r="DI17" s="626"/>
      <c r="DJ17" s="626"/>
      <c r="DK17" s="626"/>
      <c r="DL17" s="626"/>
      <c r="DM17" s="626"/>
      <c r="DN17" s="626"/>
      <c r="DO17" s="626"/>
      <c r="DP17" s="627"/>
      <c r="DQ17" s="631">
        <v>1715884</v>
      </c>
      <c r="DR17" s="626"/>
      <c r="DS17" s="626"/>
      <c r="DT17" s="626"/>
      <c r="DU17" s="626"/>
      <c r="DV17" s="626"/>
      <c r="DW17" s="626"/>
      <c r="DX17" s="626"/>
      <c r="DY17" s="626"/>
      <c r="DZ17" s="626"/>
      <c r="EA17" s="626"/>
      <c r="EB17" s="626"/>
      <c r="EC17" s="666"/>
    </row>
    <row r="18" spans="2:133" ht="11.25" customHeight="1">
      <c r="B18" s="620" t="s">
        <v>266</v>
      </c>
      <c r="C18" s="621"/>
      <c r="D18" s="621"/>
      <c r="E18" s="621"/>
      <c r="F18" s="621"/>
      <c r="G18" s="621"/>
      <c r="H18" s="621"/>
      <c r="I18" s="621"/>
      <c r="J18" s="621"/>
      <c r="K18" s="621"/>
      <c r="L18" s="621"/>
      <c r="M18" s="621"/>
      <c r="N18" s="621"/>
      <c r="O18" s="621"/>
      <c r="P18" s="621"/>
      <c r="Q18" s="622"/>
      <c r="R18" s="623">
        <v>4052817</v>
      </c>
      <c r="S18" s="626"/>
      <c r="T18" s="626"/>
      <c r="U18" s="626"/>
      <c r="V18" s="626"/>
      <c r="W18" s="626"/>
      <c r="X18" s="626"/>
      <c r="Y18" s="627"/>
      <c r="Z18" s="685">
        <v>22.2</v>
      </c>
      <c r="AA18" s="685"/>
      <c r="AB18" s="685"/>
      <c r="AC18" s="685"/>
      <c r="AD18" s="686">
        <v>3743415</v>
      </c>
      <c r="AE18" s="686"/>
      <c r="AF18" s="686"/>
      <c r="AG18" s="686"/>
      <c r="AH18" s="686"/>
      <c r="AI18" s="686"/>
      <c r="AJ18" s="686"/>
      <c r="AK18" s="686"/>
      <c r="AL18" s="628">
        <v>36</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137</v>
      </c>
      <c r="BP18" s="685"/>
      <c r="BQ18" s="685"/>
      <c r="BR18" s="685"/>
      <c r="BS18" s="631" t="s">
        <v>242</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242</v>
      </c>
      <c r="CS18" s="626"/>
      <c r="CT18" s="626"/>
      <c r="CU18" s="626"/>
      <c r="CV18" s="626"/>
      <c r="CW18" s="626"/>
      <c r="CX18" s="626"/>
      <c r="CY18" s="627"/>
      <c r="CZ18" s="685" t="s">
        <v>137</v>
      </c>
      <c r="DA18" s="685"/>
      <c r="DB18" s="685"/>
      <c r="DC18" s="685"/>
      <c r="DD18" s="631" t="s">
        <v>137</v>
      </c>
      <c r="DE18" s="626"/>
      <c r="DF18" s="626"/>
      <c r="DG18" s="626"/>
      <c r="DH18" s="626"/>
      <c r="DI18" s="626"/>
      <c r="DJ18" s="626"/>
      <c r="DK18" s="626"/>
      <c r="DL18" s="626"/>
      <c r="DM18" s="626"/>
      <c r="DN18" s="626"/>
      <c r="DO18" s="626"/>
      <c r="DP18" s="627"/>
      <c r="DQ18" s="631" t="s">
        <v>137</v>
      </c>
      <c r="DR18" s="626"/>
      <c r="DS18" s="626"/>
      <c r="DT18" s="626"/>
      <c r="DU18" s="626"/>
      <c r="DV18" s="626"/>
      <c r="DW18" s="626"/>
      <c r="DX18" s="626"/>
      <c r="DY18" s="626"/>
      <c r="DZ18" s="626"/>
      <c r="EA18" s="626"/>
      <c r="EB18" s="626"/>
      <c r="EC18" s="666"/>
    </row>
    <row r="19" spans="2:133" ht="11.25" customHeight="1">
      <c r="B19" s="620" t="s">
        <v>269</v>
      </c>
      <c r="C19" s="621"/>
      <c r="D19" s="621"/>
      <c r="E19" s="621"/>
      <c r="F19" s="621"/>
      <c r="G19" s="621"/>
      <c r="H19" s="621"/>
      <c r="I19" s="621"/>
      <c r="J19" s="621"/>
      <c r="K19" s="621"/>
      <c r="L19" s="621"/>
      <c r="M19" s="621"/>
      <c r="N19" s="621"/>
      <c r="O19" s="621"/>
      <c r="P19" s="621"/>
      <c r="Q19" s="622"/>
      <c r="R19" s="623">
        <v>3743415</v>
      </c>
      <c r="S19" s="626"/>
      <c r="T19" s="626"/>
      <c r="U19" s="626"/>
      <c r="V19" s="626"/>
      <c r="W19" s="626"/>
      <c r="X19" s="626"/>
      <c r="Y19" s="627"/>
      <c r="Z19" s="685">
        <v>20.5</v>
      </c>
      <c r="AA19" s="685"/>
      <c r="AB19" s="685"/>
      <c r="AC19" s="685"/>
      <c r="AD19" s="686">
        <v>3743415</v>
      </c>
      <c r="AE19" s="686"/>
      <c r="AF19" s="686"/>
      <c r="AG19" s="686"/>
      <c r="AH19" s="686"/>
      <c r="AI19" s="686"/>
      <c r="AJ19" s="686"/>
      <c r="AK19" s="686"/>
      <c r="AL19" s="628">
        <v>36</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522848</v>
      </c>
      <c r="BH19" s="626"/>
      <c r="BI19" s="626"/>
      <c r="BJ19" s="626"/>
      <c r="BK19" s="626"/>
      <c r="BL19" s="626"/>
      <c r="BM19" s="626"/>
      <c r="BN19" s="627"/>
      <c r="BO19" s="685">
        <v>9</v>
      </c>
      <c r="BP19" s="685"/>
      <c r="BQ19" s="685"/>
      <c r="BR19" s="685"/>
      <c r="BS19" s="631" t="s">
        <v>137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137</v>
      </c>
      <c r="DA19" s="685"/>
      <c r="DB19" s="685"/>
      <c r="DC19" s="685"/>
      <c r="DD19" s="631" t="s">
        <v>137</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c r="B20" s="620" t="s">
        <v>272</v>
      </c>
      <c r="C20" s="621"/>
      <c r="D20" s="621"/>
      <c r="E20" s="621"/>
      <c r="F20" s="621"/>
      <c r="G20" s="621"/>
      <c r="H20" s="621"/>
      <c r="I20" s="621"/>
      <c r="J20" s="621"/>
      <c r="K20" s="621"/>
      <c r="L20" s="621"/>
      <c r="M20" s="621"/>
      <c r="N20" s="621"/>
      <c r="O20" s="621"/>
      <c r="P20" s="621"/>
      <c r="Q20" s="622"/>
      <c r="R20" s="623">
        <v>309386</v>
      </c>
      <c r="S20" s="626"/>
      <c r="T20" s="626"/>
      <c r="U20" s="626"/>
      <c r="V20" s="626"/>
      <c r="W20" s="626"/>
      <c r="X20" s="626"/>
      <c r="Y20" s="627"/>
      <c r="Z20" s="685">
        <v>1.7</v>
      </c>
      <c r="AA20" s="685"/>
      <c r="AB20" s="685"/>
      <c r="AC20" s="685"/>
      <c r="AD20" s="686" t="s">
        <v>137</v>
      </c>
      <c r="AE20" s="686"/>
      <c r="AF20" s="686"/>
      <c r="AG20" s="686"/>
      <c r="AH20" s="686"/>
      <c r="AI20" s="686"/>
      <c r="AJ20" s="686"/>
      <c r="AK20" s="686"/>
      <c r="AL20" s="628" t="s">
        <v>137</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522848</v>
      </c>
      <c r="BH20" s="626"/>
      <c r="BI20" s="626"/>
      <c r="BJ20" s="626"/>
      <c r="BK20" s="626"/>
      <c r="BL20" s="626"/>
      <c r="BM20" s="626"/>
      <c r="BN20" s="627"/>
      <c r="BO20" s="685">
        <v>9</v>
      </c>
      <c r="BP20" s="685"/>
      <c r="BQ20" s="685"/>
      <c r="BR20" s="685"/>
      <c r="BS20" s="631" t="s">
        <v>242</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17479496</v>
      </c>
      <c r="CS20" s="626"/>
      <c r="CT20" s="626"/>
      <c r="CU20" s="626"/>
      <c r="CV20" s="626"/>
      <c r="CW20" s="626"/>
      <c r="CX20" s="626"/>
      <c r="CY20" s="627"/>
      <c r="CZ20" s="685">
        <v>100</v>
      </c>
      <c r="DA20" s="685"/>
      <c r="DB20" s="685"/>
      <c r="DC20" s="685"/>
      <c r="DD20" s="631">
        <v>1142089</v>
      </c>
      <c r="DE20" s="626"/>
      <c r="DF20" s="626"/>
      <c r="DG20" s="626"/>
      <c r="DH20" s="626"/>
      <c r="DI20" s="626"/>
      <c r="DJ20" s="626"/>
      <c r="DK20" s="626"/>
      <c r="DL20" s="626"/>
      <c r="DM20" s="626"/>
      <c r="DN20" s="626"/>
      <c r="DO20" s="626"/>
      <c r="DP20" s="627"/>
      <c r="DQ20" s="631">
        <v>12131560</v>
      </c>
      <c r="DR20" s="626"/>
      <c r="DS20" s="626"/>
      <c r="DT20" s="626"/>
      <c r="DU20" s="626"/>
      <c r="DV20" s="626"/>
      <c r="DW20" s="626"/>
      <c r="DX20" s="626"/>
      <c r="DY20" s="626"/>
      <c r="DZ20" s="626"/>
      <c r="EA20" s="626"/>
      <c r="EB20" s="626"/>
      <c r="EC20" s="666"/>
    </row>
    <row r="21" spans="2:133" ht="11.25" customHeight="1">
      <c r="B21" s="620" t="s">
        <v>275</v>
      </c>
      <c r="C21" s="621"/>
      <c r="D21" s="621"/>
      <c r="E21" s="621"/>
      <c r="F21" s="621"/>
      <c r="G21" s="621"/>
      <c r="H21" s="621"/>
      <c r="I21" s="621"/>
      <c r="J21" s="621"/>
      <c r="K21" s="621"/>
      <c r="L21" s="621"/>
      <c r="M21" s="621"/>
      <c r="N21" s="621"/>
      <c r="O21" s="621"/>
      <c r="P21" s="621"/>
      <c r="Q21" s="622"/>
      <c r="R21" s="623">
        <v>16</v>
      </c>
      <c r="S21" s="626"/>
      <c r="T21" s="626"/>
      <c r="U21" s="626"/>
      <c r="V21" s="626"/>
      <c r="W21" s="626"/>
      <c r="X21" s="626"/>
      <c r="Y21" s="627"/>
      <c r="Z21" s="685">
        <v>0</v>
      </c>
      <c r="AA21" s="685"/>
      <c r="AB21" s="685"/>
      <c r="AC21" s="685"/>
      <c r="AD21" s="686" t="s">
        <v>137</v>
      </c>
      <c r="AE21" s="686"/>
      <c r="AF21" s="686"/>
      <c r="AG21" s="686"/>
      <c r="AH21" s="686"/>
      <c r="AI21" s="686"/>
      <c r="AJ21" s="686"/>
      <c r="AK21" s="686"/>
      <c r="AL21" s="628" t="s">
        <v>137</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30122</v>
      </c>
      <c r="BH21" s="626"/>
      <c r="BI21" s="626"/>
      <c r="BJ21" s="626"/>
      <c r="BK21" s="626"/>
      <c r="BL21" s="626"/>
      <c r="BM21" s="626"/>
      <c r="BN21" s="627"/>
      <c r="BO21" s="685">
        <v>0.5</v>
      </c>
      <c r="BP21" s="685"/>
      <c r="BQ21" s="685"/>
      <c r="BR21" s="685"/>
      <c r="BS21" s="631" t="s">
        <v>137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277</v>
      </c>
      <c r="C22" s="621"/>
      <c r="D22" s="621"/>
      <c r="E22" s="621"/>
      <c r="F22" s="621"/>
      <c r="G22" s="621"/>
      <c r="H22" s="621"/>
      <c r="I22" s="621"/>
      <c r="J22" s="621"/>
      <c r="K22" s="621"/>
      <c r="L22" s="621"/>
      <c r="M22" s="621"/>
      <c r="N22" s="621"/>
      <c r="O22" s="621"/>
      <c r="P22" s="621"/>
      <c r="Q22" s="622"/>
      <c r="R22" s="623">
        <v>11064716</v>
      </c>
      <c r="S22" s="626"/>
      <c r="T22" s="626"/>
      <c r="U22" s="626"/>
      <c r="V22" s="626"/>
      <c r="W22" s="626"/>
      <c r="X22" s="626"/>
      <c r="Y22" s="627"/>
      <c r="Z22" s="685">
        <v>60.5</v>
      </c>
      <c r="AA22" s="685"/>
      <c r="AB22" s="685"/>
      <c r="AC22" s="685"/>
      <c r="AD22" s="686">
        <v>10262588</v>
      </c>
      <c r="AE22" s="686"/>
      <c r="AF22" s="686"/>
      <c r="AG22" s="686"/>
      <c r="AH22" s="686"/>
      <c r="AI22" s="686"/>
      <c r="AJ22" s="686"/>
      <c r="AK22" s="686"/>
      <c r="AL22" s="628">
        <v>98.6</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137</v>
      </c>
      <c r="BH22" s="626"/>
      <c r="BI22" s="626"/>
      <c r="BJ22" s="626"/>
      <c r="BK22" s="626"/>
      <c r="BL22" s="626"/>
      <c r="BM22" s="626"/>
      <c r="BN22" s="627"/>
      <c r="BO22" s="685" t="s">
        <v>137</v>
      </c>
      <c r="BP22" s="685"/>
      <c r="BQ22" s="685"/>
      <c r="BR22" s="685"/>
      <c r="BS22" s="631" t="s">
        <v>137</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280</v>
      </c>
      <c r="C23" s="621"/>
      <c r="D23" s="621"/>
      <c r="E23" s="621"/>
      <c r="F23" s="621"/>
      <c r="G23" s="621"/>
      <c r="H23" s="621"/>
      <c r="I23" s="621"/>
      <c r="J23" s="621"/>
      <c r="K23" s="621"/>
      <c r="L23" s="621"/>
      <c r="M23" s="621"/>
      <c r="N23" s="621"/>
      <c r="O23" s="621"/>
      <c r="P23" s="621"/>
      <c r="Q23" s="622"/>
      <c r="R23" s="623">
        <v>5831</v>
      </c>
      <c r="S23" s="626"/>
      <c r="T23" s="626"/>
      <c r="U23" s="626"/>
      <c r="V23" s="626"/>
      <c r="W23" s="626"/>
      <c r="X23" s="626"/>
      <c r="Y23" s="627"/>
      <c r="Z23" s="685">
        <v>0</v>
      </c>
      <c r="AA23" s="685"/>
      <c r="AB23" s="685"/>
      <c r="AC23" s="685"/>
      <c r="AD23" s="686">
        <v>5831</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492726</v>
      </c>
      <c r="BH23" s="626"/>
      <c r="BI23" s="626"/>
      <c r="BJ23" s="626"/>
      <c r="BK23" s="626"/>
      <c r="BL23" s="626"/>
      <c r="BM23" s="626"/>
      <c r="BN23" s="627"/>
      <c r="BO23" s="685">
        <v>8.5</v>
      </c>
      <c r="BP23" s="685"/>
      <c r="BQ23" s="685"/>
      <c r="BR23" s="685"/>
      <c r="BS23" s="631" t="s">
        <v>137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c r="B24" s="620" t="s">
        <v>287</v>
      </c>
      <c r="C24" s="621"/>
      <c r="D24" s="621"/>
      <c r="E24" s="621"/>
      <c r="F24" s="621"/>
      <c r="G24" s="621"/>
      <c r="H24" s="621"/>
      <c r="I24" s="621"/>
      <c r="J24" s="621"/>
      <c r="K24" s="621"/>
      <c r="L24" s="621"/>
      <c r="M24" s="621"/>
      <c r="N24" s="621"/>
      <c r="O24" s="621"/>
      <c r="P24" s="621"/>
      <c r="Q24" s="622"/>
      <c r="R24" s="623">
        <v>126725</v>
      </c>
      <c r="S24" s="626"/>
      <c r="T24" s="626"/>
      <c r="U24" s="626"/>
      <c r="V24" s="626"/>
      <c r="W24" s="626"/>
      <c r="X24" s="626"/>
      <c r="Y24" s="627"/>
      <c r="Z24" s="685">
        <v>0.7</v>
      </c>
      <c r="AA24" s="685"/>
      <c r="AB24" s="685"/>
      <c r="AC24" s="685"/>
      <c r="AD24" s="686" t="s">
        <v>242</v>
      </c>
      <c r="AE24" s="686"/>
      <c r="AF24" s="686"/>
      <c r="AG24" s="686"/>
      <c r="AH24" s="686"/>
      <c r="AI24" s="686"/>
      <c r="AJ24" s="686"/>
      <c r="AK24" s="686"/>
      <c r="AL24" s="628" t="s">
        <v>137</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137</v>
      </c>
      <c r="BH24" s="626"/>
      <c r="BI24" s="626"/>
      <c r="BJ24" s="626"/>
      <c r="BK24" s="626"/>
      <c r="BL24" s="626"/>
      <c r="BM24" s="626"/>
      <c r="BN24" s="627"/>
      <c r="BO24" s="685" t="s">
        <v>242</v>
      </c>
      <c r="BP24" s="685"/>
      <c r="BQ24" s="685"/>
      <c r="BR24" s="685"/>
      <c r="BS24" s="631" t="s">
        <v>137</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8568472</v>
      </c>
      <c r="CS24" s="689"/>
      <c r="CT24" s="689"/>
      <c r="CU24" s="689"/>
      <c r="CV24" s="689"/>
      <c r="CW24" s="689"/>
      <c r="CX24" s="689"/>
      <c r="CY24" s="735"/>
      <c r="CZ24" s="736">
        <v>49</v>
      </c>
      <c r="DA24" s="705"/>
      <c r="DB24" s="705"/>
      <c r="DC24" s="739"/>
      <c r="DD24" s="734">
        <v>5733753</v>
      </c>
      <c r="DE24" s="689"/>
      <c r="DF24" s="689"/>
      <c r="DG24" s="689"/>
      <c r="DH24" s="689"/>
      <c r="DI24" s="689"/>
      <c r="DJ24" s="689"/>
      <c r="DK24" s="735"/>
      <c r="DL24" s="734">
        <v>5711775</v>
      </c>
      <c r="DM24" s="689"/>
      <c r="DN24" s="689"/>
      <c r="DO24" s="689"/>
      <c r="DP24" s="689"/>
      <c r="DQ24" s="689"/>
      <c r="DR24" s="689"/>
      <c r="DS24" s="689"/>
      <c r="DT24" s="689"/>
      <c r="DU24" s="689"/>
      <c r="DV24" s="735"/>
      <c r="DW24" s="736">
        <v>51.5</v>
      </c>
      <c r="DX24" s="705"/>
      <c r="DY24" s="705"/>
      <c r="DZ24" s="705"/>
      <c r="EA24" s="705"/>
      <c r="EB24" s="705"/>
      <c r="EC24" s="737"/>
    </row>
    <row r="25" spans="2:133" ht="11.25" customHeight="1">
      <c r="B25" s="620" t="s">
        <v>290</v>
      </c>
      <c r="C25" s="621"/>
      <c r="D25" s="621"/>
      <c r="E25" s="621"/>
      <c r="F25" s="621"/>
      <c r="G25" s="621"/>
      <c r="H25" s="621"/>
      <c r="I25" s="621"/>
      <c r="J25" s="621"/>
      <c r="K25" s="621"/>
      <c r="L25" s="621"/>
      <c r="M25" s="621"/>
      <c r="N25" s="621"/>
      <c r="O25" s="621"/>
      <c r="P25" s="621"/>
      <c r="Q25" s="622"/>
      <c r="R25" s="623">
        <v>269239</v>
      </c>
      <c r="S25" s="626"/>
      <c r="T25" s="626"/>
      <c r="U25" s="626"/>
      <c r="V25" s="626"/>
      <c r="W25" s="626"/>
      <c r="X25" s="626"/>
      <c r="Y25" s="627"/>
      <c r="Z25" s="685">
        <v>1.5</v>
      </c>
      <c r="AA25" s="685"/>
      <c r="AB25" s="685"/>
      <c r="AC25" s="685"/>
      <c r="AD25" s="686">
        <v>44651</v>
      </c>
      <c r="AE25" s="686"/>
      <c r="AF25" s="686"/>
      <c r="AG25" s="686"/>
      <c r="AH25" s="686"/>
      <c r="AI25" s="686"/>
      <c r="AJ25" s="686"/>
      <c r="AK25" s="686"/>
      <c r="AL25" s="628">
        <v>0.4</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137</v>
      </c>
      <c r="BH25" s="626"/>
      <c r="BI25" s="626"/>
      <c r="BJ25" s="626"/>
      <c r="BK25" s="626"/>
      <c r="BL25" s="626"/>
      <c r="BM25" s="626"/>
      <c r="BN25" s="627"/>
      <c r="BO25" s="685" t="s">
        <v>137</v>
      </c>
      <c r="BP25" s="685"/>
      <c r="BQ25" s="685"/>
      <c r="BR25" s="685"/>
      <c r="BS25" s="631" t="s">
        <v>137</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3091857</v>
      </c>
      <c r="CS25" s="624"/>
      <c r="CT25" s="624"/>
      <c r="CU25" s="624"/>
      <c r="CV25" s="624"/>
      <c r="CW25" s="624"/>
      <c r="CX25" s="624"/>
      <c r="CY25" s="625"/>
      <c r="CZ25" s="628">
        <v>17.7</v>
      </c>
      <c r="DA25" s="657"/>
      <c r="DB25" s="657"/>
      <c r="DC25" s="658"/>
      <c r="DD25" s="631">
        <v>2855913</v>
      </c>
      <c r="DE25" s="624"/>
      <c r="DF25" s="624"/>
      <c r="DG25" s="624"/>
      <c r="DH25" s="624"/>
      <c r="DI25" s="624"/>
      <c r="DJ25" s="624"/>
      <c r="DK25" s="625"/>
      <c r="DL25" s="631">
        <v>2834614</v>
      </c>
      <c r="DM25" s="624"/>
      <c r="DN25" s="624"/>
      <c r="DO25" s="624"/>
      <c r="DP25" s="624"/>
      <c r="DQ25" s="624"/>
      <c r="DR25" s="624"/>
      <c r="DS25" s="624"/>
      <c r="DT25" s="624"/>
      <c r="DU25" s="624"/>
      <c r="DV25" s="625"/>
      <c r="DW25" s="628">
        <v>25.5</v>
      </c>
      <c r="DX25" s="657"/>
      <c r="DY25" s="657"/>
      <c r="DZ25" s="657"/>
      <c r="EA25" s="657"/>
      <c r="EB25" s="657"/>
      <c r="EC25" s="659"/>
    </row>
    <row r="26" spans="2:133" ht="11.25" customHeight="1">
      <c r="B26" s="620" t="s">
        <v>293</v>
      </c>
      <c r="C26" s="621"/>
      <c r="D26" s="621"/>
      <c r="E26" s="621"/>
      <c r="F26" s="621"/>
      <c r="G26" s="621"/>
      <c r="H26" s="621"/>
      <c r="I26" s="621"/>
      <c r="J26" s="621"/>
      <c r="K26" s="621"/>
      <c r="L26" s="621"/>
      <c r="M26" s="621"/>
      <c r="N26" s="621"/>
      <c r="O26" s="621"/>
      <c r="P26" s="621"/>
      <c r="Q26" s="622"/>
      <c r="R26" s="623">
        <v>379732</v>
      </c>
      <c r="S26" s="626"/>
      <c r="T26" s="626"/>
      <c r="U26" s="626"/>
      <c r="V26" s="626"/>
      <c r="W26" s="626"/>
      <c r="X26" s="626"/>
      <c r="Y26" s="627"/>
      <c r="Z26" s="685">
        <v>2.1</v>
      </c>
      <c r="AA26" s="685"/>
      <c r="AB26" s="685"/>
      <c r="AC26" s="685"/>
      <c r="AD26" s="686" t="s">
        <v>137</v>
      </c>
      <c r="AE26" s="686"/>
      <c r="AF26" s="686"/>
      <c r="AG26" s="686"/>
      <c r="AH26" s="686"/>
      <c r="AI26" s="686"/>
      <c r="AJ26" s="686"/>
      <c r="AK26" s="686"/>
      <c r="AL26" s="628" t="s">
        <v>137</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242</v>
      </c>
      <c r="BH26" s="626"/>
      <c r="BI26" s="626"/>
      <c r="BJ26" s="626"/>
      <c r="BK26" s="626"/>
      <c r="BL26" s="626"/>
      <c r="BM26" s="626"/>
      <c r="BN26" s="627"/>
      <c r="BO26" s="685" t="s">
        <v>242</v>
      </c>
      <c r="BP26" s="685"/>
      <c r="BQ26" s="685"/>
      <c r="BR26" s="685"/>
      <c r="BS26" s="631" t="s">
        <v>137</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2041192</v>
      </c>
      <c r="CS26" s="626"/>
      <c r="CT26" s="626"/>
      <c r="CU26" s="626"/>
      <c r="CV26" s="626"/>
      <c r="CW26" s="626"/>
      <c r="CX26" s="626"/>
      <c r="CY26" s="627"/>
      <c r="CZ26" s="628">
        <v>11.7</v>
      </c>
      <c r="DA26" s="657"/>
      <c r="DB26" s="657"/>
      <c r="DC26" s="658"/>
      <c r="DD26" s="631">
        <v>1810569</v>
      </c>
      <c r="DE26" s="626"/>
      <c r="DF26" s="626"/>
      <c r="DG26" s="626"/>
      <c r="DH26" s="626"/>
      <c r="DI26" s="626"/>
      <c r="DJ26" s="626"/>
      <c r="DK26" s="627"/>
      <c r="DL26" s="631" t="s">
        <v>137</v>
      </c>
      <c r="DM26" s="626"/>
      <c r="DN26" s="626"/>
      <c r="DO26" s="626"/>
      <c r="DP26" s="626"/>
      <c r="DQ26" s="626"/>
      <c r="DR26" s="626"/>
      <c r="DS26" s="626"/>
      <c r="DT26" s="626"/>
      <c r="DU26" s="626"/>
      <c r="DV26" s="627"/>
      <c r="DW26" s="628" t="s">
        <v>137</v>
      </c>
      <c r="DX26" s="657"/>
      <c r="DY26" s="657"/>
      <c r="DZ26" s="657"/>
      <c r="EA26" s="657"/>
      <c r="EB26" s="657"/>
      <c r="EC26" s="659"/>
    </row>
    <row r="27" spans="2:133" ht="11.25" customHeight="1">
      <c r="B27" s="620" t="s">
        <v>296</v>
      </c>
      <c r="C27" s="621"/>
      <c r="D27" s="621"/>
      <c r="E27" s="621"/>
      <c r="F27" s="621"/>
      <c r="G27" s="621"/>
      <c r="H27" s="621"/>
      <c r="I27" s="621"/>
      <c r="J27" s="621"/>
      <c r="K27" s="621"/>
      <c r="L27" s="621"/>
      <c r="M27" s="621"/>
      <c r="N27" s="621"/>
      <c r="O27" s="621"/>
      <c r="P27" s="621"/>
      <c r="Q27" s="622"/>
      <c r="R27" s="623">
        <v>2340242</v>
      </c>
      <c r="S27" s="626"/>
      <c r="T27" s="626"/>
      <c r="U27" s="626"/>
      <c r="V27" s="626"/>
      <c r="W27" s="626"/>
      <c r="X27" s="626"/>
      <c r="Y27" s="627"/>
      <c r="Z27" s="685">
        <v>12.8</v>
      </c>
      <c r="AA27" s="685"/>
      <c r="AB27" s="685"/>
      <c r="AC27" s="685"/>
      <c r="AD27" s="686" t="s">
        <v>137</v>
      </c>
      <c r="AE27" s="686"/>
      <c r="AF27" s="686"/>
      <c r="AG27" s="686"/>
      <c r="AH27" s="686"/>
      <c r="AI27" s="686"/>
      <c r="AJ27" s="686"/>
      <c r="AK27" s="686"/>
      <c r="AL27" s="628" t="s">
        <v>137</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5815553</v>
      </c>
      <c r="BH27" s="626"/>
      <c r="BI27" s="626"/>
      <c r="BJ27" s="626"/>
      <c r="BK27" s="626"/>
      <c r="BL27" s="626"/>
      <c r="BM27" s="626"/>
      <c r="BN27" s="627"/>
      <c r="BO27" s="685">
        <v>100</v>
      </c>
      <c r="BP27" s="685"/>
      <c r="BQ27" s="685"/>
      <c r="BR27" s="685"/>
      <c r="BS27" s="631">
        <v>30863</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3685476</v>
      </c>
      <c r="CS27" s="624"/>
      <c r="CT27" s="624"/>
      <c r="CU27" s="624"/>
      <c r="CV27" s="624"/>
      <c r="CW27" s="624"/>
      <c r="CX27" s="624"/>
      <c r="CY27" s="625"/>
      <c r="CZ27" s="628">
        <v>21.1</v>
      </c>
      <c r="DA27" s="657"/>
      <c r="DB27" s="657"/>
      <c r="DC27" s="658"/>
      <c r="DD27" s="631">
        <v>1161956</v>
      </c>
      <c r="DE27" s="624"/>
      <c r="DF27" s="624"/>
      <c r="DG27" s="624"/>
      <c r="DH27" s="624"/>
      <c r="DI27" s="624"/>
      <c r="DJ27" s="624"/>
      <c r="DK27" s="625"/>
      <c r="DL27" s="631">
        <v>1161277</v>
      </c>
      <c r="DM27" s="624"/>
      <c r="DN27" s="624"/>
      <c r="DO27" s="624"/>
      <c r="DP27" s="624"/>
      <c r="DQ27" s="624"/>
      <c r="DR27" s="624"/>
      <c r="DS27" s="624"/>
      <c r="DT27" s="624"/>
      <c r="DU27" s="624"/>
      <c r="DV27" s="625"/>
      <c r="DW27" s="628">
        <v>10.5</v>
      </c>
      <c r="DX27" s="657"/>
      <c r="DY27" s="657"/>
      <c r="DZ27" s="657"/>
      <c r="EA27" s="657"/>
      <c r="EB27" s="657"/>
      <c r="EC27" s="659"/>
    </row>
    <row r="28" spans="2:133" ht="11.25" customHeight="1">
      <c r="B28" s="728" t="s">
        <v>299</v>
      </c>
      <c r="C28" s="729"/>
      <c r="D28" s="729"/>
      <c r="E28" s="729"/>
      <c r="F28" s="729"/>
      <c r="G28" s="729"/>
      <c r="H28" s="729"/>
      <c r="I28" s="729"/>
      <c r="J28" s="729"/>
      <c r="K28" s="729"/>
      <c r="L28" s="729"/>
      <c r="M28" s="729"/>
      <c r="N28" s="729"/>
      <c r="O28" s="729"/>
      <c r="P28" s="729"/>
      <c r="Q28" s="730"/>
      <c r="R28" s="623">
        <v>74363</v>
      </c>
      <c r="S28" s="626"/>
      <c r="T28" s="626"/>
      <c r="U28" s="626"/>
      <c r="V28" s="626"/>
      <c r="W28" s="626"/>
      <c r="X28" s="626"/>
      <c r="Y28" s="627"/>
      <c r="Z28" s="685">
        <v>0.4</v>
      </c>
      <c r="AA28" s="685"/>
      <c r="AB28" s="685"/>
      <c r="AC28" s="685"/>
      <c r="AD28" s="686">
        <v>74363</v>
      </c>
      <c r="AE28" s="686"/>
      <c r="AF28" s="686"/>
      <c r="AG28" s="686"/>
      <c r="AH28" s="686"/>
      <c r="AI28" s="686"/>
      <c r="AJ28" s="686"/>
      <c r="AK28" s="686"/>
      <c r="AL28" s="628">
        <v>0.7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1791139</v>
      </c>
      <c r="CS28" s="626"/>
      <c r="CT28" s="626"/>
      <c r="CU28" s="626"/>
      <c r="CV28" s="626"/>
      <c r="CW28" s="626"/>
      <c r="CX28" s="626"/>
      <c r="CY28" s="627"/>
      <c r="CZ28" s="628">
        <v>10.199999999999999</v>
      </c>
      <c r="DA28" s="657"/>
      <c r="DB28" s="657"/>
      <c r="DC28" s="658"/>
      <c r="DD28" s="631">
        <v>1715884</v>
      </c>
      <c r="DE28" s="626"/>
      <c r="DF28" s="626"/>
      <c r="DG28" s="626"/>
      <c r="DH28" s="626"/>
      <c r="DI28" s="626"/>
      <c r="DJ28" s="626"/>
      <c r="DK28" s="627"/>
      <c r="DL28" s="631">
        <v>1715884</v>
      </c>
      <c r="DM28" s="626"/>
      <c r="DN28" s="626"/>
      <c r="DO28" s="626"/>
      <c r="DP28" s="626"/>
      <c r="DQ28" s="626"/>
      <c r="DR28" s="626"/>
      <c r="DS28" s="626"/>
      <c r="DT28" s="626"/>
      <c r="DU28" s="626"/>
      <c r="DV28" s="627"/>
      <c r="DW28" s="628">
        <v>15.5</v>
      </c>
      <c r="DX28" s="657"/>
      <c r="DY28" s="657"/>
      <c r="DZ28" s="657"/>
      <c r="EA28" s="657"/>
      <c r="EB28" s="657"/>
      <c r="EC28" s="659"/>
    </row>
    <row r="29" spans="2:133" ht="11.25" customHeight="1">
      <c r="B29" s="620" t="s">
        <v>301</v>
      </c>
      <c r="C29" s="621"/>
      <c r="D29" s="621"/>
      <c r="E29" s="621"/>
      <c r="F29" s="621"/>
      <c r="G29" s="621"/>
      <c r="H29" s="621"/>
      <c r="I29" s="621"/>
      <c r="J29" s="621"/>
      <c r="K29" s="621"/>
      <c r="L29" s="621"/>
      <c r="M29" s="621"/>
      <c r="N29" s="621"/>
      <c r="O29" s="621"/>
      <c r="P29" s="621"/>
      <c r="Q29" s="622"/>
      <c r="R29" s="623">
        <v>1111098</v>
      </c>
      <c r="S29" s="626"/>
      <c r="T29" s="626"/>
      <c r="U29" s="626"/>
      <c r="V29" s="626"/>
      <c r="W29" s="626"/>
      <c r="X29" s="626"/>
      <c r="Y29" s="627"/>
      <c r="Z29" s="685">
        <v>6.1</v>
      </c>
      <c r="AA29" s="685"/>
      <c r="AB29" s="685"/>
      <c r="AC29" s="685"/>
      <c r="AD29" s="686" t="s">
        <v>137</v>
      </c>
      <c r="AE29" s="686"/>
      <c r="AF29" s="686"/>
      <c r="AG29" s="686"/>
      <c r="AH29" s="686"/>
      <c r="AI29" s="686"/>
      <c r="AJ29" s="686"/>
      <c r="AK29" s="686"/>
      <c r="AL29" s="628" t="s">
        <v>137</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1791139</v>
      </c>
      <c r="CS29" s="624"/>
      <c r="CT29" s="624"/>
      <c r="CU29" s="624"/>
      <c r="CV29" s="624"/>
      <c r="CW29" s="624"/>
      <c r="CX29" s="624"/>
      <c r="CY29" s="625"/>
      <c r="CZ29" s="628">
        <v>10.199999999999999</v>
      </c>
      <c r="DA29" s="657"/>
      <c r="DB29" s="657"/>
      <c r="DC29" s="658"/>
      <c r="DD29" s="631">
        <v>1715884</v>
      </c>
      <c r="DE29" s="624"/>
      <c r="DF29" s="624"/>
      <c r="DG29" s="624"/>
      <c r="DH29" s="624"/>
      <c r="DI29" s="624"/>
      <c r="DJ29" s="624"/>
      <c r="DK29" s="625"/>
      <c r="DL29" s="631">
        <v>1715884</v>
      </c>
      <c r="DM29" s="624"/>
      <c r="DN29" s="624"/>
      <c r="DO29" s="624"/>
      <c r="DP29" s="624"/>
      <c r="DQ29" s="624"/>
      <c r="DR29" s="624"/>
      <c r="DS29" s="624"/>
      <c r="DT29" s="624"/>
      <c r="DU29" s="624"/>
      <c r="DV29" s="625"/>
      <c r="DW29" s="628">
        <v>15.5</v>
      </c>
      <c r="DX29" s="657"/>
      <c r="DY29" s="657"/>
      <c r="DZ29" s="657"/>
      <c r="EA29" s="657"/>
      <c r="EB29" s="657"/>
      <c r="EC29" s="659"/>
    </row>
    <row r="30" spans="2:133" ht="11.25" customHeight="1">
      <c r="B30" s="620" t="s">
        <v>306</v>
      </c>
      <c r="C30" s="621"/>
      <c r="D30" s="621"/>
      <c r="E30" s="621"/>
      <c r="F30" s="621"/>
      <c r="G30" s="621"/>
      <c r="H30" s="621"/>
      <c r="I30" s="621"/>
      <c r="J30" s="621"/>
      <c r="K30" s="621"/>
      <c r="L30" s="621"/>
      <c r="M30" s="621"/>
      <c r="N30" s="621"/>
      <c r="O30" s="621"/>
      <c r="P30" s="621"/>
      <c r="Q30" s="622"/>
      <c r="R30" s="623">
        <v>113404</v>
      </c>
      <c r="S30" s="626"/>
      <c r="T30" s="626"/>
      <c r="U30" s="626"/>
      <c r="V30" s="626"/>
      <c r="W30" s="626"/>
      <c r="X30" s="626"/>
      <c r="Y30" s="627"/>
      <c r="Z30" s="685">
        <v>0.6</v>
      </c>
      <c r="AA30" s="685"/>
      <c r="AB30" s="685"/>
      <c r="AC30" s="685"/>
      <c r="AD30" s="686" t="s">
        <v>137</v>
      </c>
      <c r="AE30" s="686"/>
      <c r="AF30" s="686"/>
      <c r="AG30" s="686"/>
      <c r="AH30" s="686"/>
      <c r="AI30" s="686"/>
      <c r="AJ30" s="686"/>
      <c r="AK30" s="686"/>
      <c r="AL30" s="628" t="s">
        <v>137</v>
      </c>
      <c r="AM30" s="629"/>
      <c r="AN30" s="629"/>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98.5</v>
      </c>
      <c r="BH30" s="704"/>
      <c r="BI30" s="704"/>
      <c r="BJ30" s="704"/>
      <c r="BK30" s="704"/>
      <c r="BL30" s="704"/>
      <c r="BM30" s="705">
        <v>94.6</v>
      </c>
      <c r="BN30" s="704"/>
      <c r="BO30" s="704"/>
      <c r="BP30" s="704"/>
      <c r="BQ30" s="706"/>
      <c r="BR30" s="703">
        <v>98.5</v>
      </c>
      <c r="BS30" s="704"/>
      <c r="BT30" s="704"/>
      <c r="BU30" s="704"/>
      <c r="BV30" s="704"/>
      <c r="BW30" s="704"/>
      <c r="BX30" s="705">
        <v>94.5</v>
      </c>
      <c r="BY30" s="704"/>
      <c r="BZ30" s="704"/>
      <c r="CA30" s="704"/>
      <c r="CB30" s="706"/>
      <c r="CD30" s="709"/>
      <c r="CE30" s="710"/>
      <c r="CF30" s="667" t="s">
        <v>309</v>
      </c>
      <c r="CG30" s="664"/>
      <c r="CH30" s="664"/>
      <c r="CI30" s="664"/>
      <c r="CJ30" s="664"/>
      <c r="CK30" s="664"/>
      <c r="CL30" s="664"/>
      <c r="CM30" s="664"/>
      <c r="CN30" s="664"/>
      <c r="CO30" s="664"/>
      <c r="CP30" s="664"/>
      <c r="CQ30" s="665"/>
      <c r="CR30" s="623">
        <v>1633774</v>
      </c>
      <c r="CS30" s="626"/>
      <c r="CT30" s="626"/>
      <c r="CU30" s="626"/>
      <c r="CV30" s="626"/>
      <c r="CW30" s="626"/>
      <c r="CX30" s="626"/>
      <c r="CY30" s="627"/>
      <c r="CZ30" s="628">
        <v>9.3000000000000007</v>
      </c>
      <c r="DA30" s="657"/>
      <c r="DB30" s="657"/>
      <c r="DC30" s="658"/>
      <c r="DD30" s="631">
        <v>1564847</v>
      </c>
      <c r="DE30" s="626"/>
      <c r="DF30" s="626"/>
      <c r="DG30" s="626"/>
      <c r="DH30" s="626"/>
      <c r="DI30" s="626"/>
      <c r="DJ30" s="626"/>
      <c r="DK30" s="627"/>
      <c r="DL30" s="631">
        <v>1564847</v>
      </c>
      <c r="DM30" s="626"/>
      <c r="DN30" s="626"/>
      <c r="DO30" s="626"/>
      <c r="DP30" s="626"/>
      <c r="DQ30" s="626"/>
      <c r="DR30" s="626"/>
      <c r="DS30" s="626"/>
      <c r="DT30" s="626"/>
      <c r="DU30" s="626"/>
      <c r="DV30" s="627"/>
      <c r="DW30" s="628">
        <v>14.1</v>
      </c>
      <c r="DX30" s="657"/>
      <c r="DY30" s="657"/>
      <c r="DZ30" s="657"/>
      <c r="EA30" s="657"/>
      <c r="EB30" s="657"/>
      <c r="EC30" s="659"/>
    </row>
    <row r="31" spans="2:133" ht="11.25" customHeight="1">
      <c r="B31" s="620" t="s">
        <v>310</v>
      </c>
      <c r="C31" s="621"/>
      <c r="D31" s="621"/>
      <c r="E31" s="621"/>
      <c r="F31" s="621"/>
      <c r="G31" s="621"/>
      <c r="H31" s="621"/>
      <c r="I31" s="621"/>
      <c r="J31" s="621"/>
      <c r="K31" s="621"/>
      <c r="L31" s="621"/>
      <c r="M31" s="621"/>
      <c r="N31" s="621"/>
      <c r="O31" s="621"/>
      <c r="P31" s="621"/>
      <c r="Q31" s="622"/>
      <c r="R31" s="623">
        <v>244420</v>
      </c>
      <c r="S31" s="626"/>
      <c r="T31" s="626"/>
      <c r="U31" s="626"/>
      <c r="V31" s="626"/>
      <c r="W31" s="626"/>
      <c r="X31" s="626"/>
      <c r="Y31" s="627"/>
      <c r="Z31" s="685">
        <v>1.3</v>
      </c>
      <c r="AA31" s="685"/>
      <c r="AB31" s="685"/>
      <c r="AC31" s="685"/>
      <c r="AD31" s="686" t="s">
        <v>137</v>
      </c>
      <c r="AE31" s="686"/>
      <c r="AF31" s="686"/>
      <c r="AG31" s="686"/>
      <c r="AH31" s="686"/>
      <c r="AI31" s="686"/>
      <c r="AJ31" s="686"/>
      <c r="AK31" s="686"/>
      <c r="AL31" s="628" t="s">
        <v>137</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98.5</v>
      </c>
      <c r="BH31" s="624"/>
      <c r="BI31" s="624"/>
      <c r="BJ31" s="624"/>
      <c r="BK31" s="624"/>
      <c r="BL31" s="624"/>
      <c r="BM31" s="629">
        <v>95</v>
      </c>
      <c r="BN31" s="702"/>
      <c r="BO31" s="702"/>
      <c r="BP31" s="702"/>
      <c r="BQ31" s="663"/>
      <c r="BR31" s="701">
        <v>98.7</v>
      </c>
      <c r="BS31" s="624"/>
      <c r="BT31" s="624"/>
      <c r="BU31" s="624"/>
      <c r="BV31" s="624"/>
      <c r="BW31" s="624"/>
      <c r="BX31" s="629">
        <v>95</v>
      </c>
      <c r="BY31" s="702"/>
      <c r="BZ31" s="702"/>
      <c r="CA31" s="702"/>
      <c r="CB31" s="663"/>
      <c r="CD31" s="709"/>
      <c r="CE31" s="710"/>
      <c r="CF31" s="667" t="s">
        <v>313</v>
      </c>
      <c r="CG31" s="664"/>
      <c r="CH31" s="664"/>
      <c r="CI31" s="664"/>
      <c r="CJ31" s="664"/>
      <c r="CK31" s="664"/>
      <c r="CL31" s="664"/>
      <c r="CM31" s="664"/>
      <c r="CN31" s="664"/>
      <c r="CO31" s="664"/>
      <c r="CP31" s="664"/>
      <c r="CQ31" s="665"/>
      <c r="CR31" s="623">
        <v>157365</v>
      </c>
      <c r="CS31" s="624"/>
      <c r="CT31" s="624"/>
      <c r="CU31" s="624"/>
      <c r="CV31" s="624"/>
      <c r="CW31" s="624"/>
      <c r="CX31" s="624"/>
      <c r="CY31" s="625"/>
      <c r="CZ31" s="628">
        <v>0.9</v>
      </c>
      <c r="DA31" s="657"/>
      <c r="DB31" s="657"/>
      <c r="DC31" s="658"/>
      <c r="DD31" s="631">
        <v>151037</v>
      </c>
      <c r="DE31" s="624"/>
      <c r="DF31" s="624"/>
      <c r="DG31" s="624"/>
      <c r="DH31" s="624"/>
      <c r="DI31" s="624"/>
      <c r="DJ31" s="624"/>
      <c r="DK31" s="625"/>
      <c r="DL31" s="631">
        <v>151037</v>
      </c>
      <c r="DM31" s="624"/>
      <c r="DN31" s="624"/>
      <c r="DO31" s="624"/>
      <c r="DP31" s="624"/>
      <c r="DQ31" s="624"/>
      <c r="DR31" s="624"/>
      <c r="DS31" s="624"/>
      <c r="DT31" s="624"/>
      <c r="DU31" s="624"/>
      <c r="DV31" s="625"/>
      <c r="DW31" s="628">
        <v>1.4</v>
      </c>
      <c r="DX31" s="657"/>
      <c r="DY31" s="657"/>
      <c r="DZ31" s="657"/>
      <c r="EA31" s="657"/>
      <c r="EB31" s="657"/>
      <c r="EC31" s="659"/>
    </row>
    <row r="32" spans="2:133" ht="11.25" customHeight="1">
      <c r="B32" s="620" t="s">
        <v>314</v>
      </c>
      <c r="C32" s="621"/>
      <c r="D32" s="621"/>
      <c r="E32" s="621"/>
      <c r="F32" s="621"/>
      <c r="G32" s="621"/>
      <c r="H32" s="621"/>
      <c r="I32" s="621"/>
      <c r="J32" s="621"/>
      <c r="K32" s="621"/>
      <c r="L32" s="621"/>
      <c r="M32" s="621"/>
      <c r="N32" s="621"/>
      <c r="O32" s="621"/>
      <c r="P32" s="621"/>
      <c r="Q32" s="622"/>
      <c r="R32" s="623">
        <v>272422</v>
      </c>
      <c r="S32" s="626"/>
      <c r="T32" s="626"/>
      <c r="U32" s="626"/>
      <c r="V32" s="626"/>
      <c r="W32" s="626"/>
      <c r="X32" s="626"/>
      <c r="Y32" s="627"/>
      <c r="Z32" s="685">
        <v>1.5</v>
      </c>
      <c r="AA32" s="685"/>
      <c r="AB32" s="685"/>
      <c r="AC32" s="685"/>
      <c r="AD32" s="686" t="s">
        <v>137</v>
      </c>
      <c r="AE32" s="686"/>
      <c r="AF32" s="686"/>
      <c r="AG32" s="686"/>
      <c r="AH32" s="686"/>
      <c r="AI32" s="686"/>
      <c r="AJ32" s="686"/>
      <c r="AK32" s="686"/>
      <c r="AL32" s="628" t="s">
        <v>242</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98.2</v>
      </c>
      <c r="BH32" s="639"/>
      <c r="BI32" s="639"/>
      <c r="BJ32" s="639"/>
      <c r="BK32" s="639"/>
      <c r="BL32" s="639"/>
      <c r="BM32" s="683">
        <v>93.4</v>
      </c>
      <c r="BN32" s="639"/>
      <c r="BO32" s="639"/>
      <c r="BP32" s="639"/>
      <c r="BQ32" s="676"/>
      <c r="BR32" s="700">
        <v>98.2</v>
      </c>
      <c r="BS32" s="639"/>
      <c r="BT32" s="639"/>
      <c r="BU32" s="639"/>
      <c r="BV32" s="639"/>
      <c r="BW32" s="639"/>
      <c r="BX32" s="683">
        <v>93.2</v>
      </c>
      <c r="BY32" s="639"/>
      <c r="BZ32" s="639"/>
      <c r="CA32" s="639"/>
      <c r="CB32" s="676"/>
      <c r="CD32" s="711"/>
      <c r="CE32" s="712"/>
      <c r="CF32" s="667" t="s">
        <v>316</v>
      </c>
      <c r="CG32" s="664"/>
      <c r="CH32" s="664"/>
      <c r="CI32" s="664"/>
      <c r="CJ32" s="664"/>
      <c r="CK32" s="664"/>
      <c r="CL32" s="664"/>
      <c r="CM32" s="664"/>
      <c r="CN32" s="664"/>
      <c r="CO32" s="664"/>
      <c r="CP32" s="664"/>
      <c r="CQ32" s="665"/>
      <c r="CR32" s="623" t="s">
        <v>137</v>
      </c>
      <c r="CS32" s="626"/>
      <c r="CT32" s="626"/>
      <c r="CU32" s="626"/>
      <c r="CV32" s="626"/>
      <c r="CW32" s="626"/>
      <c r="CX32" s="626"/>
      <c r="CY32" s="627"/>
      <c r="CZ32" s="628" t="s">
        <v>137</v>
      </c>
      <c r="DA32" s="657"/>
      <c r="DB32" s="657"/>
      <c r="DC32" s="658"/>
      <c r="DD32" s="631" t="s">
        <v>242</v>
      </c>
      <c r="DE32" s="626"/>
      <c r="DF32" s="626"/>
      <c r="DG32" s="626"/>
      <c r="DH32" s="626"/>
      <c r="DI32" s="626"/>
      <c r="DJ32" s="626"/>
      <c r="DK32" s="627"/>
      <c r="DL32" s="631" t="s">
        <v>137</v>
      </c>
      <c r="DM32" s="626"/>
      <c r="DN32" s="626"/>
      <c r="DO32" s="626"/>
      <c r="DP32" s="626"/>
      <c r="DQ32" s="626"/>
      <c r="DR32" s="626"/>
      <c r="DS32" s="626"/>
      <c r="DT32" s="626"/>
      <c r="DU32" s="626"/>
      <c r="DV32" s="627"/>
      <c r="DW32" s="628" t="s">
        <v>242</v>
      </c>
      <c r="DX32" s="657"/>
      <c r="DY32" s="657"/>
      <c r="DZ32" s="657"/>
      <c r="EA32" s="657"/>
      <c r="EB32" s="657"/>
      <c r="EC32" s="659"/>
    </row>
    <row r="33" spans="2:133" ht="11.25" customHeight="1">
      <c r="B33" s="620" t="s">
        <v>317</v>
      </c>
      <c r="C33" s="621"/>
      <c r="D33" s="621"/>
      <c r="E33" s="621"/>
      <c r="F33" s="621"/>
      <c r="G33" s="621"/>
      <c r="H33" s="621"/>
      <c r="I33" s="621"/>
      <c r="J33" s="621"/>
      <c r="K33" s="621"/>
      <c r="L33" s="621"/>
      <c r="M33" s="621"/>
      <c r="N33" s="621"/>
      <c r="O33" s="621"/>
      <c r="P33" s="621"/>
      <c r="Q33" s="622"/>
      <c r="R33" s="623">
        <v>594518</v>
      </c>
      <c r="S33" s="626"/>
      <c r="T33" s="626"/>
      <c r="U33" s="626"/>
      <c r="V33" s="626"/>
      <c r="W33" s="626"/>
      <c r="X33" s="626"/>
      <c r="Y33" s="627"/>
      <c r="Z33" s="685">
        <v>3.3</v>
      </c>
      <c r="AA33" s="685"/>
      <c r="AB33" s="685"/>
      <c r="AC33" s="685"/>
      <c r="AD33" s="686" t="s">
        <v>137</v>
      </c>
      <c r="AE33" s="686"/>
      <c r="AF33" s="686"/>
      <c r="AG33" s="686"/>
      <c r="AH33" s="686"/>
      <c r="AI33" s="686"/>
      <c r="AJ33" s="686"/>
      <c r="AK33" s="686"/>
      <c r="AL33" s="628" t="s">
        <v>242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7721220</v>
      </c>
      <c r="CS33" s="624"/>
      <c r="CT33" s="624"/>
      <c r="CU33" s="624"/>
      <c r="CV33" s="624"/>
      <c r="CW33" s="624"/>
      <c r="CX33" s="624"/>
      <c r="CY33" s="625"/>
      <c r="CZ33" s="628">
        <v>44.2</v>
      </c>
      <c r="DA33" s="657"/>
      <c r="DB33" s="657"/>
      <c r="DC33" s="658"/>
      <c r="DD33" s="631">
        <v>5967609</v>
      </c>
      <c r="DE33" s="624"/>
      <c r="DF33" s="624"/>
      <c r="DG33" s="624"/>
      <c r="DH33" s="624"/>
      <c r="DI33" s="624"/>
      <c r="DJ33" s="624"/>
      <c r="DK33" s="625"/>
      <c r="DL33" s="631">
        <v>5005696</v>
      </c>
      <c r="DM33" s="624"/>
      <c r="DN33" s="624"/>
      <c r="DO33" s="624"/>
      <c r="DP33" s="624"/>
      <c r="DQ33" s="624"/>
      <c r="DR33" s="624"/>
      <c r="DS33" s="624"/>
      <c r="DT33" s="624"/>
      <c r="DU33" s="624"/>
      <c r="DV33" s="625"/>
      <c r="DW33" s="628">
        <v>45.1</v>
      </c>
      <c r="DX33" s="657"/>
      <c r="DY33" s="657"/>
      <c r="DZ33" s="657"/>
      <c r="EA33" s="657"/>
      <c r="EB33" s="657"/>
      <c r="EC33" s="659"/>
    </row>
    <row r="34" spans="2:133" ht="11.25" customHeight="1">
      <c r="B34" s="620" t="s">
        <v>319</v>
      </c>
      <c r="C34" s="621"/>
      <c r="D34" s="621"/>
      <c r="E34" s="621"/>
      <c r="F34" s="621"/>
      <c r="G34" s="621"/>
      <c r="H34" s="621"/>
      <c r="I34" s="621"/>
      <c r="J34" s="621"/>
      <c r="K34" s="621"/>
      <c r="L34" s="621"/>
      <c r="M34" s="621"/>
      <c r="N34" s="621"/>
      <c r="O34" s="621"/>
      <c r="P34" s="621"/>
      <c r="Q34" s="622"/>
      <c r="R34" s="623">
        <v>550509</v>
      </c>
      <c r="S34" s="626"/>
      <c r="T34" s="626"/>
      <c r="U34" s="626"/>
      <c r="V34" s="626"/>
      <c r="W34" s="626"/>
      <c r="X34" s="626"/>
      <c r="Y34" s="627"/>
      <c r="Z34" s="685">
        <v>3</v>
      </c>
      <c r="AA34" s="685"/>
      <c r="AB34" s="685"/>
      <c r="AC34" s="685"/>
      <c r="AD34" s="686">
        <v>22175</v>
      </c>
      <c r="AE34" s="686"/>
      <c r="AF34" s="686"/>
      <c r="AG34" s="686"/>
      <c r="AH34" s="686"/>
      <c r="AI34" s="686"/>
      <c r="AJ34" s="686"/>
      <c r="AK34" s="686"/>
      <c r="AL34" s="628">
        <v>0.2</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2596268</v>
      </c>
      <c r="CS34" s="626"/>
      <c r="CT34" s="626"/>
      <c r="CU34" s="626"/>
      <c r="CV34" s="626"/>
      <c r="CW34" s="626"/>
      <c r="CX34" s="626"/>
      <c r="CY34" s="627"/>
      <c r="CZ34" s="628">
        <v>14.9</v>
      </c>
      <c r="DA34" s="657"/>
      <c r="DB34" s="657"/>
      <c r="DC34" s="658"/>
      <c r="DD34" s="631">
        <v>1632810</v>
      </c>
      <c r="DE34" s="626"/>
      <c r="DF34" s="626"/>
      <c r="DG34" s="626"/>
      <c r="DH34" s="626"/>
      <c r="DI34" s="626"/>
      <c r="DJ34" s="626"/>
      <c r="DK34" s="627"/>
      <c r="DL34" s="631">
        <v>1463701</v>
      </c>
      <c r="DM34" s="626"/>
      <c r="DN34" s="626"/>
      <c r="DO34" s="626"/>
      <c r="DP34" s="626"/>
      <c r="DQ34" s="626"/>
      <c r="DR34" s="626"/>
      <c r="DS34" s="626"/>
      <c r="DT34" s="626"/>
      <c r="DU34" s="626"/>
      <c r="DV34" s="627"/>
      <c r="DW34" s="628">
        <v>13.2</v>
      </c>
      <c r="DX34" s="657"/>
      <c r="DY34" s="657"/>
      <c r="DZ34" s="657"/>
      <c r="EA34" s="657"/>
      <c r="EB34" s="657"/>
      <c r="EC34" s="659"/>
    </row>
    <row r="35" spans="2:133" ht="11.25" customHeight="1">
      <c r="B35" s="620" t="s">
        <v>323</v>
      </c>
      <c r="C35" s="621"/>
      <c r="D35" s="621"/>
      <c r="E35" s="621"/>
      <c r="F35" s="621"/>
      <c r="G35" s="621"/>
      <c r="H35" s="621"/>
      <c r="I35" s="621"/>
      <c r="J35" s="621"/>
      <c r="K35" s="621"/>
      <c r="L35" s="621"/>
      <c r="M35" s="621"/>
      <c r="N35" s="621"/>
      <c r="O35" s="621"/>
      <c r="P35" s="621"/>
      <c r="Q35" s="622"/>
      <c r="R35" s="623">
        <v>1129700</v>
      </c>
      <c r="S35" s="626"/>
      <c r="T35" s="626"/>
      <c r="U35" s="626"/>
      <c r="V35" s="626"/>
      <c r="W35" s="626"/>
      <c r="X35" s="626"/>
      <c r="Y35" s="627"/>
      <c r="Z35" s="685">
        <v>6.2</v>
      </c>
      <c r="AA35" s="685"/>
      <c r="AB35" s="685"/>
      <c r="AC35" s="685"/>
      <c r="AD35" s="686" t="s">
        <v>137</v>
      </c>
      <c r="AE35" s="686"/>
      <c r="AF35" s="686"/>
      <c r="AG35" s="686"/>
      <c r="AH35" s="686"/>
      <c r="AI35" s="686"/>
      <c r="AJ35" s="686"/>
      <c r="AK35" s="686"/>
      <c r="AL35" s="628" t="s">
        <v>137</v>
      </c>
      <c r="AM35" s="629"/>
      <c r="AN35" s="629"/>
      <c r="AO35" s="687"/>
      <c r="AP35" s="234"/>
      <c r="AQ35" s="691" t="s">
        <v>324</v>
      </c>
      <c r="AR35" s="692"/>
      <c r="AS35" s="692"/>
      <c r="AT35" s="692"/>
      <c r="AU35" s="692"/>
      <c r="AV35" s="692"/>
      <c r="AW35" s="692"/>
      <c r="AX35" s="692"/>
      <c r="AY35" s="693"/>
      <c r="AZ35" s="688">
        <v>2842633</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314220</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63736</v>
      </c>
      <c r="CS35" s="624"/>
      <c r="CT35" s="624"/>
      <c r="CU35" s="624"/>
      <c r="CV35" s="624"/>
      <c r="CW35" s="624"/>
      <c r="CX35" s="624"/>
      <c r="CY35" s="625"/>
      <c r="CZ35" s="628">
        <v>0.4</v>
      </c>
      <c r="DA35" s="657"/>
      <c r="DB35" s="657"/>
      <c r="DC35" s="658"/>
      <c r="DD35" s="631">
        <v>58990</v>
      </c>
      <c r="DE35" s="624"/>
      <c r="DF35" s="624"/>
      <c r="DG35" s="624"/>
      <c r="DH35" s="624"/>
      <c r="DI35" s="624"/>
      <c r="DJ35" s="624"/>
      <c r="DK35" s="625"/>
      <c r="DL35" s="631">
        <v>58990</v>
      </c>
      <c r="DM35" s="624"/>
      <c r="DN35" s="624"/>
      <c r="DO35" s="624"/>
      <c r="DP35" s="624"/>
      <c r="DQ35" s="624"/>
      <c r="DR35" s="624"/>
      <c r="DS35" s="624"/>
      <c r="DT35" s="624"/>
      <c r="DU35" s="624"/>
      <c r="DV35" s="625"/>
      <c r="DW35" s="628">
        <v>0.5</v>
      </c>
      <c r="DX35" s="657"/>
      <c r="DY35" s="657"/>
      <c r="DZ35" s="657"/>
      <c r="EA35" s="657"/>
      <c r="EB35" s="657"/>
      <c r="EC35" s="659"/>
    </row>
    <row r="36" spans="2:133" ht="11.25" customHeight="1">
      <c r="B36" s="620" t="s">
        <v>327</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137</v>
      </c>
      <c r="AA36" s="685"/>
      <c r="AB36" s="685"/>
      <c r="AC36" s="685"/>
      <c r="AD36" s="686" t="s">
        <v>242</v>
      </c>
      <c r="AE36" s="686"/>
      <c r="AF36" s="686"/>
      <c r="AG36" s="686"/>
      <c r="AH36" s="686"/>
      <c r="AI36" s="686"/>
      <c r="AJ36" s="686"/>
      <c r="AK36" s="686"/>
      <c r="AL36" s="628" t="s">
        <v>137</v>
      </c>
      <c r="AM36" s="629"/>
      <c r="AN36" s="629"/>
      <c r="AO36" s="687"/>
      <c r="AQ36" s="660" t="s">
        <v>328</v>
      </c>
      <c r="AR36" s="661"/>
      <c r="AS36" s="661"/>
      <c r="AT36" s="661"/>
      <c r="AU36" s="661"/>
      <c r="AV36" s="661"/>
      <c r="AW36" s="661"/>
      <c r="AX36" s="661"/>
      <c r="AY36" s="662"/>
      <c r="AZ36" s="623">
        <v>444363</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257647</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2051068</v>
      </c>
      <c r="CS36" s="626"/>
      <c r="CT36" s="626"/>
      <c r="CU36" s="626"/>
      <c r="CV36" s="626"/>
      <c r="CW36" s="626"/>
      <c r="CX36" s="626"/>
      <c r="CY36" s="627"/>
      <c r="CZ36" s="628">
        <v>11.7</v>
      </c>
      <c r="DA36" s="657"/>
      <c r="DB36" s="657"/>
      <c r="DC36" s="658"/>
      <c r="DD36" s="631">
        <v>1923799</v>
      </c>
      <c r="DE36" s="626"/>
      <c r="DF36" s="626"/>
      <c r="DG36" s="626"/>
      <c r="DH36" s="626"/>
      <c r="DI36" s="626"/>
      <c r="DJ36" s="626"/>
      <c r="DK36" s="627"/>
      <c r="DL36" s="631">
        <v>1480118</v>
      </c>
      <c r="DM36" s="626"/>
      <c r="DN36" s="626"/>
      <c r="DO36" s="626"/>
      <c r="DP36" s="626"/>
      <c r="DQ36" s="626"/>
      <c r="DR36" s="626"/>
      <c r="DS36" s="626"/>
      <c r="DT36" s="626"/>
      <c r="DU36" s="626"/>
      <c r="DV36" s="627"/>
      <c r="DW36" s="628">
        <v>13.3</v>
      </c>
      <c r="DX36" s="657"/>
      <c r="DY36" s="657"/>
      <c r="DZ36" s="657"/>
      <c r="EA36" s="657"/>
      <c r="EB36" s="657"/>
      <c r="EC36" s="659"/>
    </row>
    <row r="37" spans="2:133" ht="11.25" customHeight="1">
      <c r="B37" s="620" t="s">
        <v>331</v>
      </c>
      <c r="C37" s="621"/>
      <c r="D37" s="621"/>
      <c r="E37" s="621"/>
      <c r="F37" s="621"/>
      <c r="G37" s="621"/>
      <c r="H37" s="621"/>
      <c r="I37" s="621"/>
      <c r="J37" s="621"/>
      <c r="K37" s="621"/>
      <c r="L37" s="621"/>
      <c r="M37" s="621"/>
      <c r="N37" s="621"/>
      <c r="O37" s="621"/>
      <c r="P37" s="621"/>
      <c r="Q37" s="622"/>
      <c r="R37" s="623">
        <v>691600</v>
      </c>
      <c r="S37" s="626"/>
      <c r="T37" s="626"/>
      <c r="U37" s="626"/>
      <c r="V37" s="626"/>
      <c r="W37" s="626"/>
      <c r="X37" s="626"/>
      <c r="Y37" s="627"/>
      <c r="Z37" s="685">
        <v>3.8</v>
      </c>
      <c r="AA37" s="685"/>
      <c r="AB37" s="685"/>
      <c r="AC37" s="685"/>
      <c r="AD37" s="686" t="s">
        <v>137</v>
      </c>
      <c r="AE37" s="686"/>
      <c r="AF37" s="686"/>
      <c r="AG37" s="686"/>
      <c r="AH37" s="686"/>
      <c r="AI37" s="686"/>
      <c r="AJ37" s="686"/>
      <c r="AK37" s="686"/>
      <c r="AL37" s="628" t="s">
        <v>137</v>
      </c>
      <c r="AM37" s="629"/>
      <c r="AN37" s="629"/>
      <c r="AO37" s="687"/>
      <c r="AQ37" s="660" t="s">
        <v>332</v>
      </c>
      <c r="AR37" s="661"/>
      <c r="AS37" s="661"/>
      <c r="AT37" s="661"/>
      <c r="AU37" s="661"/>
      <c r="AV37" s="661"/>
      <c r="AW37" s="661"/>
      <c r="AX37" s="661"/>
      <c r="AY37" s="662"/>
      <c r="AZ37" s="623">
        <v>238567</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8588</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1088813</v>
      </c>
      <c r="CS37" s="624"/>
      <c r="CT37" s="624"/>
      <c r="CU37" s="624"/>
      <c r="CV37" s="624"/>
      <c r="CW37" s="624"/>
      <c r="CX37" s="624"/>
      <c r="CY37" s="625"/>
      <c r="CZ37" s="628">
        <v>6.2</v>
      </c>
      <c r="DA37" s="657"/>
      <c r="DB37" s="657"/>
      <c r="DC37" s="658"/>
      <c r="DD37" s="631">
        <v>1088813</v>
      </c>
      <c r="DE37" s="624"/>
      <c r="DF37" s="624"/>
      <c r="DG37" s="624"/>
      <c r="DH37" s="624"/>
      <c r="DI37" s="624"/>
      <c r="DJ37" s="624"/>
      <c r="DK37" s="625"/>
      <c r="DL37" s="631">
        <v>1061335</v>
      </c>
      <c r="DM37" s="624"/>
      <c r="DN37" s="624"/>
      <c r="DO37" s="624"/>
      <c r="DP37" s="624"/>
      <c r="DQ37" s="624"/>
      <c r="DR37" s="624"/>
      <c r="DS37" s="624"/>
      <c r="DT37" s="624"/>
      <c r="DU37" s="624"/>
      <c r="DV37" s="625"/>
      <c r="DW37" s="628">
        <v>9.6</v>
      </c>
      <c r="DX37" s="657"/>
      <c r="DY37" s="657"/>
      <c r="DZ37" s="657"/>
      <c r="EA37" s="657"/>
      <c r="EB37" s="657"/>
      <c r="EC37" s="659"/>
    </row>
    <row r="38" spans="2:133" ht="11.25" customHeight="1">
      <c r="B38" s="635" t="s">
        <v>335</v>
      </c>
      <c r="C38" s="636"/>
      <c r="D38" s="636"/>
      <c r="E38" s="636"/>
      <c r="F38" s="636"/>
      <c r="G38" s="636"/>
      <c r="H38" s="636"/>
      <c r="I38" s="636"/>
      <c r="J38" s="636"/>
      <c r="K38" s="636"/>
      <c r="L38" s="636"/>
      <c r="M38" s="636"/>
      <c r="N38" s="636"/>
      <c r="O38" s="636"/>
      <c r="P38" s="636"/>
      <c r="Q38" s="637"/>
      <c r="R38" s="638">
        <v>18276919</v>
      </c>
      <c r="S38" s="675"/>
      <c r="T38" s="675"/>
      <c r="U38" s="675"/>
      <c r="V38" s="675"/>
      <c r="W38" s="675"/>
      <c r="X38" s="675"/>
      <c r="Y38" s="680"/>
      <c r="Z38" s="681">
        <v>100</v>
      </c>
      <c r="AA38" s="681"/>
      <c r="AB38" s="681"/>
      <c r="AC38" s="681"/>
      <c r="AD38" s="682">
        <v>10409608</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242</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13358</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2604066</v>
      </c>
      <c r="CS38" s="626"/>
      <c r="CT38" s="626"/>
      <c r="CU38" s="626"/>
      <c r="CV38" s="626"/>
      <c r="CW38" s="626"/>
      <c r="CX38" s="626"/>
      <c r="CY38" s="627"/>
      <c r="CZ38" s="628">
        <v>14.9</v>
      </c>
      <c r="DA38" s="657"/>
      <c r="DB38" s="657"/>
      <c r="DC38" s="658"/>
      <c r="DD38" s="631">
        <v>2255258</v>
      </c>
      <c r="DE38" s="626"/>
      <c r="DF38" s="626"/>
      <c r="DG38" s="626"/>
      <c r="DH38" s="626"/>
      <c r="DI38" s="626"/>
      <c r="DJ38" s="626"/>
      <c r="DK38" s="627"/>
      <c r="DL38" s="631">
        <v>2002887</v>
      </c>
      <c r="DM38" s="626"/>
      <c r="DN38" s="626"/>
      <c r="DO38" s="626"/>
      <c r="DP38" s="626"/>
      <c r="DQ38" s="626"/>
      <c r="DR38" s="626"/>
      <c r="DS38" s="626"/>
      <c r="DT38" s="626"/>
      <c r="DU38" s="626"/>
      <c r="DV38" s="627"/>
      <c r="DW38" s="628">
        <v>18</v>
      </c>
      <c r="DX38" s="657"/>
      <c r="DY38" s="657"/>
      <c r="DZ38" s="657"/>
      <c r="EA38" s="657"/>
      <c r="EB38" s="657"/>
      <c r="EC38" s="659"/>
    </row>
    <row r="39" spans="2:133" ht="11.25" customHeight="1">
      <c r="AQ39" s="660" t="s">
        <v>339</v>
      </c>
      <c r="AR39" s="661"/>
      <c r="AS39" s="661"/>
      <c r="AT39" s="661"/>
      <c r="AU39" s="661"/>
      <c r="AV39" s="661"/>
      <c r="AW39" s="661"/>
      <c r="AX39" s="661"/>
      <c r="AY39" s="662"/>
      <c r="AZ39" s="623" t="s">
        <v>137</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84</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324820</v>
      </c>
      <c r="CS39" s="624"/>
      <c r="CT39" s="624"/>
      <c r="CU39" s="624"/>
      <c r="CV39" s="624"/>
      <c r="CW39" s="624"/>
      <c r="CX39" s="624"/>
      <c r="CY39" s="625"/>
      <c r="CZ39" s="628">
        <v>1.9</v>
      </c>
      <c r="DA39" s="657"/>
      <c r="DB39" s="657"/>
      <c r="DC39" s="658"/>
      <c r="DD39" s="631">
        <v>96644</v>
      </c>
      <c r="DE39" s="624"/>
      <c r="DF39" s="624"/>
      <c r="DG39" s="624"/>
      <c r="DH39" s="624"/>
      <c r="DI39" s="624"/>
      <c r="DJ39" s="624"/>
      <c r="DK39" s="625"/>
      <c r="DL39" s="631" t="s">
        <v>137</v>
      </c>
      <c r="DM39" s="624"/>
      <c r="DN39" s="624"/>
      <c r="DO39" s="624"/>
      <c r="DP39" s="624"/>
      <c r="DQ39" s="624"/>
      <c r="DR39" s="624"/>
      <c r="DS39" s="624"/>
      <c r="DT39" s="624"/>
      <c r="DU39" s="624"/>
      <c r="DV39" s="625"/>
      <c r="DW39" s="628" t="s">
        <v>242</v>
      </c>
      <c r="DX39" s="657"/>
      <c r="DY39" s="657"/>
      <c r="DZ39" s="657"/>
      <c r="EA39" s="657"/>
      <c r="EB39" s="657"/>
      <c r="EC39" s="659"/>
    </row>
    <row r="40" spans="2:133" ht="11.25" customHeight="1">
      <c r="AQ40" s="660" t="s">
        <v>343</v>
      </c>
      <c r="AR40" s="661"/>
      <c r="AS40" s="661"/>
      <c r="AT40" s="661"/>
      <c r="AU40" s="661"/>
      <c r="AV40" s="661"/>
      <c r="AW40" s="661"/>
      <c r="AX40" s="661"/>
      <c r="AY40" s="662"/>
      <c r="AZ40" s="623">
        <v>434062</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137</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81262</v>
      </c>
      <c r="CS40" s="626"/>
      <c r="CT40" s="626"/>
      <c r="CU40" s="626"/>
      <c r="CV40" s="626"/>
      <c r="CW40" s="626"/>
      <c r="CX40" s="626"/>
      <c r="CY40" s="627"/>
      <c r="CZ40" s="628">
        <v>0.5</v>
      </c>
      <c r="DA40" s="657"/>
      <c r="DB40" s="657"/>
      <c r="DC40" s="658"/>
      <c r="DD40" s="631">
        <v>108</v>
      </c>
      <c r="DE40" s="626"/>
      <c r="DF40" s="626"/>
      <c r="DG40" s="626"/>
      <c r="DH40" s="626"/>
      <c r="DI40" s="626"/>
      <c r="DJ40" s="626"/>
      <c r="DK40" s="627"/>
      <c r="DL40" s="631" t="s">
        <v>137</v>
      </c>
      <c r="DM40" s="626"/>
      <c r="DN40" s="626"/>
      <c r="DO40" s="626"/>
      <c r="DP40" s="626"/>
      <c r="DQ40" s="626"/>
      <c r="DR40" s="626"/>
      <c r="DS40" s="626"/>
      <c r="DT40" s="626"/>
      <c r="DU40" s="626"/>
      <c r="DV40" s="627"/>
      <c r="DW40" s="628" t="s">
        <v>242</v>
      </c>
      <c r="DX40" s="657"/>
      <c r="DY40" s="657"/>
      <c r="DZ40" s="657"/>
      <c r="EA40" s="657"/>
      <c r="EB40" s="657"/>
      <c r="EC40" s="659"/>
    </row>
    <row r="41" spans="2:133" ht="11.25" customHeight="1">
      <c r="AQ41" s="672" t="s">
        <v>346</v>
      </c>
      <c r="AR41" s="673"/>
      <c r="AS41" s="673"/>
      <c r="AT41" s="673"/>
      <c r="AU41" s="673"/>
      <c r="AV41" s="673"/>
      <c r="AW41" s="673"/>
      <c r="AX41" s="673"/>
      <c r="AY41" s="674"/>
      <c r="AZ41" s="638">
        <v>1725641</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321</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137</v>
      </c>
      <c r="CS41" s="624"/>
      <c r="CT41" s="624"/>
      <c r="CU41" s="624"/>
      <c r="CV41" s="624"/>
      <c r="CW41" s="624"/>
      <c r="CX41" s="624"/>
      <c r="CY41" s="625"/>
      <c r="CZ41" s="628" t="s">
        <v>137</v>
      </c>
      <c r="DA41" s="657"/>
      <c r="DB41" s="657"/>
      <c r="DC41" s="658"/>
      <c r="DD41" s="631" t="s">
        <v>137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1189804</v>
      </c>
      <c r="CS42" s="626"/>
      <c r="CT42" s="626"/>
      <c r="CU42" s="626"/>
      <c r="CV42" s="626"/>
      <c r="CW42" s="626"/>
      <c r="CX42" s="626"/>
      <c r="CY42" s="627"/>
      <c r="CZ42" s="628">
        <v>6.8</v>
      </c>
      <c r="DA42" s="629"/>
      <c r="DB42" s="629"/>
      <c r="DC42" s="630"/>
      <c r="DD42" s="631">
        <v>430198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48603</v>
      </c>
      <c r="CS43" s="624"/>
      <c r="CT43" s="624"/>
      <c r="CU43" s="624"/>
      <c r="CV43" s="624"/>
      <c r="CW43" s="624"/>
      <c r="CX43" s="624"/>
      <c r="CY43" s="625"/>
      <c r="CZ43" s="628">
        <v>0.3</v>
      </c>
      <c r="DA43" s="657"/>
      <c r="DB43" s="657"/>
      <c r="DC43" s="658"/>
      <c r="DD43" s="631">
        <v>48603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353</v>
      </c>
      <c r="CD44" s="651" t="s">
        <v>304</v>
      </c>
      <c r="CE44" s="652"/>
      <c r="CF44" s="620" t="s">
        <v>354</v>
      </c>
      <c r="CG44" s="621"/>
      <c r="CH44" s="621"/>
      <c r="CI44" s="621"/>
      <c r="CJ44" s="621"/>
      <c r="CK44" s="621"/>
      <c r="CL44" s="621"/>
      <c r="CM44" s="621"/>
      <c r="CN44" s="621"/>
      <c r="CO44" s="621"/>
      <c r="CP44" s="621"/>
      <c r="CQ44" s="622"/>
      <c r="CR44" s="623">
        <v>1142089</v>
      </c>
      <c r="CS44" s="626"/>
      <c r="CT44" s="626"/>
      <c r="CU44" s="626"/>
      <c r="CV44" s="626"/>
      <c r="CW44" s="626"/>
      <c r="CX44" s="626"/>
      <c r="CY44" s="627"/>
      <c r="CZ44" s="628">
        <v>6.5</v>
      </c>
      <c r="DA44" s="629"/>
      <c r="DB44" s="629"/>
      <c r="DC44" s="630"/>
      <c r="DD44" s="631">
        <v>411343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355</v>
      </c>
      <c r="CG45" s="621"/>
      <c r="CH45" s="621"/>
      <c r="CI45" s="621"/>
      <c r="CJ45" s="621"/>
      <c r="CK45" s="621"/>
      <c r="CL45" s="621"/>
      <c r="CM45" s="621"/>
      <c r="CN45" s="621"/>
      <c r="CO45" s="621"/>
      <c r="CP45" s="621"/>
      <c r="CQ45" s="622"/>
      <c r="CR45" s="623">
        <v>499979</v>
      </c>
      <c r="CS45" s="624"/>
      <c r="CT45" s="624"/>
      <c r="CU45" s="624"/>
      <c r="CV45" s="624"/>
      <c r="CW45" s="624"/>
      <c r="CX45" s="624"/>
      <c r="CY45" s="625"/>
      <c r="CZ45" s="628">
        <v>2.9</v>
      </c>
      <c r="DA45" s="657"/>
      <c r="DB45" s="657"/>
      <c r="DC45" s="658"/>
      <c r="DD45" s="631">
        <v>24457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356</v>
      </c>
      <c r="CG46" s="621"/>
      <c r="CH46" s="621"/>
      <c r="CI46" s="621"/>
      <c r="CJ46" s="621"/>
      <c r="CK46" s="621"/>
      <c r="CL46" s="621"/>
      <c r="CM46" s="621"/>
      <c r="CN46" s="621"/>
      <c r="CO46" s="621"/>
      <c r="CP46" s="621"/>
      <c r="CQ46" s="622"/>
      <c r="CR46" s="623">
        <v>621126</v>
      </c>
      <c r="CS46" s="626"/>
      <c r="CT46" s="626"/>
      <c r="CU46" s="626"/>
      <c r="CV46" s="626"/>
      <c r="CW46" s="626"/>
      <c r="CX46" s="626"/>
      <c r="CY46" s="627"/>
      <c r="CZ46" s="628">
        <v>3.6</v>
      </c>
      <c r="DA46" s="629"/>
      <c r="DB46" s="629"/>
      <c r="DC46" s="630"/>
      <c r="DD46" s="631">
        <v>378592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357</v>
      </c>
      <c r="CG47" s="621"/>
      <c r="CH47" s="621"/>
      <c r="CI47" s="621"/>
      <c r="CJ47" s="621"/>
      <c r="CK47" s="621"/>
      <c r="CL47" s="621"/>
      <c r="CM47" s="621"/>
      <c r="CN47" s="621"/>
      <c r="CO47" s="621"/>
      <c r="CP47" s="621"/>
      <c r="CQ47" s="622"/>
      <c r="CR47" s="623">
        <v>47715</v>
      </c>
      <c r="CS47" s="624"/>
      <c r="CT47" s="624"/>
      <c r="CU47" s="624"/>
      <c r="CV47" s="624"/>
      <c r="CW47" s="624"/>
      <c r="CX47" s="624"/>
      <c r="CY47" s="625"/>
      <c r="CZ47" s="628">
        <v>0.3</v>
      </c>
      <c r="DA47" s="657"/>
      <c r="DB47" s="657"/>
      <c r="DC47" s="658"/>
      <c r="DD47" s="631">
        <v>18855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358</v>
      </c>
      <c r="CG48" s="621"/>
      <c r="CH48" s="621"/>
      <c r="CI48" s="621"/>
      <c r="CJ48" s="621"/>
      <c r="CK48" s="621"/>
      <c r="CL48" s="621"/>
      <c r="CM48" s="621"/>
      <c r="CN48" s="621"/>
      <c r="CO48" s="621"/>
      <c r="CP48" s="621"/>
      <c r="CQ48" s="622"/>
      <c r="CR48" s="623" t="s">
        <v>242</v>
      </c>
      <c r="CS48" s="626"/>
      <c r="CT48" s="626"/>
      <c r="CU48" s="626"/>
      <c r="CV48" s="626"/>
      <c r="CW48" s="626"/>
      <c r="CX48" s="626"/>
      <c r="CY48" s="627"/>
      <c r="CZ48" s="628" t="s">
        <v>242</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359</v>
      </c>
      <c r="CE49" s="636"/>
      <c r="CF49" s="636"/>
      <c r="CG49" s="636"/>
      <c r="CH49" s="636"/>
      <c r="CI49" s="636"/>
      <c r="CJ49" s="636"/>
      <c r="CK49" s="636"/>
      <c r="CL49" s="636"/>
      <c r="CM49" s="636"/>
      <c r="CN49" s="636"/>
      <c r="CO49" s="636"/>
      <c r="CP49" s="636"/>
      <c r="CQ49" s="637"/>
      <c r="CR49" s="638">
        <v>17479496</v>
      </c>
      <c r="CS49" s="639"/>
      <c r="CT49" s="639"/>
      <c r="CU49" s="639"/>
      <c r="CV49" s="639"/>
      <c r="CW49" s="639"/>
      <c r="CX49" s="639"/>
      <c r="CY49" s="640"/>
      <c r="CZ49" s="641">
        <v>100</v>
      </c>
      <c r="DA49" s="642"/>
      <c r="DB49" s="642"/>
      <c r="DC49" s="643"/>
      <c r="DD49" s="644">
        <v>12131560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tkex/s7CjZcT+/UewBqM+izZokh3Gdp9qnI6xvalE64IOsiodBh3iMeTUSX7MeWW/tfSCpR7UG5LHhxDt1Q8mA==" saltValue="aT8phCsIVJSBlRtJcfHy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6" t="s">
        <v>361</v>
      </c>
      <c r="DK2" s="1167"/>
      <c r="DL2" s="1167"/>
      <c r="DM2" s="1167"/>
      <c r="DN2" s="1167"/>
      <c r="DO2" s="1168"/>
      <c r="DP2" s="249"/>
      <c r="DQ2" s="1166" t="s">
        <v>362</v>
      </c>
      <c r="DR2" s="1167"/>
      <c r="DS2" s="1167"/>
      <c r="DT2" s="1167"/>
      <c r="DU2" s="1167"/>
      <c r="DV2" s="1167"/>
      <c r="DW2" s="1167"/>
      <c r="DX2" s="1167"/>
      <c r="DY2" s="1167"/>
      <c r="DZ2" s="116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8" t="s">
        <v>363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8" t="s">
        <v>365</v>
      </c>
      <c r="B5" s="1049"/>
      <c r="C5" s="1049"/>
      <c r="D5" s="1049"/>
      <c r="E5" s="1049"/>
      <c r="F5" s="1049"/>
      <c r="G5" s="1049"/>
      <c r="H5" s="1049"/>
      <c r="I5" s="1049"/>
      <c r="J5" s="1049"/>
      <c r="K5" s="1049"/>
      <c r="L5" s="1049"/>
      <c r="M5" s="1049"/>
      <c r="N5" s="1049"/>
      <c r="O5" s="1049"/>
      <c r="P5" s="1050"/>
      <c r="Q5" s="1054" t="s">
        <v>366</v>
      </c>
      <c r="R5" s="1055"/>
      <c r="S5" s="1055"/>
      <c r="T5" s="1055"/>
      <c r="U5" s="1056"/>
      <c r="V5" s="1054" t="s">
        <v>367</v>
      </c>
      <c r="W5" s="1055"/>
      <c r="X5" s="1055"/>
      <c r="Y5" s="1055"/>
      <c r="Z5" s="1056"/>
      <c r="AA5" s="1054" t="s">
        <v>368</v>
      </c>
      <c r="AB5" s="1055"/>
      <c r="AC5" s="1055"/>
      <c r="AD5" s="1055"/>
      <c r="AE5" s="1055"/>
      <c r="AF5" s="1169" t="s">
        <v>369</v>
      </c>
      <c r="AG5" s="1055"/>
      <c r="AH5" s="1055"/>
      <c r="AI5" s="1055"/>
      <c r="AJ5" s="1070"/>
      <c r="AK5" s="1055" t="s">
        <v>370</v>
      </c>
      <c r="AL5" s="1055"/>
      <c r="AM5" s="1055"/>
      <c r="AN5" s="1055"/>
      <c r="AO5" s="1056"/>
      <c r="AP5" s="1054" t="s">
        <v>371</v>
      </c>
      <c r="AQ5" s="1055"/>
      <c r="AR5" s="1055"/>
      <c r="AS5" s="1055"/>
      <c r="AT5" s="1056"/>
      <c r="AU5" s="1054" t="s">
        <v>372</v>
      </c>
      <c r="AV5" s="1055"/>
      <c r="AW5" s="1055"/>
      <c r="AX5" s="1055"/>
      <c r="AY5" s="1070"/>
      <c r="AZ5" s="256"/>
      <c r="BA5" s="256"/>
      <c r="BB5" s="256"/>
      <c r="BC5" s="256"/>
      <c r="BD5" s="256"/>
      <c r="BE5" s="257"/>
      <c r="BF5" s="257"/>
      <c r="BG5" s="257"/>
      <c r="BH5" s="257"/>
      <c r="BI5" s="257"/>
      <c r="BJ5" s="257"/>
      <c r="BK5" s="257"/>
      <c r="BL5" s="257"/>
      <c r="BM5" s="257"/>
      <c r="BN5" s="257"/>
      <c r="BO5" s="257"/>
      <c r="BP5" s="257"/>
      <c r="BQ5" s="1048" t="s">
        <v>373</v>
      </c>
      <c r="BR5" s="1049"/>
      <c r="BS5" s="1049"/>
      <c r="BT5" s="1049"/>
      <c r="BU5" s="1049"/>
      <c r="BV5" s="1049"/>
      <c r="BW5" s="1049"/>
      <c r="BX5" s="1049"/>
      <c r="BY5" s="1049"/>
      <c r="BZ5" s="1049"/>
      <c r="CA5" s="1049"/>
      <c r="CB5" s="1049"/>
      <c r="CC5" s="1049"/>
      <c r="CD5" s="1049"/>
      <c r="CE5" s="1049"/>
      <c r="CF5" s="1049"/>
      <c r="CG5" s="1050"/>
      <c r="CH5" s="1054" t="s">
        <v>374</v>
      </c>
      <c r="CI5" s="1055"/>
      <c r="CJ5" s="1055"/>
      <c r="CK5" s="1055"/>
      <c r="CL5" s="1056"/>
      <c r="CM5" s="1054" t="s">
        <v>375</v>
      </c>
      <c r="CN5" s="1055"/>
      <c r="CO5" s="1055"/>
      <c r="CP5" s="1055"/>
      <c r="CQ5" s="1056"/>
      <c r="CR5" s="1054" t="s">
        <v>376</v>
      </c>
      <c r="CS5" s="1055"/>
      <c r="CT5" s="1055"/>
      <c r="CU5" s="1055"/>
      <c r="CV5" s="1056"/>
      <c r="CW5" s="1054" t="s">
        <v>377</v>
      </c>
      <c r="CX5" s="1055"/>
      <c r="CY5" s="1055"/>
      <c r="CZ5" s="1055"/>
      <c r="DA5" s="1056"/>
      <c r="DB5" s="1054" t="s">
        <v>378</v>
      </c>
      <c r="DC5" s="1055"/>
      <c r="DD5" s="1055"/>
      <c r="DE5" s="1055"/>
      <c r="DF5" s="1056"/>
      <c r="DG5" s="1154" t="s">
        <v>379</v>
      </c>
      <c r="DH5" s="1155"/>
      <c r="DI5" s="1155"/>
      <c r="DJ5" s="1155"/>
      <c r="DK5" s="1156"/>
      <c r="DL5" s="1154" t="s">
        <v>380</v>
      </c>
      <c r="DM5" s="1155"/>
      <c r="DN5" s="1155"/>
      <c r="DO5" s="1155"/>
      <c r="DP5" s="1156"/>
      <c r="DQ5" s="1054" t="s">
        <v>381</v>
      </c>
      <c r="DR5" s="1055"/>
      <c r="DS5" s="1055"/>
      <c r="DT5" s="1055"/>
      <c r="DU5" s="1056"/>
      <c r="DV5" s="1054" t="s">
        <v>372</v>
      </c>
      <c r="DW5" s="1055"/>
      <c r="DX5" s="1055"/>
      <c r="DY5" s="1055"/>
      <c r="DZ5" s="1070"/>
      <c r="EA5" s="254"/>
    </row>
    <row r="6" spans="1:131" s="255" customFormat="1" ht="26.25" customHeight="1" thickBot="1">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70"/>
      <c r="AG6" s="1058"/>
      <c r="AH6" s="1058"/>
      <c r="AI6" s="1058"/>
      <c r="AJ6" s="1071"/>
      <c r="AK6" s="1058"/>
      <c r="AL6" s="1058"/>
      <c r="AM6" s="1058"/>
      <c r="AN6" s="1058"/>
      <c r="AO6" s="1059"/>
      <c r="AP6" s="1057"/>
      <c r="AQ6" s="1058"/>
      <c r="AR6" s="1058"/>
      <c r="AS6" s="1058"/>
      <c r="AT6" s="1059"/>
      <c r="AU6" s="1057"/>
      <c r="AV6" s="1058"/>
      <c r="AW6" s="1058"/>
      <c r="AX6" s="1058"/>
      <c r="AY6" s="1071"/>
      <c r="AZ6" s="252"/>
      <c r="BA6" s="252"/>
      <c r="BB6" s="252"/>
      <c r="BC6" s="252"/>
      <c r="BD6" s="252"/>
      <c r="BE6" s="253"/>
      <c r="BF6" s="253"/>
      <c r="BG6" s="253"/>
      <c r="BH6" s="253"/>
      <c r="BI6" s="253"/>
      <c r="BJ6" s="253"/>
      <c r="BK6" s="253"/>
      <c r="BL6" s="253"/>
      <c r="BM6" s="253"/>
      <c r="BN6" s="253"/>
      <c r="BO6" s="253"/>
      <c r="BP6" s="253"/>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7"/>
      <c r="DH6" s="1158"/>
      <c r="DI6" s="1158"/>
      <c r="DJ6" s="1158"/>
      <c r="DK6" s="1159"/>
      <c r="DL6" s="1157"/>
      <c r="DM6" s="1158"/>
      <c r="DN6" s="1158"/>
      <c r="DO6" s="1158"/>
      <c r="DP6" s="1159"/>
      <c r="DQ6" s="1057"/>
      <c r="DR6" s="1058"/>
      <c r="DS6" s="1058"/>
      <c r="DT6" s="1058"/>
      <c r="DU6" s="1059"/>
      <c r="DV6" s="1057"/>
      <c r="DW6" s="1058"/>
      <c r="DX6" s="1058"/>
      <c r="DY6" s="1058"/>
      <c r="DZ6" s="1071"/>
      <c r="EA6" s="254"/>
    </row>
    <row r="7" spans="1:131" s="255" customFormat="1" ht="26.25" customHeight="1" thickTop="1">
      <c r="A7" s="258">
        <v>1</v>
      </c>
      <c r="B7" s="1105" t="s">
        <v>382</v>
      </c>
      <c r="C7" s="1106"/>
      <c r="D7" s="1106"/>
      <c r="E7" s="1106"/>
      <c r="F7" s="1106"/>
      <c r="G7" s="1106"/>
      <c r="H7" s="1106"/>
      <c r="I7" s="1106"/>
      <c r="J7" s="1106"/>
      <c r="K7" s="1106"/>
      <c r="L7" s="1106"/>
      <c r="M7" s="1106"/>
      <c r="N7" s="1106"/>
      <c r="O7" s="1106"/>
      <c r="P7" s="1107"/>
      <c r="Q7" s="1160">
        <v>18276</v>
      </c>
      <c r="R7" s="1161"/>
      <c r="S7" s="1161"/>
      <c r="T7" s="1161"/>
      <c r="U7" s="1161"/>
      <c r="V7" s="1161">
        <v>17478</v>
      </c>
      <c r="W7" s="1161"/>
      <c r="X7" s="1161"/>
      <c r="Y7" s="1161"/>
      <c r="Z7" s="1161"/>
      <c r="AA7" s="1161">
        <v>797</v>
      </c>
      <c r="AB7" s="1161"/>
      <c r="AC7" s="1161"/>
      <c r="AD7" s="1161"/>
      <c r="AE7" s="1162"/>
      <c r="AF7" s="1163">
        <v>740</v>
      </c>
      <c r="AG7" s="1164"/>
      <c r="AH7" s="1164"/>
      <c r="AI7" s="1164"/>
      <c r="AJ7" s="1165"/>
      <c r="AK7" s="1147">
        <v>272</v>
      </c>
      <c r="AL7" s="1148"/>
      <c r="AM7" s="1148"/>
      <c r="AN7" s="1148"/>
      <c r="AO7" s="1148"/>
      <c r="AP7" s="1148">
        <v>17182</v>
      </c>
      <c r="AQ7" s="1148"/>
      <c r="AR7" s="1148"/>
      <c r="AS7" s="1148"/>
      <c r="AT7" s="1148"/>
      <c r="AU7" s="1149"/>
      <c r="AV7" s="1149"/>
      <c r="AW7" s="1149"/>
      <c r="AX7" s="1149"/>
      <c r="AY7" s="1150"/>
      <c r="AZ7" s="252"/>
      <c r="BA7" s="252"/>
      <c r="BB7" s="252"/>
      <c r="BC7" s="252"/>
      <c r="BD7" s="252"/>
      <c r="BE7" s="253"/>
      <c r="BF7" s="253"/>
      <c r="BG7" s="253"/>
      <c r="BH7" s="253"/>
      <c r="BI7" s="253"/>
      <c r="BJ7" s="253"/>
      <c r="BK7" s="253"/>
      <c r="BL7" s="253"/>
      <c r="BM7" s="253"/>
      <c r="BN7" s="253"/>
      <c r="BO7" s="253"/>
      <c r="BP7" s="253"/>
      <c r="BQ7" s="259">
        <v>1</v>
      </c>
      <c r="BR7" s="260"/>
      <c r="BS7" s="1151" t="s">
        <v>570</v>
      </c>
      <c r="BT7" s="1152"/>
      <c r="BU7" s="1152"/>
      <c r="BV7" s="1152"/>
      <c r="BW7" s="1152"/>
      <c r="BX7" s="1152"/>
      <c r="BY7" s="1152"/>
      <c r="BZ7" s="1152"/>
      <c r="CA7" s="1152"/>
      <c r="CB7" s="1152"/>
      <c r="CC7" s="1152"/>
      <c r="CD7" s="1152"/>
      <c r="CE7" s="1152"/>
      <c r="CF7" s="1152"/>
      <c r="CG7" s="1153"/>
      <c r="CH7" s="1144" t="s">
        <v>571</v>
      </c>
      <c r="CI7" s="1145"/>
      <c r="CJ7" s="1145"/>
      <c r="CK7" s="1145"/>
      <c r="CL7" s="1146"/>
      <c r="CM7" s="1144" t="s">
        <v>571</v>
      </c>
      <c r="CN7" s="1145"/>
      <c r="CO7" s="1145"/>
      <c r="CP7" s="1145"/>
      <c r="CQ7" s="1146"/>
      <c r="CR7" s="1144" t="s">
        <v>572</v>
      </c>
      <c r="CS7" s="1145"/>
      <c r="CT7" s="1145"/>
      <c r="CU7" s="1145"/>
      <c r="CV7" s="1146"/>
      <c r="CW7" s="1144" t="s">
        <v>572</v>
      </c>
      <c r="CX7" s="1145"/>
      <c r="CY7" s="1145"/>
      <c r="CZ7" s="1145"/>
      <c r="DA7" s="1146"/>
      <c r="DB7" s="1144">
        <v>30</v>
      </c>
      <c r="DC7" s="1145"/>
      <c r="DD7" s="1145"/>
      <c r="DE7" s="1145"/>
      <c r="DF7" s="1146"/>
      <c r="DG7" s="1144">
        <v>0</v>
      </c>
      <c r="DH7" s="1145"/>
      <c r="DI7" s="1145"/>
      <c r="DJ7" s="1145"/>
      <c r="DK7" s="1146"/>
      <c r="DL7" s="1144">
        <v>95</v>
      </c>
      <c r="DM7" s="1145"/>
      <c r="DN7" s="1145"/>
      <c r="DO7" s="1145"/>
      <c r="DP7" s="1146"/>
      <c r="DQ7" s="1144">
        <v>0</v>
      </c>
      <c r="DR7" s="1145"/>
      <c r="DS7" s="1145"/>
      <c r="DT7" s="1145"/>
      <c r="DU7" s="1146"/>
      <c r="DV7" s="1171"/>
      <c r="DW7" s="1172"/>
      <c r="DX7" s="1172"/>
      <c r="DY7" s="1172"/>
      <c r="DZ7" s="1173"/>
      <c r="EA7" s="254"/>
    </row>
    <row r="8" spans="1:131" s="255" customFormat="1" ht="26.25" customHeight="1">
      <c r="A8" s="261">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2"/>
      <c r="AG8" s="1073"/>
      <c r="AH8" s="1073"/>
      <c r="AI8" s="1073"/>
      <c r="AJ8" s="1074"/>
      <c r="AK8" s="1142"/>
      <c r="AL8" s="1143"/>
      <c r="AM8" s="1143"/>
      <c r="AN8" s="1143"/>
      <c r="AO8" s="1143"/>
      <c r="AP8" s="1143"/>
      <c r="AQ8" s="1143"/>
      <c r="AR8" s="1143"/>
      <c r="AS8" s="1143"/>
      <c r="AT8" s="1143"/>
      <c r="AU8" s="1140"/>
      <c r="AV8" s="1140"/>
      <c r="AW8" s="1140"/>
      <c r="AX8" s="1140"/>
      <c r="AY8" s="1141"/>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2"/>
      <c r="CI8" s="1043"/>
      <c r="CJ8" s="1043"/>
      <c r="CK8" s="1043"/>
      <c r="CL8" s="1044"/>
      <c r="CM8" s="1042"/>
      <c r="CN8" s="1043"/>
      <c r="CO8" s="1043"/>
      <c r="CP8" s="1043"/>
      <c r="CQ8" s="1044"/>
      <c r="CR8" s="1042"/>
      <c r="CS8" s="1043"/>
      <c r="CT8" s="1043"/>
      <c r="CU8" s="1043"/>
      <c r="CV8" s="1044"/>
      <c r="CW8" s="1042"/>
      <c r="CX8" s="1043"/>
      <c r="CY8" s="1043"/>
      <c r="CZ8" s="1043"/>
      <c r="DA8" s="1044"/>
      <c r="DB8" s="1042"/>
      <c r="DC8" s="1043"/>
      <c r="DD8" s="1043"/>
      <c r="DE8" s="1043"/>
      <c r="DF8" s="1044"/>
      <c r="DG8" s="1042"/>
      <c r="DH8" s="1043"/>
      <c r="DI8" s="1043"/>
      <c r="DJ8" s="1043"/>
      <c r="DK8" s="1044"/>
      <c r="DL8" s="1042"/>
      <c r="DM8" s="1043"/>
      <c r="DN8" s="1043"/>
      <c r="DO8" s="1043"/>
      <c r="DP8" s="1044"/>
      <c r="DQ8" s="1042"/>
      <c r="DR8" s="1043"/>
      <c r="DS8" s="1043"/>
      <c r="DT8" s="1043"/>
      <c r="DU8" s="1044"/>
      <c r="DV8" s="1045"/>
      <c r="DW8" s="1046"/>
      <c r="DX8" s="1046"/>
      <c r="DY8" s="1046"/>
      <c r="DZ8" s="1047"/>
      <c r="EA8" s="254"/>
    </row>
    <row r="9" spans="1:131" s="255" customFormat="1" ht="26.25" customHeight="1">
      <c r="A9" s="261">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2"/>
      <c r="AG9" s="1073"/>
      <c r="AH9" s="1073"/>
      <c r="AI9" s="1073"/>
      <c r="AJ9" s="1074"/>
      <c r="AK9" s="1142"/>
      <c r="AL9" s="1143"/>
      <c r="AM9" s="1143"/>
      <c r="AN9" s="1143"/>
      <c r="AO9" s="1143"/>
      <c r="AP9" s="1143"/>
      <c r="AQ9" s="1143"/>
      <c r="AR9" s="1143"/>
      <c r="AS9" s="1143"/>
      <c r="AT9" s="1143"/>
      <c r="AU9" s="1140"/>
      <c r="AV9" s="1140"/>
      <c r="AW9" s="1140"/>
      <c r="AX9" s="1140"/>
      <c r="AY9" s="1141"/>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254"/>
    </row>
    <row r="10" spans="1:131" s="255" customFormat="1" ht="26.25" customHeight="1">
      <c r="A10" s="261">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2"/>
      <c r="AG10" s="1073"/>
      <c r="AH10" s="1073"/>
      <c r="AI10" s="1073"/>
      <c r="AJ10" s="1074"/>
      <c r="AK10" s="1142"/>
      <c r="AL10" s="1143"/>
      <c r="AM10" s="1143"/>
      <c r="AN10" s="1143"/>
      <c r="AO10" s="1143"/>
      <c r="AP10" s="1143"/>
      <c r="AQ10" s="1143"/>
      <c r="AR10" s="1143"/>
      <c r="AS10" s="1143"/>
      <c r="AT10" s="1143"/>
      <c r="AU10" s="1140"/>
      <c r="AV10" s="1140"/>
      <c r="AW10" s="1140"/>
      <c r="AX10" s="1140"/>
      <c r="AY10" s="1141"/>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54"/>
    </row>
    <row r="11" spans="1:131" s="255" customFormat="1" ht="26.25" customHeight="1">
      <c r="A11" s="261">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2"/>
      <c r="AG11" s="1073"/>
      <c r="AH11" s="1073"/>
      <c r="AI11" s="1073"/>
      <c r="AJ11" s="1074"/>
      <c r="AK11" s="1142"/>
      <c r="AL11" s="1143"/>
      <c r="AM11" s="1143"/>
      <c r="AN11" s="1143"/>
      <c r="AO11" s="1143"/>
      <c r="AP11" s="1143"/>
      <c r="AQ11" s="1143"/>
      <c r="AR11" s="1143"/>
      <c r="AS11" s="1143"/>
      <c r="AT11" s="1143"/>
      <c r="AU11" s="1140"/>
      <c r="AV11" s="1140"/>
      <c r="AW11" s="1140"/>
      <c r="AX11" s="1140"/>
      <c r="AY11" s="1141"/>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4"/>
    </row>
    <row r="12" spans="1:131" s="255" customFormat="1" ht="26.25" customHeight="1">
      <c r="A12" s="261">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2"/>
      <c r="AG12" s="1073"/>
      <c r="AH12" s="1073"/>
      <c r="AI12" s="1073"/>
      <c r="AJ12" s="1074"/>
      <c r="AK12" s="1142"/>
      <c r="AL12" s="1143"/>
      <c r="AM12" s="1143"/>
      <c r="AN12" s="1143"/>
      <c r="AO12" s="1143"/>
      <c r="AP12" s="1143"/>
      <c r="AQ12" s="1143"/>
      <c r="AR12" s="1143"/>
      <c r="AS12" s="1143"/>
      <c r="AT12" s="1143"/>
      <c r="AU12" s="1140"/>
      <c r="AV12" s="1140"/>
      <c r="AW12" s="1140"/>
      <c r="AX12" s="1140"/>
      <c r="AY12" s="1141"/>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4"/>
    </row>
    <row r="13" spans="1:131" s="255" customFormat="1" ht="26.25" customHeight="1">
      <c r="A13" s="261">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2"/>
      <c r="AG13" s="1073"/>
      <c r="AH13" s="1073"/>
      <c r="AI13" s="1073"/>
      <c r="AJ13" s="1074"/>
      <c r="AK13" s="1142"/>
      <c r="AL13" s="1143"/>
      <c r="AM13" s="1143"/>
      <c r="AN13" s="1143"/>
      <c r="AO13" s="1143"/>
      <c r="AP13" s="1143"/>
      <c r="AQ13" s="1143"/>
      <c r="AR13" s="1143"/>
      <c r="AS13" s="1143"/>
      <c r="AT13" s="1143"/>
      <c r="AU13" s="1140"/>
      <c r="AV13" s="1140"/>
      <c r="AW13" s="1140"/>
      <c r="AX13" s="1140"/>
      <c r="AY13" s="1141"/>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4"/>
    </row>
    <row r="14" spans="1:131" s="255" customFormat="1" ht="26.25" customHeight="1">
      <c r="A14" s="261">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2"/>
      <c r="AG14" s="1073"/>
      <c r="AH14" s="1073"/>
      <c r="AI14" s="1073"/>
      <c r="AJ14" s="1074"/>
      <c r="AK14" s="1142"/>
      <c r="AL14" s="1143"/>
      <c r="AM14" s="1143"/>
      <c r="AN14" s="1143"/>
      <c r="AO14" s="1143"/>
      <c r="AP14" s="1143"/>
      <c r="AQ14" s="1143"/>
      <c r="AR14" s="1143"/>
      <c r="AS14" s="1143"/>
      <c r="AT14" s="1143"/>
      <c r="AU14" s="1140"/>
      <c r="AV14" s="1140"/>
      <c r="AW14" s="1140"/>
      <c r="AX14" s="1140"/>
      <c r="AY14" s="1141"/>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4"/>
    </row>
    <row r="15" spans="1:131" s="255" customFormat="1" ht="26.25" customHeight="1">
      <c r="A15" s="261">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2"/>
      <c r="AG15" s="1073"/>
      <c r="AH15" s="1073"/>
      <c r="AI15" s="1073"/>
      <c r="AJ15" s="1074"/>
      <c r="AK15" s="1142"/>
      <c r="AL15" s="1143"/>
      <c r="AM15" s="1143"/>
      <c r="AN15" s="1143"/>
      <c r="AO15" s="1143"/>
      <c r="AP15" s="1143"/>
      <c r="AQ15" s="1143"/>
      <c r="AR15" s="1143"/>
      <c r="AS15" s="1143"/>
      <c r="AT15" s="1143"/>
      <c r="AU15" s="1140"/>
      <c r="AV15" s="1140"/>
      <c r="AW15" s="1140"/>
      <c r="AX15" s="1140"/>
      <c r="AY15" s="1141"/>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4"/>
    </row>
    <row r="16" spans="1:131" s="255" customFormat="1" ht="26.25" customHeight="1">
      <c r="A16" s="261">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2"/>
      <c r="AG16" s="1073"/>
      <c r="AH16" s="1073"/>
      <c r="AI16" s="1073"/>
      <c r="AJ16" s="1074"/>
      <c r="AK16" s="1142"/>
      <c r="AL16" s="1143"/>
      <c r="AM16" s="1143"/>
      <c r="AN16" s="1143"/>
      <c r="AO16" s="1143"/>
      <c r="AP16" s="1143"/>
      <c r="AQ16" s="1143"/>
      <c r="AR16" s="1143"/>
      <c r="AS16" s="1143"/>
      <c r="AT16" s="1143"/>
      <c r="AU16" s="1140"/>
      <c r="AV16" s="1140"/>
      <c r="AW16" s="1140"/>
      <c r="AX16" s="1140"/>
      <c r="AY16" s="1141"/>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4"/>
    </row>
    <row r="17" spans="1:131" s="255" customFormat="1" ht="26.25" customHeight="1">
      <c r="A17" s="261">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2"/>
      <c r="AG17" s="1073"/>
      <c r="AH17" s="1073"/>
      <c r="AI17" s="1073"/>
      <c r="AJ17" s="1074"/>
      <c r="AK17" s="1142"/>
      <c r="AL17" s="1143"/>
      <c r="AM17" s="1143"/>
      <c r="AN17" s="1143"/>
      <c r="AO17" s="1143"/>
      <c r="AP17" s="1143"/>
      <c r="AQ17" s="1143"/>
      <c r="AR17" s="1143"/>
      <c r="AS17" s="1143"/>
      <c r="AT17" s="1143"/>
      <c r="AU17" s="1140"/>
      <c r="AV17" s="1140"/>
      <c r="AW17" s="1140"/>
      <c r="AX17" s="1140"/>
      <c r="AY17" s="1141"/>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4"/>
    </row>
    <row r="18" spans="1:131" s="255" customFormat="1" ht="26.25" customHeight="1">
      <c r="A18" s="261">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2"/>
      <c r="AG18" s="1073"/>
      <c r="AH18" s="1073"/>
      <c r="AI18" s="1073"/>
      <c r="AJ18" s="1074"/>
      <c r="AK18" s="1142"/>
      <c r="AL18" s="1143"/>
      <c r="AM18" s="1143"/>
      <c r="AN18" s="1143"/>
      <c r="AO18" s="1143"/>
      <c r="AP18" s="1143"/>
      <c r="AQ18" s="1143"/>
      <c r="AR18" s="1143"/>
      <c r="AS18" s="1143"/>
      <c r="AT18" s="1143"/>
      <c r="AU18" s="1140"/>
      <c r="AV18" s="1140"/>
      <c r="AW18" s="1140"/>
      <c r="AX18" s="1140"/>
      <c r="AY18" s="1141"/>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4"/>
    </row>
    <row r="19" spans="1:131" s="255" customFormat="1" ht="26.25" customHeight="1">
      <c r="A19" s="261">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2"/>
      <c r="AG19" s="1073"/>
      <c r="AH19" s="1073"/>
      <c r="AI19" s="1073"/>
      <c r="AJ19" s="1074"/>
      <c r="AK19" s="1142"/>
      <c r="AL19" s="1143"/>
      <c r="AM19" s="1143"/>
      <c r="AN19" s="1143"/>
      <c r="AO19" s="1143"/>
      <c r="AP19" s="1143"/>
      <c r="AQ19" s="1143"/>
      <c r="AR19" s="1143"/>
      <c r="AS19" s="1143"/>
      <c r="AT19" s="1143"/>
      <c r="AU19" s="1140"/>
      <c r="AV19" s="1140"/>
      <c r="AW19" s="1140"/>
      <c r="AX19" s="1140"/>
      <c r="AY19" s="1141"/>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4"/>
    </row>
    <row r="20" spans="1:131" s="255" customFormat="1" ht="26.25" customHeight="1">
      <c r="A20" s="261">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2"/>
      <c r="AG20" s="1073"/>
      <c r="AH20" s="1073"/>
      <c r="AI20" s="1073"/>
      <c r="AJ20" s="1074"/>
      <c r="AK20" s="1142"/>
      <c r="AL20" s="1143"/>
      <c r="AM20" s="1143"/>
      <c r="AN20" s="1143"/>
      <c r="AO20" s="1143"/>
      <c r="AP20" s="1143"/>
      <c r="AQ20" s="1143"/>
      <c r="AR20" s="1143"/>
      <c r="AS20" s="1143"/>
      <c r="AT20" s="1143"/>
      <c r="AU20" s="1140"/>
      <c r="AV20" s="1140"/>
      <c r="AW20" s="1140"/>
      <c r="AX20" s="1140"/>
      <c r="AY20" s="1141"/>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4"/>
    </row>
    <row r="21" spans="1:131" s="255" customFormat="1" ht="26.25" customHeight="1" thickBot="1">
      <c r="A21" s="261">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2"/>
      <c r="AG21" s="1073"/>
      <c r="AH21" s="1073"/>
      <c r="AI21" s="1073"/>
      <c r="AJ21" s="1074"/>
      <c r="AK21" s="1142"/>
      <c r="AL21" s="1143"/>
      <c r="AM21" s="1143"/>
      <c r="AN21" s="1143"/>
      <c r="AO21" s="1143"/>
      <c r="AP21" s="1143"/>
      <c r="AQ21" s="1143"/>
      <c r="AR21" s="1143"/>
      <c r="AS21" s="1143"/>
      <c r="AT21" s="1143"/>
      <c r="AU21" s="1140"/>
      <c r="AV21" s="1140"/>
      <c r="AW21" s="1140"/>
      <c r="AX21" s="1140"/>
      <c r="AY21" s="1141"/>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4"/>
    </row>
    <row r="22" spans="1:131" s="255" customFormat="1" ht="26.25" customHeight="1">
      <c r="A22" s="261">
        <v>16</v>
      </c>
      <c r="B22" s="1092"/>
      <c r="C22" s="1093"/>
      <c r="D22" s="1093"/>
      <c r="E22" s="1093"/>
      <c r="F22" s="1093"/>
      <c r="G22" s="1093"/>
      <c r="H22" s="1093"/>
      <c r="I22" s="1093"/>
      <c r="J22" s="1093"/>
      <c r="K22" s="1093"/>
      <c r="L22" s="1093"/>
      <c r="M22" s="1093"/>
      <c r="N22" s="1093"/>
      <c r="O22" s="1093"/>
      <c r="P22" s="1094"/>
      <c r="Q22" s="1137"/>
      <c r="R22" s="1138"/>
      <c r="S22" s="1138"/>
      <c r="T22" s="1138"/>
      <c r="U22" s="1138"/>
      <c r="V22" s="1138"/>
      <c r="W22" s="1138"/>
      <c r="X22" s="1138"/>
      <c r="Y22" s="1138"/>
      <c r="Z22" s="1138"/>
      <c r="AA22" s="1138"/>
      <c r="AB22" s="1138"/>
      <c r="AC22" s="1138"/>
      <c r="AD22" s="1138"/>
      <c r="AE22" s="1139"/>
      <c r="AF22" s="1072"/>
      <c r="AG22" s="1073"/>
      <c r="AH22" s="1073"/>
      <c r="AI22" s="1073"/>
      <c r="AJ22" s="1074"/>
      <c r="AK22" s="1133"/>
      <c r="AL22" s="1134"/>
      <c r="AM22" s="1134"/>
      <c r="AN22" s="1134"/>
      <c r="AO22" s="1134"/>
      <c r="AP22" s="1134"/>
      <c r="AQ22" s="1134"/>
      <c r="AR22" s="1134"/>
      <c r="AS22" s="1134"/>
      <c r="AT22" s="1134"/>
      <c r="AU22" s="1135"/>
      <c r="AV22" s="1135"/>
      <c r="AW22" s="1135"/>
      <c r="AX22" s="1135"/>
      <c r="AY22" s="1136"/>
      <c r="AZ22" s="1090" t="s">
        <v>383</v>
      </c>
      <c r="BA22" s="1090"/>
      <c r="BB22" s="1090"/>
      <c r="BC22" s="1090"/>
      <c r="BD22" s="109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4"/>
    </row>
    <row r="23" spans="1:131" s="255" customFormat="1" ht="26.25" customHeight="1" thickBot="1">
      <c r="A23" s="264" t="s">
        <v>384</v>
      </c>
      <c r="B23" s="995" t="s">
        <v>385</v>
      </c>
      <c r="C23" s="996"/>
      <c r="D23" s="996"/>
      <c r="E23" s="996"/>
      <c r="F23" s="996"/>
      <c r="G23" s="996"/>
      <c r="H23" s="996"/>
      <c r="I23" s="996"/>
      <c r="J23" s="996"/>
      <c r="K23" s="996"/>
      <c r="L23" s="996"/>
      <c r="M23" s="996"/>
      <c r="N23" s="996"/>
      <c r="O23" s="996"/>
      <c r="P23" s="997"/>
      <c r="Q23" s="1123">
        <v>18276</v>
      </c>
      <c r="R23" s="1124"/>
      <c r="S23" s="1124"/>
      <c r="T23" s="1124"/>
      <c r="U23" s="1124"/>
      <c r="V23" s="1125">
        <v>17478</v>
      </c>
      <c r="W23" s="1121"/>
      <c r="X23" s="1121"/>
      <c r="Y23" s="1121"/>
      <c r="Z23" s="1126"/>
      <c r="AA23" s="1125">
        <v>797</v>
      </c>
      <c r="AB23" s="1121"/>
      <c r="AC23" s="1121"/>
      <c r="AD23" s="1121"/>
      <c r="AE23" s="1122"/>
      <c r="AF23" s="1120">
        <v>740</v>
      </c>
      <c r="AG23" s="1121"/>
      <c r="AH23" s="1121"/>
      <c r="AI23" s="1121"/>
      <c r="AJ23" s="1122"/>
      <c r="AK23" s="1127"/>
      <c r="AL23" s="1128"/>
      <c r="AM23" s="1128"/>
      <c r="AN23" s="1128"/>
      <c r="AO23" s="1129"/>
      <c r="AP23" s="1125">
        <v>17182</v>
      </c>
      <c r="AQ23" s="1121"/>
      <c r="AR23" s="1121"/>
      <c r="AS23" s="1121"/>
      <c r="AT23" s="1126"/>
      <c r="AU23" s="1130"/>
      <c r="AV23" s="1131"/>
      <c r="AW23" s="1131"/>
      <c r="AX23" s="1131"/>
      <c r="AY23" s="1132"/>
      <c r="AZ23" s="1120" t="s">
        <v>386</v>
      </c>
      <c r="BA23" s="1121"/>
      <c r="BB23" s="1121"/>
      <c r="BC23" s="1121"/>
      <c r="BD23" s="1122"/>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4"/>
    </row>
    <row r="24" spans="1:131" s="255" customFormat="1" ht="26.25" customHeight="1">
      <c r="A24" s="1119" t="s">
        <v>387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4"/>
    </row>
    <row r="25" spans="1:131" s="247" customFormat="1" ht="26.25" customHeight="1" thickBot="1">
      <c r="A25" s="1118" t="s">
        <v>388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6"/>
    </row>
    <row r="26" spans="1:131" s="247" customFormat="1" ht="26.25" customHeight="1">
      <c r="A26" s="1048" t="s">
        <v>365</v>
      </c>
      <c r="B26" s="1049"/>
      <c r="C26" s="1049"/>
      <c r="D26" s="1049"/>
      <c r="E26" s="1049"/>
      <c r="F26" s="1049"/>
      <c r="G26" s="1049"/>
      <c r="H26" s="1049"/>
      <c r="I26" s="1049"/>
      <c r="J26" s="1049"/>
      <c r="K26" s="1049"/>
      <c r="L26" s="1049"/>
      <c r="M26" s="1049"/>
      <c r="N26" s="1049"/>
      <c r="O26" s="1049"/>
      <c r="P26" s="1050"/>
      <c r="Q26" s="1054" t="s">
        <v>389</v>
      </c>
      <c r="R26" s="1055"/>
      <c r="S26" s="1055"/>
      <c r="T26" s="1055"/>
      <c r="U26" s="1056"/>
      <c r="V26" s="1054" t="s">
        <v>390</v>
      </c>
      <c r="W26" s="1055"/>
      <c r="X26" s="1055"/>
      <c r="Y26" s="1055"/>
      <c r="Z26" s="1056"/>
      <c r="AA26" s="1054" t="s">
        <v>391</v>
      </c>
      <c r="AB26" s="1055"/>
      <c r="AC26" s="1055"/>
      <c r="AD26" s="1055"/>
      <c r="AE26" s="1055"/>
      <c r="AF26" s="1114" t="s">
        <v>392</v>
      </c>
      <c r="AG26" s="1061"/>
      <c r="AH26" s="1061"/>
      <c r="AI26" s="1061"/>
      <c r="AJ26" s="1115"/>
      <c r="AK26" s="1055" t="s">
        <v>393</v>
      </c>
      <c r="AL26" s="1055"/>
      <c r="AM26" s="1055"/>
      <c r="AN26" s="1055"/>
      <c r="AO26" s="1056"/>
      <c r="AP26" s="1054" t="s">
        <v>394</v>
      </c>
      <c r="AQ26" s="1055"/>
      <c r="AR26" s="1055"/>
      <c r="AS26" s="1055"/>
      <c r="AT26" s="1056"/>
      <c r="AU26" s="1054" t="s">
        <v>395</v>
      </c>
      <c r="AV26" s="1055"/>
      <c r="AW26" s="1055"/>
      <c r="AX26" s="1055"/>
      <c r="AY26" s="1056"/>
      <c r="AZ26" s="1054" t="s">
        <v>396</v>
      </c>
      <c r="BA26" s="1055"/>
      <c r="BB26" s="1055"/>
      <c r="BC26" s="1055"/>
      <c r="BD26" s="1056"/>
      <c r="BE26" s="1054" t="s">
        <v>372</v>
      </c>
      <c r="BF26" s="1055"/>
      <c r="BG26" s="1055"/>
      <c r="BH26" s="1055"/>
      <c r="BI26" s="1070"/>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6"/>
    </row>
    <row r="27" spans="1:131" s="247" customFormat="1" ht="26.25" customHeight="1" thickBot="1">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6"/>
      <c r="AG27" s="1064"/>
      <c r="AH27" s="1064"/>
      <c r="AI27" s="1064"/>
      <c r="AJ27" s="1117"/>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6"/>
    </row>
    <row r="28" spans="1:131" s="247" customFormat="1" ht="26.25" customHeight="1" thickTop="1">
      <c r="A28" s="266">
        <v>1</v>
      </c>
      <c r="B28" s="1105" t="s">
        <v>397</v>
      </c>
      <c r="C28" s="1106"/>
      <c r="D28" s="1106"/>
      <c r="E28" s="1106"/>
      <c r="F28" s="1106"/>
      <c r="G28" s="1106"/>
      <c r="H28" s="1106"/>
      <c r="I28" s="1106"/>
      <c r="J28" s="1106"/>
      <c r="K28" s="1106"/>
      <c r="L28" s="1106"/>
      <c r="M28" s="1106"/>
      <c r="N28" s="1106"/>
      <c r="O28" s="1106"/>
      <c r="P28" s="1107"/>
      <c r="Q28" s="1108">
        <v>6527</v>
      </c>
      <c r="R28" s="1109"/>
      <c r="S28" s="1109"/>
      <c r="T28" s="1109"/>
      <c r="U28" s="1109"/>
      <c r="V28" s="1109">
        <v>6213</v>
      </c>
      <c r="W28" s="1109"/>
      <c r="X28" s="1109"/>
      <c r="Y28" s="1109"/>
      <c r="Z28" s="1109"/>
      <c r="AA28" s="1109">
        <v>314</v>
      </c>
      <c r="AB28" s="1109"/>
      <c r="AC28" s="1109"/>
      <c r="AD28" s="1109"/>
      <c r="AE28" s="1110"/>
      <c r="AF28" s="1111">
        <v>314</v>
      </c>
      <c r="AG28" s="1109"/>
      <c r="AH28" s="1109"/>
      <c r="AI28" s="1109"/>
      <c r="AJ28" s="1112"/>
      <c r="AK28" s="1113">
        <v>530</v>
      </c>
      <c r="AL28" s="1101"/>
      <c r="AM28" s="1101"/>
      <c r="AN28" s="1101"/>
      <c r="AO28" s="1101"/>
      <c r="AP28" s="1101" t="s">
        <v>572</v>
      </c>
      <c r="AQ28" s="1101"/>
      <c r="AR28" s="1101"/>
      <c r="AS28" s="1101"/>
      <c r="AT28" s="1101"/>
      <c r="AU28" s="1101" t="s">
        <v>572</v>
      </c>
      <c r="AV28" s="1101"/>
      <c r="AW28" s="1101"/>
      <c r="AX28" s="1101"/>
      <c r="AY28" s="1101"/>
      <c r="AZ28" s="1102"/>
      <c r="BA28" s="1102"/>
      <c r="BB28" s="1102"/>
      <c r="BC28" s="1102"/>
      <c r="BD28" s="1102"/>
      <c r="BE28" s="1103"/>
      <c r="BF28" s="1103"/>
      <c r="BG28" s="1103"/>
      <c r="BH28" s="1103"/>
      <c r="BI28" s="1104"/>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6"/>
    </row>
    <row r="29" spans="1:131" s="247" customFormat="1" ht="26.25" customHeight="1">
      <c r="A29" s="266">
        <v>2</v>
      </c>
      <c r="B29" s="1092" t="s">
        <v>398</v>
      </c>
      <c r="C29" s="1093"/>
      <c r="D29" s="1093"/>
      <c r="E29" s="1093"/>
      <c r="F29" s="1093"/>
      <c r="G29" s="1093"/>
      <c r="H29" s="1093"/>
      <c r="I29" s="1093"/>
      <c r="J29" s="1093"/>
      <c r="K29" s="1093"/>
      <c r="L29" s="1093"/>
      <c r="M29" s="1093"/>
      <c r="N29" s="1093"/>
      <c r="O29" s="1093"/>
      <c r="P29" s="1094"/>
      <c r="Q29" s="1098">
        <v>6005</v>
      </c>
      <c r="R29" s="1099"/>
      <c r="S29" s="1099"/>
      <c r="T29" s="1099"/>
      <c r="U29" s="1099"/>
      <c r="V29" s="1099">
        <v>5691</v>
      </c>
      <c r="W29" s="1099"/>
      <c r="X29" s="1099"/>
      <c r="Y29" s="1099"/>
      <c r="Z29" s="1099"/>
      <c r="AA29" s="1099">
        <v>314</v>
      </c>
      <c r="AB29" s="1099"/>
      <c r="AC29" s="1099"/>
      <c r="AD29" s="1099"/>
      <c r="AE29" s="1100"/>
      <c r="AF29" s="1072">
        <v>314</v>
      </c>
      <c r="AG29" s="1073"/>
      <c r="AH29" s="1073"/>
      <c r="AI29" s="1073"/>
      <c r="AJ29" s="1074"/>
      <c r="AK29" s="1033">
        <v>180</v>
      </c>
      <c r="AL29" s="1024"/>
      <c r="AM29" s="1024"/>
      <c r="AN29" s="1024"/>
      <c r="AO29" s="1024"/>
      <c r="AP29" s="1024" t="s">
        <v>573</v>
      </c>
      <c r="AQ29" s="1024"/>
      <c r="AR29" s="1024"/>
      <c r="AS29" s="1024"/>
      <c r="AT29" s="1024"/>
      <c r="AU29" s="1024" t="s">
        <v>574</v>
      </c>
      <c r="AV29" s="1024"/>
      <c r="AW29" s="1024"/>
      <c r="AX29" s="1024"/>
      <c r="AY29" s="1024"/>
      <c r="AZ29" s="1097"/>
      <c r="BA29" s="1097"/>
      <c r="BB29" s="1097"/>
      <c r="BC29" s="1097"/>
      <c r="BD29" s="1097"/>
      <c r="BE29" s="1087"/>
      <c r="BF29" s="1087"/>
      <c r="BG29" s="1087"/>
      <c r="BH29" s="1087"/>
      <c r="BI29" s="1088"/>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6"/>
    </row>
    <row r="30" spans="1:131" s="247" customFormat="1" ht="26.25" customHeight="1">
      <c r="A30" s="266">
        <v>3</v>
      </c>
      <c r="B30" s="1092" t="s">
        <v>399</v>
      </c>
      <c r="C30" s="1093"/>
      <c r="D30" s="1093"/>
      <c r="E30" s="1093"/>
      <c r="F30" s="1093"/>
      <c r="G30" s="1093"/>
      <c r="H30" s="1093"/>
      <c r="I30" s="1093"/>
      <c r="J30" s="1093"/>
      <c r="K30" s="1093"/>
      <c r="L30" s="1093"/>
      <c r="M30" s="1093"/>
      <c r="N30" s="1093"/>
      <c r="O30" s="1093"/>
      <c r="P30" s="1094"/>
      <c r="Q30" s="1098">
        <v>707</v>
      </c>
      <c r="R30" s="1099"/>
      <c r="S30" s="1099"/>
      <c r="T30" s="1099"/>
      <c r="U30" s="1099"/>
      <c r="V30" s="1099">
        <v>707</v>
      </c>
      <c r="W30" s="1099"/>
      <c r="X30" s="1099"/>
      <c r="Y30" s="1099"/>
      <c r="Z30" s="1099"/>
      <c r="AA30" s="1099">
        <v>1</v>
      </c>
      <c r="AB30" s="1099"/>
      <c r="AC30" s="1099"/>
      <c r="AD30" s="1099"/>
      <c r="AE30" s="1100"/>
      <c r="AF30" s="1072">
        <v>1</v>
      </c>
      <c r="AG30" s="1073"/>
      <c r="AH30" s="1073"/>
      <c r="AI30" s="1073"/>
      <c r="AJ30" s="1074"/>
      <c r="AK30" s="1033">
        <v>942</v>
      </c>
      <c r="AL30" s="1024"/>
      <c r="AM30" s="1024"/>
      <c r="AN30" s="1024"/>
      <c r="AO30" s="1024"/>
      <c r="AP30" s="1024" t="s">
        <v>572</v>
      </c>
      <c r="AQ30" s="1024"/>
      <c r="AR30" s="1024"/>
      <c r="AS30" s="1024"/>
      <c r="AT30" s="1024"/>
      <c r="AU30" s="1024" t="s">
        <v>575</v>
      </c>
      <c r="AV30" s="1024"/>
      <c r="AW30" s="1024"/>
      <c r="AX30" s="1024"/>
      <c r="AY30" s="1024"/>
      <c r="AZ30" s="1097"/>
      <c r="BA30" s="1097"/>
      <c r="BB30" s="1097"/>
      <c r="BC30" s="1097"/>
      <c r="BD30" s="1097"/>
      <c r="BE30" s="1087"/>
      <c r="BF30" s="1087"/>
      <c r="BG30" s="1087"/>
      <c r="BH30" s="1087"/>
      <c r="BI30" s="1088"/>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6"/>
    </row>
    <row r="31" spans="1:131" s="247" customFormat="1" ht="26.25" customHeight="1">
      <c r="A31" s="266">
        <v>4</v>
      </c>
      <c r="B31" s="1092" t="s">
        <v>400</v>
      </c>
      <c r="C31" s="1093"/>
      <c r="D31" s="1093"/>
      <c r="E31" s="1093"/>
      <c r="F31" s="1093"/>
      <c r="G31" s="1093"/>
      <c r="H31" s="1093"/>
      <c r="I31" s="1093"/>
      <c r="J31" s="1093"/>
      <c r="K31" s="1093"/>
      <c r="L31" s="1093"/>
      <c r="M31" s="1093"/>
      <c r="N31" s="1093"/>
      <c r="O31" s="1093"/>
      <c r="P31" s="1094"/>
      <c r="Q31" s="1098">
        <v>779</v>
      </c>
      <c r="R31" s="1099"/>
      <c r="S31" s="1099"/>
      <c r="T31" s="1099"/>
      <c r="U31" s="1099"/>
      <c r="V31" s="1099">
        <v>770</v>
      </c>
      <c r="W31" s="1099"/>
      <c r="X31" s="1099"/>
      <c r="Y31" s="1099"/>
      <c r="Z31" s="1099"/>
      <c r="AA31" s="1099">
        <v>9</v>
      </c>
      <c r="AB31" s="1099"/>
      <c r="AC31" s="1099"/>
      <c r="AD31" s="1099"/>
      <c r="AE31" s="1100"/>
      <c r="AF31" s="1072">
        <v>9</v>
      </c>
      <c r="AG31" s="1073"/>
      <c r="AH31" s="1073"/>
      <c r="AI31" s="1073"/>
      <c r="AJ31" s="1074"/>
      <c r="AK31" s="1033">
        <v>444</v>
      </c>
      <c r="AL31" s="1024"/>
      <c r="AM31" s="1024"/>
      <c r="AN31" s="1024"/>
      <c r="AO31" s="1024"/>
      <c r="AP31" s="1024">
        <v>4787</v>
      </c>
      <c r="AQ31" s="1024"/>
      <c r="AR31" s="1024"/>
      <c r="AS31" s="1024"/>
      <c r="AT31" s="1024"/>
      <c r="AU31" s="1024">
        <v>4715</v>
      </c>
      <c r="AV31" s="1024"/>
      <c r="AW31" s="1024"/>
      <c r="AX31" s="1024"/>
      <c r="AY31" s="1024"/>
      <c r="AZ31" s="1097" t="s">
        <v>572</v>
      </c>
      <c r="BA31" s="1097"/>
      <c r="BB31" s="1097"/>
      <c r="BC31" s="1097"/>
      <c r="BD31" s="1097"/>
      <c r="BE31" s="1087" t="s">
        <v>401</v>
      </c>
      <c r="BF31" s="1087"/>
      <c r="BG31" s="1087"/>
      <c r="BH31" s="1087"/>
      <c r="BI31" s="1088"/>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6"/>
    </row>
    <row r="32" spans="1:131" s="247" customFormat="1" ht="26.25" customHeight="1">
      <c r="A32" s="266">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2"/>
      <c r="AG32" s="1073"/>
      <c r="AH32" s="1073"/>
      <c r="AI32" s="1073"/>
      <c r="AJ32" s="1074"/>
      <c r="AK32" s="1033"/>
      <c r="AL32" s="1024"/>
      <c r="AM32" s="1024"/>
      <c r="AN32" s="1024"/>
      <c r="AO32" s="1024"/>
      <c r="AP32" s="1024"/>
      <c r="AQ32" s="1024"/>
      <c r="AR32" s="1024"/>
      <c r="AS32" s="1024"/>
      <c r="AT32" s="1024"/>
      <c r="AU32" s="1024"/>
      <c r="AV32" s="1024"/>
      <c r="AW32" s="1024"/>
      <c r="AX32" s="1024"/>
      <c r="AY32" s="1024"/>
      <c r="AZ32" s="1097"/>
      <c r="BA32" s="1097"/>
      <c r="BB32" s="1097"/>
      <c r="BC32" s="1097"/>
      <c r="BD32" s="1097"/>
      <c r="BE32" s="1087"/>
      <c r="BF32" s="1087"/>
      <c r="BG32" s="1087"/>
      <c r="BH32" s="1087"/>
      <c r="BI32" s="1088"/>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6"/>
    </row>
    <row r="33" spans="1:131" s="247" customFormat="1" ht="26.25" customHeight="1">
      <c r="A33" s="266">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2"/>
      <c r="AG33" s="1073"/>
      <c r="AH33" s="1073"/>
      <c r="AI33" s="1073"/>
      <c r="AJ33" s="1074"/>
      <c r="AK33" s="1033"/>
      <c r="AL33" s="1024"/>
      <c r="AM33" s="1024"/>
      <c r="AN33" s="1024"/>
      <c r="AO33" s="1024"/>
      <c r="AP33" s="1024"/>
      <c r="AQ33" s="1024"/>
      <c r="AR33" s="1024"/>
      <c r="AS33" s="1024"/>
      <c r="AT33" s="1024"/>
      <c r="AU33" s="1024"/>
      <c r="AV33" s="1024"/>
      <c r="AW33" s="1024"/>
      <c r="AX33" s="1024"/>
      <c r="AY33" s="1024"/>
      <c r="AZ33" s="1097"/>
      <c r="BA33" s="1097"/>
      <c r="BB33" s="1097"/>
      <c r="BC33" s="1097"/>
      <c r="BD33" s="1097"/>
      <c r="BE33" s="1087"/>
      <c r="BF33" s="1087"/>
      <c r="BG33" s="1087"/>
      <c r="BH33" s="1087"/>
      <c r="BI33" s="1088"/>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6"/>
    </row>
    <row r="34" spans="1:131" s="247" customFormat="1" ht="26.25" customHeight="1">
      <c r="A34" s="266">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2"/>
      <c r="AG34" s="1073"/>
      <c r="AH34" s="1073"/>
      <c r="AI34" s="1073"/>
      <c r="AJ34" s="1074"/>
      <c r="AK34" s="1033"/>
      <c r="AL34" s="1024"/>
      <c r="AM34" s="1024"/>
      <c r="AN34" s="1024"/>
      <c r="AO34" s="1024"/>
      <c r="AP34" s="1024"/>
      <c r="AQ34" s="1024"/>
      <c r="AR34" s="1024"/>
      <c r="AS34" s="1024"/>
      <c r="AT34" s="1024"/>
      <c r="AU34" s="1024"/>
      <c r="AV34" s="1024"/>
      <c r="AW34" s="1024"/>
      <c r="AX34" s="1024"/>
      <c r="AY34" s="1024"/>
      <c r="AZ34" s="1097"/>
      <c r="BA34" s="1097"/>
      <c r="BB34" s="1097"/>
      <c r="BC34" s="1097"/>
      <c r="BD34" s="1097"/>
      <c r="BE34" s="1087"/>
      <c r="BF34" s="1087"/>
      <c r="BG34" s="1087"/>
      <c r="BH34" s="1087"/>
      <c r="BI34" s="1088"/>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6"/>
    </row>
    <row r="35" spans="1:131" s="247" customFormat="1" ht="26.25" customHeight="1">
      <c r="A35" s="266">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2"/>
      <c r="AG35" s="1073"/>
      <c r="AH35" s="1073"/>
      <c r="AI35" s="1073"/>
      <c r="AJ35" s="1074"/>
      <c r="AK35" s="1033"/>
      <c r="AL35" s="1024"/>
      <c r="AM35" s="1024"/>
      <c r="AN35" s="1024"/>
      <c r="AO35" s="1024"/>
      <c r="AP35" s="1024"/>
      <c r="AQ35" s="1024"/>
      <c r="AR35" s="1024"/>
      <c r="AS35" s="1024"/>
      <c r="AT35" s="1024"/>
      <c r="AU35" s="1024"/>
      <c r="AV35" s="1024"/>
      <c r="AW35" s="1024"/>
      <c r="AX35" s="1024"/>
      <c r="AY35" s="1024"/>
      <c r="AZ35" s="1097"/>
      <c r="BA35" s="1097"/>
      <c r="BB35" s="1097"/>
      <c r="BC35" s="1097"/>
      <c r="BD35" s="1097"/>
      <c r="BE35" s="1087"/>
      <c r="BF35" s="1087"/>
      <c r="BG35" s="1087"/>
      <c r="BH35" s="1087"/>
      <c r="BI35" s="1088"/>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6"/>
    </row>
    <row r="36" spans="1:131" s="247" customFormat="1" ht="26.25" customHeight="1">
      <c r="A36" s="266">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2"/>
      <c r="AG36" s="1073"/>
      <c r="AH36" s="1073"/>
      <c r="AI36" s="1073"/>
      <c r="AJ36" s="1074"/>
      <c r="AK36" s="1033"/>
      <c r="AL36" s="1024"/>
      <c r="AM36" s="1024"/>
      <c r="AN36" s="1024"/>
      <c r="AO36" s="1024"/>
      <c r="AP36" s="1024"/>
      <c r="AQ36" s="1024"/>
      <c r="AR36" s="1024"/>
      <c r="AS36" s="1024"/>
      <c r="AT36" s="1024"/>
      <c r="AU36" s="1024"/>
      <c r="AV36" s="1024"/>
      <c r="AW36" s="1024"/>
      <c r="AX36" s="1024"/>
      <c r="AY36" s="1024"/>
      <c r="AZ36" s="1097"/>
      <c r="BA36" s="1097"/>
      <c r="BB36" s="1097"/>
      <c r="BC36" s="1097"/>
      <c r="BD36" s="1097"/>
      <c r="BE36" s="1087"/>
      <c r="BF36" s="1087"/>
      <c r="BG36" s="1087"/>
      <c r="BH36" s="1087"/>
      <c r="BI36" s="1088"/>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6"/>
    </row>
    <row r="37" spans="1:131" s="247" customFormat="1" ht="26.25" customHeight="1">
      <c r="A37" s="266">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2"/>
      <c r="AG37" s="1073"/>
      <c r="AH37" s="1073"/>
      <c r="AI37" s="1073"/>
      <c r="AJ37" s="1074"/>
      <c r="AK37" s="1033"/>
      <c r="AL37" s="1024"/>
      <c r="AM37" s="1024"/>
      <c r="AN37" s="1024"/>
      <c r="AO37" s="1024"/>
      <c r="AP37" s="1024"/>
      <c r="AQ37" s="1024"/>
      <c r="AR37" s="1024"/>
      <c r="AS37" s="1024"/>
      <c r="AT37" s="1024"/>
      <c r="AU37" s="1024"/>
      <c r="AV37" s="1024"/>
      <c r="AW37" s="1024"/>
      <c r="AX37" s="1024"/>
      <c r="AY37" s="1024"/>
      <c r="AZ37" s="1097"/>
      <c r="BA37" s="1097"/>
      <c r="BB37" s="1097"/>
      <c r="BC37" s="1097"/>
      <c r="BD37" s="1097"/>
      <c r="BE37" s="1087"/>
      <c r="BF37" s="1087"/>
      <c r="BG37" s="1087"/>
      <c r="BH37" s="1087"/>
      <c r="BI37" s="1088"/>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6"/>
    </row>
    <row r="38" spans="1:131" s="247" customFormat="1" ht="26.25" customHeight="1">
      <c r="A38" s="266">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2"/>
      <c r="AG38" s="1073"/>
      <c r="AH38" s="1073"/>
      <c r="AI38" s="1073"/>
      <c r="AJ38" s="1074"/>
      <c r="AK38" s="1033"/>
      <c r="AL38" s="1024"/>
      <c r="AM38" s="1024"/>
      <c r="AN38" s="1024"/>
      <c r="AO38" s="1024"/>
      <c r="AP38" s="1024"/>
      <c r="AQ38" s="1024"/>
      <c r="AR38" s="1024"/>
      <c r="AS38" s="1024"/>
      <c r="AT38" s="1024"/>
      <c r="AU38" s="1024"/>
      <c r="AV38" s="1024"/>
      <c r="AW38" s="1024"/>
      <c r="AX38" s="1024"/>
      <c r="AY38" s="1024"/>
      <c r="AZ38" s="1097"/>
      <c r="BA38" s="1097"/>
      <c r="BB38" s="1097"/>
      <c r="BC38" s="1097"/>
      <c r="BD38" s="1097"/>
      <c r="BE38" s="1087"/>
      <c r="BF38" s="1087"/>
      <c r="BG38" s="1087"/>
      <c r="BH38" s="1087"/>
      <c r="BI38" s="1088"/>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6"/>
    </row>
    <row r="39" spans="1:131" s="247" customFormat="1" ht="26.25" customHeight="1">
      <c r="A39" s="266">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2"/>
      <c r="AG39" s="1073"/>
      <c r="AH39" s="1073"/>
      <c r="AI39" s="1073"/>
      <c r="AJ39" s="1074"/>
      <c r="AK39" s="1033"/>
      <c r="AL39" s="1024"/>
      <c r="AM39" s="1024"/>
      <c r="AN39" s="1024"/>
      <c r="AO39" s="1024"/>
      <c r="AP39" s="1024"/>
      <c r="AQ39" s="1024"/>
      <c r="AR39" s="1024"/>
      <c r="AS39" s="1024"/>
      <c r="AT39" s="1024"/>
      <c r="AU39" s="1024"/>
      <c r="AV39" s="1024"/>
      <c r="AW39" s="1024"/>
      <c r="AX39" s="1024"/>
      <c r="AY39" s="1024"/>
      <c r="AZ39" s="1097"/>
      <c r="BA39" s="1097"/>
      <c r="BB39" s="1097"/>
      <c r="BC39" s="1097"/>
      <c r="BD39" s="1097"/>
      <c r="BE39" s="1087"/>
      <c r="BF39" s="1087"/>
      <c r="BG39" s="1087"/>
      <c r="BH39" s="1087"/>
      <c r="BI39" s="1088"/>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6"/>
    </row>
    <row r="40" spans="1:131" s="247" customFormat="1" ht="26.25" customHeight="1">
      <c r="A40" s="261">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2"/>
      <c r="AG40" s="1073"/>
      <c r="AH40" s="1073"/>
      <c r="AI40" s="1073"/>
      <c r="AJ40" s="1074"/>
      <c r="AK40" s="1033"/>
      <c r="AL40" s="1024"/>
      <c r="AM40" s="1024"/>
      <c r="AN40" s="1024"/>
      <c r="AO40" s="1024"/>
      <c r="AP40" s="1024"/>
      <c r="AQ40" s="1024"/>
      <c r="AR40" s="1024"/>
      <c r="AS40" s="1024"/>
      <c r="AT40" s="1024"/>
      <c r="AU40" s="1024"/>
      <c r="AV40" s="1024"/>
      <c r="AW40" s="1024"/>
      <c r="AX40" s="1024"/>
      <c r="AY40" s="1024"/>
      <c r="AZ40" s="1097"/>
      <c r="BA40" s="1097"/>
      <c r="BB40" s="1097"/>
      <c r="BC40" s="1097"/>
      <c r="BD40" s="1097"/>
      <c r="BE40" s="1087"/>
      <c r="BF40" s="1087"/>
      <c r="BG40" s="1087"/>
      <c r="BH40" s="1087"/>
      <c r="BI40" s="1088"/>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6"/>
    </row>
    <row r="41" spans="1:131" s="247" customFormat="1" ht="26.25" customHeight="1">
      <c r="A41" s="261">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2"/>
      <c r="AG41" s="1073"/>
      <c r="AH41" s="1073"/>
      <c r="AI41" s="1073"/>
      <c r="AJ41" s="1074"/>
      <c r="AK41" s="1033"/>
      <c r="AL41" s="1024"/>
      <c r="AM41" s="1024"/>
      <c r="AN41" s="1024"/>
      <c r="AO41" s="1024"/>
      <c r="AP41" s="1024"/>
      <c r="AQ41" s="1024"/>
      <c r="AR41" s="1024"/>
      <c r="AS41" s="1024"/>
      <c r="AT41" s="1024"/>
      <c r="AU41" s="1024"/>
      <c r="AV41" s="1024"/>
      <c r="AW41" s="1024"/>
      <c r="AX41" s="1024"/>
      <c r="AY41" s="1024"/>
      <c r="AZ41" s="1097"/>
      <c r="BA41" s="1097"/>
      <c r="BB41" s="1097"/>
      <c r="BC41" s="1097"/>
      <c r="BD41" s="1097"/>
      <c r="BE41" s="1087"/>
      <c r="BF41" s="1087"/>
      <c r="BG41" s="1087"/>
      <c r="BH41" s="1087"/>
      <c r="BI41" s="1088"/>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6"/>
    </row>
    <row r="42" spans="1:131" s="247" customFormat="1" ht="26.25" customHeight="1">
      <c r="A42" s="261">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2"/>
      <c r="AG42" s="1073"/>
      <c r="AH42" s="1073"/>
      <c r="AI42" s="1073"/>
      <c r="AJ42" s="1074"/>
      <c r="AK42" s="1033"/>
      <c r="AL42" s="1024"/>
      <c r="AM42" s="1024"/>
      <c r="AN42" s="1024"/>
      <c r="AO42" s="1024"/>
      <c r="AP42" s="1024"/>
      <c r="AQ42" s="1024"/>
      <c r="AR42" s="1024"/>
      <c r="AS42" s="1024"/>
      <c r="AT42" s="1024"/>
      <c r="AU42" s="1024"/>
      <c r="AV42" s="1024"/>
      <c r="AW42" s="1024"/>
      <c r="AX42" s="1024"/>
      <c r="AY42" s="1024"/>
      <c r="AZ42" s="1097"/>
      <c r="BA42" s="1097"/>
      <c r="BB42" s="1097"/>
      <c r="BC42" s="1097"/>
      <c r="BD42" s="1097"/>
      <c r="BE42" s="1087"/>
      <c r="BF42" s="1087"/>
      <c r="BG42" s="1087"/>
      <c r="BH42" s="1087"/>
      <c r="BI42" s="1088"/>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6"/>
    </row>
    <row r="43" spans="1:131" s="247" customFormat="1" ht="26.25" customHeight="1">
      <c r="A43" s="261">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2"/>
      <c r="AG43" s="1073"/>
      <c r="AH43" s="1073"/>
      <c r="AI43" s="1073"/>
      <c r="AJ43" s="1074"/>
      <c r="AK43" s="1033"/>
      <c r="AL43" s="1024"/>
      <c r="AM43" s="1024"/>
      <c r="AN43" s="1024"/>
      <c r="AO43" s="1024"/>
      <c r="AP43" s="1024"/>
      <c r="AQ43" s="1024"/>
      <c r="AR43" s="1024"/>
      <c r="AS43" s="1024"/>
      <c r="AT43" s="1024"/>
      <c r="AU43" s="1024"/>
      <c r="AV43" s="1024"/>
      <c r="AW43" s="1024"/>
      <c r="AX43" s="1024"/>
      <c r="AY43" s="1024"/>
      <c r="AZ43" s="1097"/>
      <c r="BA43" s="1097"/>
      <c r="BB43" s="1097"/>
      <c r="BC43" s="1097"/>
      <c r="BD43" s="1097"/>
      <c r="BE43" s="1087"/>
      <c r="BF43" s="1087"/>
      <c r="BG43" s="1087"/>
      <c r="BH43" s="1087"/>
      <c r="BI43" s="1088"/>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6"/>
    </row>
    <row r="44" spans="1:131" s="247" customFormat="1" ht="26.25" customHeight="1">
      <c r="A44" s="261">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2"/>
      <c r="AG44" s="1073"/>
      <c r="AH44" s="1073"/>
      <c r="AI44" s="1073"/>
      <c r="AJ44" s="1074"/>
      <c r="AK44" s="1033"/>
      <c r="AL44" s="1024"/>
      <c r="AM44" s="1024"/>
      <c r="AN44" s="1024"/>
      <c r="AO44" s="1024"/>
      <c r="AP44" s="1024"/>
      <c r="AQ44" s="1024"/>
      <c r="AR44" s="1024"/>
      <c r="AS44" s="1024"/>
      <c r="AT44" s="1024"/>
      <c r="AU44" s="1024"/>
      <c r="AV44" s="1024"/>
      <c r="AW44" s="1024"/>
      <c r="AX44" s="1024"/>
      <c r="AY44" s="1024"/>
      <c r="AZ44" s="1097"/>
      <c r="BA44" s="1097"/>
      <c r="BB44" s="1097"/>
      <c r="BC44" s="1097"/>
      <c r="BD44" s="1097"/>
      <c r="BE44" s="1087"/>
      <c r="BF44" s="1087"/>
      <c r="BG44" s="1087"/>
      <c r="BH44" s="1087"/>
      <c r="BI44" s="1088"/>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6"/>
    </row>
    <row r="45" spans="1:131" s="247" customFormat="1" ht="26.25" customHeight="1">
      <c r="A45" s="261">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2"/>
      <c r="AG45" s="1073"/>
      <c r="AH45" s="1073"/>
      <c r="AI45" s="1073"/>
      <c r="AJ45" s="1074"/>
      <c r="AK45" s="1033"/>
      <c r="AL45" s="1024"/>
      <c r="AM45" s="1024"/>
      <c r="AN45" s="1024"/>
      <c r="AO45" s="1024"/>
      <c r="AP45" s="1024"/>
      <c r="AQ45" s="1024"/>
      <c r="AR45" s="1024"/>
      <c r="AS45" s="1024"/>
      <c r="AT45" s="1024"/>
      <c r="AU45" s="1024"/>
      <c r="AV45" s="1024"/>
      <c r="AW45" s="1024"/>
      <c r="AX45" s="1024"/>
      <c r="AY45" s="1024"/>
      <c r="AZ45" s="1097"/>
      <c r="BA45" s="1097"/>
      <c r="BB45" s="1097"/>
      <c r="BC45" s="1097"/>
      <c r="BD45" s="1097"/>
      <c r="BE45" s="1087"/>
      <c r="BF45" s="1087"/>
      <c r="BG45" s="1087"/>
      <c r="BH45" s="1087"/>
      <c r="BI45" s="1088"/>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6"/>
    </row>
    <row r="46" spans="1:131" s="247" customFormat="1" ht="26.25" customHeight="1">
      <c r="A46" s="261">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2"/>
      <c r="AG46" s="1073"/>
      <c r="AH46" s="1073"/>
      <c r="AI46" s="1073"/>
      <c r="AJ46" s="1074"/>
      <c r="AK46" s="1033"/>
      <c r="AL46" s="1024"/>
      <c r="AM46" s="1024"/>
      <c r="AN46" s="1024"/>
      <c r="AO46" s="1024"/>
      <c r="AP46" s="1024"/>
      <c r="AQ46" s="1024"/>
      <c r="AR46" s="1024"/>
      <c r="AS46" s="1024"/>
      <c r="AT46" s="1024"/>
      <c r="AU46" s="1024"/>
      <c r="AV46" s="1024"/>
      <c r="AW46" s="1024"/>
      <c r="AX46" s="1024"/>
      <c r="AY46" s="1024"/>
      <c r="AZ46" s="1097"/>
      <c r="BA46" s="1097"/>
      <c r="BB46" s="1097"/>
      <c r="BC46" s="1097"/>
      <c r="BD46" s="1097"/>
      <c r="BE46" s="1087"/>
      <c r="BF46" s="1087"/>
      <c r="BG46" s="1087"/>
      <c r="BH46" s="1087"/>
      <c r="BI46" s="1088"/>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6"/>
    </row>
    <row r="47" spans="1:131" s="247" customFormat="1" ht="26.25" customHeight="1">
      <c r="A47" s="261">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2"/>
      <c r="AG47" s="1073"/>
      <c r="AH47" s="1073"/>
      <c r="AI47" s="1073"/>
      <c r="AJ47" s="1074"/>
      <c r="AK47" s="1033"/>
      <c r="AL47" s="1024"/>
      <c r="AM47" s="1024"/>
      <c r="AN47" s="1024"/>
      <c r="AO47" s="1024"/>
      <c r="AP47" s="1024"/>
      <c r="AQ47" s="1024"/>
      <c r="AR47" s="1024"/>
      <c r="AS47" s="1024"/>
      <c r="AT47" s="1024"/>
      <c r="AU47" s="1024"/>
      <c r="AV47" s="1024"/>
      <c r="AW47" s="1024"/>
      <c r="AX47" s="1024"/>
      <c r="AY47" s="1024"/>
      <c r="AZ47" s="1097"/>
      <c r="BA47" s="1097"/>
      <c r="BB47" s="1097"/>
      <c r="BC47" s="1097"/>
      <c r="BD47" s="1097"/>
      <c r="BE47" s="1087"/>
      <c r="BF47" s="1087"/>
      <c r="BG47" s="1087"/>
      <c r="BH47" s="1087"/>
      <c r="BI47" s="1088"/>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6"/>
    </row>
    <row r="48" spans="1:131" s="247" customFormat="1" ht="26.25" customHeight="1">
      <c r="A48" s="261">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2"/>
      <c r="AG48" s="1073"/>
      <c r="AH48" s="1073"/>
      <c r="AI48" s="1073"/>
      <c r="AJ48" s="1074"/>
      <c r="AK48" s="1033"/>
      <c r="AL48" s="1024"/>
      <c r="AM48" s="1024"/>
      <c r="AN48" s="1024"/>
      <c r="AO48" s="1024"/>
      <c r="AP48" s="1024"/>
      <c r="AQ48" s="1024"/>
      <c r="AR48" s="1024"/>
      <c r="AS48" s="1024"/>
      <c r="AT48" s="1024"/>
      <c r="AU48" s="1024"/>
      <c r="AV48" s="1024"/>
      <c r="AW48" s="1024"/>
      <c r="AX48" s="1024"/>
      <c r="AY48" s="1024"/>
      <c r="AZ48" s="1097"/>
      <c r="BA48" s="1097"/>
      <c r="BB48" s="1097"/>
      <c r="BC48" s="1097"/>
      <c r="BD48" s="1097"/>
      <c r="BE48" s="1087"/>
      <c r="BF48" s="1087"/>
      <c r="BG48" s="1087"/>
      <c r="BH48" s="1087"/>
      <c r="BI48" s="1088"/>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6"/>
    </row>
    <row r="49" spans="1:131" s="247" customFormat="1" ht="26.25" customHeight="1">
      <c r="A49" s="261">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2"/>
      <c r="AG49" s="1073"/>
      <c r="AH49" s="1073"/>
      <c r="AI49" s="1073"/>
      <c r="AJ49" s="1074"/>
      <c r="AK49" s="1033"/>
      <c r="AL49" s="1024"/>
      <c r="AM49" s="1024"/>
      <c r="AN49" s="1024"/>
      <c r="AO49" s="1024"/>
      <c r="AP49" s="1024"/>
      <c r="AQ49" s="1024"/>
      <c r="AR49" s="1024"/>
      <c r="AS49" s="1024"/>
      <c r="AT49" s="1024"/>
      <c r="AU49" s="1024"/>
      <c r="AV49" s="1024"/>
      <c r="AW49" s="1024"/>
      <c r="AX49" s="1024"/>
      <c r="AY49" s="1024"/>
      <c r="AZ49" s="1097"/>
      <c r="BA49" s="1097"/>
      <c r="BB49" s="1097"/>
      <c r="BC49" s="1097"/>
      <c r="BD49" s="1097"/>
      <c r="BE49" s="1087"/>
      <c r="BF49" s="1087"/>
      <c r="BG49" s="1087"/>
      <c r="BH49" s="1087"/>
      <c r="BI49" s="1088"/>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6"/>
    </row>
    <row r="50" spans="1:131" s="247" customFormat="1" ht="26.25" customHeight="1">
      <c r="A50" s="261">
        <v>23</v>
      </c>
      <c r="B50" s="1092"/>
      <c r="C50" s="1093"/>
      <c r="D50" s="1093"/>
      <c r="E50" s="1093"/>
      <c r="F50" s="1093"/>
      <c r="G50" s="1093"/>
      <c r="H50" s="1093"/>
      <c r="I50" s="1093"/>
      <c r="J50" s="1093"/>
      <c r="K50" s="1093"/>
      <c r="L50" s="1093"/>
      <c r="M50" s="1093"/>
      <c r="N50" s="1093"/>
      <c r="O50" s="1093"/>
      <c r="P50" s="1094"/>
      <c r="Q50" s="1095"/>
      <c r="R50" s="1076"/>
      <c r="S50" s="1076"/>
      <c r="T50" s="1076"/>
      <c r="U50" s="1076"/>
      <c r="V50" s="1076"/>
      <c r="W50" s="1076"/>
      <c r="X50" s="1076"/>
      <c r="Y50" s="1076"/>
      <c r="Z50" s="1076"/>
      <c r="AA50" s="1076"/>
      <c r="AB50" s="1076"/>
      <c r="AC50" s="1076"/>
      <c r="AD50" s="1076"/>
      <c r="AE50" s="1096"/>
      <c r="AF50" s="1072"/>
      <c r="AG50" s="1073"/>
      <c r="AH50" s="1073"/>
      <c r="AI50" s="1073"/>
      <c r="AJ50" s="1074"/>
      <c r="AK50" s="1075"/>
      <c r="AL50" s="1076"/>
      <c r="AM50" s="1076"/>
      <c r="AN50" s="1076"/>
      <c r="AO50" s="1076"/>
      <c r="AP50" s="1076"/>
      <c r="AQ50" s="1076"/>
      <c r="AR50" s="1076"/>
      <c r="AS50" s="1076"/>
      <c r="AT50" s="1076"/>
      <c r="AU50" s="1076"/>
      <c r="AV50" s="1076"/>
      <c r="AW50" s="1076"/>
      <c r="AX50" s="1076"/>
      <c r="AY50" s="1076"/>
      <c r="AZ50" s="1077"/>
      <c r="BA50" s="1077"/>
      <c r="BB50" s="1077"/>
      <c r="BC50" s="1077"/>
      <c r="BD50" s="1077"/>
      <c r="BE50" s="1087"/>
      <c r="BF50" s="1087"/>
      <c r="BG50" s="1087"/>
      <c r="BH50" s="1087"/>
      <c r="BI50" s="1088"/>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6"/>
    </row>
    <row r="51" spans="1:131" s="247" customFormat="1" ht="26.25" customHeight="1">
      <c r="A51" s="261">
        <v>24</v>
      </c>
      <c r="B51" s="1092"/>
      <c r="C51" s="1093"/>
      <c r="D51" s="1093"/>
      <c r="E51" s="1093"/>
      <c r="F51" s="1093"/>
      <c r="G51" s="1093"/>
      <c r="H51" s="1093"/>
      <c r="I51" s="1093"/>
      <c r="J51" s="1093"/>
      <c r="K51" s="1093"/>
      <c r="L51" s="1093"/>
      <c r="M51" s="1093"/>
      <c r="N51" s="1093"/>
      <c r="O51" s="1093"/>
      <c r="P51" s="1094"/>
      <c r="Q51" s="1095"/>
      <c r="R51" s="1076"/>
      <c r="S51" s="1076"/>
      <c r="T51" s="1076"/>
      <c r="U51" s="1076"/>
      <c r="V51" s="1076"/>
      <c r="W51" s="1076"/>
      <c r="X51" s="1076"/>
      <c r="Y51" s="1076"/>
      <c r="Z51" s="1076"/>
      <c r="AA51" s="1076"/>
      <c r="AB51" s="1076"/>
      <c r="AC51" s="1076"/>
      <c r="AD51" s="1076"/>
      <c r="AE51" s="1096"/>
      <c r="AF51" s="1072"/>
      <c r="AG51" s="1073"/>
      <c r="AH51" s="1073"/>
      <c r="AI51" s="1073"/>
      <c r="AJ51" s="1074"/>
      <c r="AK51" s="1075"/>
      <c r="AL51" s="1076"/>
      <c r="AM51" s="1076"/>
      <c r="AN51" s="1076"/>
      <c r="AO51" s="1076"/>
      <c r="AP51" s="1076"/>
      <c r="AQ51" s="1076"/>
      <c r="AR51" s="1076"/>
      <c r="AS51" s="1076"/>
      <c r="AT51" s="1076"/>
      <c r="AU51" s="1076"/>
      <c r="AV51" s="1076"/>
      <c r="AW51" s="1076"/>
      <c r="AX51" s="1076"/>
      <c r="AY51" s="1076"/>
      <c r="AZ51" s="1077"/>
      <c r="BA51" s="1077"/>
      <c r="BB51" s="1077"/>
      <c r="BC51" s="1077"/>
      <c r="BD51" s="1077"/>
      <c r="BE51" s="1087"/>
      <c r="BF51" s="1087"/>
      <c r="BG51" s="1087"/>
      <c r="BH51" s="1087"/>
      <c r="BI51" s="1088"/>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6"/>
    </row>
    <row r="52" spans="1:131" s="247" customFormat="1" ht="26.25" customHeight="1">
      <c r="A52" s="261">
        <v>25</v>
      </c>
      <c r="B52" s="1092"/>
      <c r="C52" s="1093"/>
      <c r="D52" s="1093"/>
      <c r="E52" s="1093"/>
      <c r="F52" s="1093"/>
      <c r="G52" s="1093"/>
      <c r="H52" s="1093"/>
      <c r="I52" s="1093"/>
      <c r="J52" s="1093"/>
      <c r="K52" s="1093"/>
      <c r="L52" s="1093"/>
      <c r="M52" s="1093"/>
      <c r="N52" s="1093"/>
      <c r="O52" s="1093"/>
      <c r="P52" s="1094"/>
      <c r="Q52" s="1095"/>
      <c r="R52" s="1076"/>
      <c r="S52" s="1076"/>
      <c r="T52" s="1076"/>
      <c r="U52" s="1076"/>
      <c r="V52" s="1076"/>
      <c r="W52" s="1076"/>
      <c r="X52" s="1076"/>
      <c r="Y52" s="1076"/>
      <c r="Z52" s="1076"/>
      <c r="AA52" s="1076"/>
      <c r="AB52" s="1076"/>
      <c r="AC52" s="1076"/>
      <c r="AD52" s="1076"/>
      <c r="AE52" s="1096"/>
      <c r="AF52" s="1072"/>
      <c r="AG52" s="1073"/>
      <c r="AH52" s="1073"/>
      <c r="AI52" s="1073"/>
      <c r="AJ52" s="1074"/>
      <c r="AK52" s="1075"/>
      <c r="AL52" s="1076"/>
      <c r="AM52" s="1076"/>
      <c r="AN52" s="1076"/>
      <c r="AO52" s="1076"/>
      <c r="AP52" s="1076"/>
      <c r="AQ52" s="1076"/>
      <c r="AR52" s="1076"/>
      <c r="AS52" s="1076"/>
      <c r="AT52" s="1076"/>
      <c r="AU52" s="1076"/>
      <c r="AV52" s="1076"/>
      <c r="AW52" s="1076"/>
      <c r="AX52" s="1076"/>
      <c r="AY52" s="1076"/>
      <c r="AZ52" s="1077"/>
      <c r="BA52" s="1077"/>
      <c r="BB52" s="1077"/>
      <c r="BC52" s="1077"/>
      <c r="BD52" s="1077"/>
      <c r="BE52" s="1087"/>
      <c r="BF52" s="1087"/>
      <c r="BG52" s="1087"/>
      <c r="BH52" s="1087"/>
      <c r="BI52" s="1088"/>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6"/>
    </row>
    <row r="53" spans="1:131" s="247" customFormat="1" ht="26.25" customHeight="1">
      <c r="A53" s="261">
        <v>26</v>
      </c>
      <c r="B53" s="1092"/>
      <c r="C53" s="1093"/>
      <c r="D53" s="1093"/>
      <c r="E53" s="1093"/>
      <c r="F53" s="1093"/>
      <c r="G53" s="1093"/>
      <c r="H53" s="1093"/>
      <c r="I53" s="1093"/>
      <c r="J53" s="1093"/>
      <c r="K53" s="1093"/>
      <c r="L53" s="1093"/>
      <c r="M53" s="1093"/>
      <c r="N53" s="1093"/>
      <c r="O53" s="1093"/>
      <c r="P53" s="1094"/>
      <c r="Q53" s="1095"/>
      <c r="R53" s="1076"/>
      <c r="S53" s="1076"/>
      <c r="T53" s="1076"/>
      <c r="U53" s="1076"/>
      <c r="V53" s="1076"/>
      <c r="W53" s="1076"/>
      <c r="X53" s="1076"/>
      <c r="Y53" s="1076"/>
      <c r="Z53" s="1076"/>
      <c r="AA53" s="1076"/>
      <c r="AB53" s="1076"/>
      <c r="AC53" s="1076"/>
      <c r="AD53" s="1076"/>
      <c r="AE53" s="1096"/>
      <c r="AF53" s="1072"/>
      <c r="AG53" s="1073"/>
      <c r="AH53" s="1073"/>
      <c r="AI53" s="1073"/>
      <c r="AJ53" s="1074"/>
      <c r="AK53" s="1075"/>
      <c r="AL53" s="1076"/>
      <c r="AM53" s="1076"/>
      <c r="AN53" s="1076"/>
      <c r="AO53" s="1076"/>
      <c r="AP53" s="1076"/>
      <c r="AQ53" s="1076"/>
      <c r="AR53" s="1076"/>
      <c r="AS53" s="1076"/>
      <c r="AT53" s="1076"/>
      <c r="AU53" s="1076"/>
      <c r="AV53" s="1076"/>
      <c r="AW53" s="1076"/>
      <c r="AX53" s="1076"/>
      <c r="AY53" s="1076"/>
      <c r="AZ53" s="1077"/>
      <c r="BA53" s="1077"/>
      <c r="BB53" s="1077"/>
      <c r="BC53" s="1077"/>
      <c r="BD53" s="1077"/>
      <c r="BE53" s="1087"/>
      <c r="BF53" s="1087"/>
      <c r="BG53" s="1087"/>
      <c r="BH53" s="1087"/>
      <c r="BI53" s="1088"/>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6"/>
    </row>
    <row r="54" spans="1:131" s="247" customFormat="1" ht="26.25" customHeight="1">
      <c r="A54" s="261">
        <v>27</v>
      </c>
      <c r="B54" s="1092"/>
      <c r="C54" s="1093"/>
      <c r="D54" s="1093"/>
      <c r="E54" s="1093"/>
      <c r="F54" s="1093"/>
      <c r="G54" s="1093"/>
      <c r="H54" s="1093"/>
      <c r="I54" s="1093"/>
      <c r="J54" s="1093"/>
      <c r="K54" s="1093"/>
      <c r="L54" s="1093"/>
      <c r="M54" s="1093"/>
      <c r="N54" s="1093"/>
      <c r="O54" s="1093"/>
      <c r="P54" s="1094"/>
      <c r="Q54" s="1095"/>
      <c r="R54" s="1076"/>
      <c r="S54" s="1076"/>
      <c r="T54" s="1076"/>
      <c r="U54" s="1076"/>
      <c r="V54" s="1076"/>
      <c r="W54" s="1076"/>
      <c r="X54" s="1076"/>
      <c r="Y54" s="1076"/>
      <c r="Z54" s="1076"/>
      <c r="AA54" s="1076"/>
      <c r="AB54" s="1076"/>
      <c r="AC54" s="1076"/>
      <c r="AD54" s="1076"/>
      <c r="AE54" s="1096"/>
      <c r="AF54" s="1072"/>
      <c r="AG54" s="1073"/>
      <c r="AH54" s="1073"/>
      <c r="AI54" s="1073"/>
      <c r="AJ54" s="1074"/>
      <c r="AK54" s="1075"/>
      <c r="AL54" s="1076"/>
      <c r="AM54" s="1076"/>
      <c r="AN54" s="1076"/>
      <c r="AO54" s="1076"/>
      <c r="AP54" s="1076"/>
      <c r="AQ54" s="1076"/>
      <c r="AR54" s="1076"/>
      <c r="AS54" s="1076"/>
      <c r="AT54" s="1076"/>
      <c r="AU54" s="1076"/>
      <c r="AV54" s="1076"/>
      <c r="AW54" s="1076"/>
      <c r="AX54" s="1076"/>
      <c r="AY54" s="1076"/>
      <c r="AZ54" s="1077"/>
      <c r="BA54" s="1077"/>
      <c r="BB54" s="1077"/>
      <c r="BC54" s="1077"/>
      <c r="BD54" s="1077"/>
      <c r="BE54" s="1087"/>
      <c r="BF54" s="1087"/>
      <c r="BG54" s="1087"/>
      <c r="BH54" s="1087"/>
      <c r="BI54" s="1088"/>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6"/>
    </row>
    <row r="55" spans="1:131" s="247" customFormat="1" ht="26.25" customHeight="1">
      <c r="A55" s="261">
        <v>28</v>
      </c>
      <c r="B55" s="1092"/>
      <c r="C55" s="1093"/>
      <c r="D55" s="1093"/>
      <c r="E55" s="1093"/>
      <c r="F55" s="1093"/>
      <c r="G55" s="1093"/>
      <c r="H55" s="1093"/>
      <c r="I55" s="1093"/>
      <c r="J55" s="1093"/>
      <c r="K55" s="1093"/>
      <c r="L55" s="1093"/>
      <c r="M55" s="1093"/>
      <c r="N55" s="1093"/>
      <c r="O55" s="1093"/>
      <c r="P55" s="1094"/>
      <c r="Q55" s="1095"/>
      <c r="R55" s="1076"/>
      <c r="S55" s="1076"/>
      <c r="T55" s="1076"/>
      <c r="U55" s="1076"/>
      <c r="V55" s="1076"/>
      <c r="W55" s="1076"/>
      <c r="X55" s="1076"/>
      <c r="Y55" s="1076"/>
      <c r="Z55" s="1076"/>
      <c r="AA55" s="1076"/>
      <c r="AB55" s="1076"/>
      <c r="AC55" s="1076"/>
      <c r="AD55" s="1076"/>
      <c r="AE55" s="1096"/>
      <c r="AF55" s="1072"/>
      <c r="AG55" s="1073"/>
      <c r="AH55" s="1073"/>
      <c r="AI55" s="1073"/>
      <c r="AJ55" s="1074"/>
      <c r="AK55" s="1075"/>
      <c r="AL55" s="1076"/>
      <c r="AM55" s="1076"/>
      <c r="AN55" s="1076"/>
      <c r="AO55" s="1076"/>
      <c r="AP55" s="1076"/>
      <c r="AQ55" s="1076"/>
      <c r="AR55" s="1076"/>
      <c r="AS55" s="1076"/>
      <c r="AT55" s="1076"/>
      <c r="AU55" s="1076"/>
      <c r="AV55" s="1076"/>
      <c r="AW55" s="1076"/>
      <c r="AX55" s="1076"/>
      <c r="AY55" s="1076"/>
      <c r="AZ55" s="1077"/>
      <c r="BA55" s="1077"/>
      <c r="BB55" s="1077"/>
      <c r="BC55" s="1077"/>
      <c r="BD55" s="1077"/>
      <c r="BE55" s="1087"/>
      <c r="BF55" s="1087"/>
      <c r="BG55" s="1087"/>
      <c r="BH55" s="1087"/>
      <c r="BI55" s="1088"/>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6"/>
    </row>
    <row r="56" spans="1:131" s="247" customFormat="1" ht="26.25" customHeight="1">
      <c r="A56" s="261">
        <v>29</v>
      </c>
      <c r="B56" s="1092"/>
      <c r="C56" s="1093"/>
      <c r="D56" s="1093"/>
      <c r="E56" s="1093"/>
      <c r="F56" s="1093"/>
      <c r="G56" s="1093"/>
      <c r="H56" s="1093"/>
      <c r="I56" s="1093"/>
      <c r="J56" s="1093"/>
      <c r="K56" s="1093"/>
      <c r="L56" s="1093"/>
      <c r="M56" s="1093"/>
      <c r="N56" s="1093"/>
      <c r="O56" s="1093"/>
      <c r="P56" s="1094"/>
      <c r="Q56" s="1095"/>
      <c r="R56" s="1076"/>
      <c r="S56" s="1076"/>
      <c r="T56" s="1076"/>
      <c r="U56" s="1076"/>
      <c r="V56" s="1076"/>
      <c r="W56" s="1076"/>
      <c r="X56" s="1076"/>
      <c r="Y56" s="1076"/>
      <c r="Z56" s="1076"/>
      <c r="AA56" s="1076"/>
      <c r="AB56" s="1076"/>
      <c r="AC56" s="1076"/>
      <c r="AD56" s="1076"/>
      <c r="AE56" s="1096"/>
      <c r="AF56" s="1072"/>
      <c r="AG56" s="1073"/>
      <c r="AH56" s="1073"/>
      <c r="AI56" s="1073"/>
      <c r="AJ56" s="1074"/>
      <c r="AK56" s="1075"/>
      <c r="AL56" s="1076"/>
      <c r="AM56" s="1076"/>
      <c r="AN56" s="1076"/>
      <c r="AO56" s="1076"/>
      <c r="AP56" s="1076"/>
      <c r="AQ56" s="1076"/>
      <c r="AR56" s="1076"/>
      <c r="AS56" s="1076"/>
      <c r="AT56" s="1076"/>
      <c r="AU56" s="1076"/>
      <c r="AV56" s="1076"/>
      <c r="AW56" s="1076"/>
      <c r="AX56" s="1076"/>
      <c r="AY56" s="1076"/>
      <c r="AZ56" s="1077"/>
      <c r="BA56" s="1077"/>
      <c r="BB56" s="1077"/>
      <c r="BC56" s="1077"/>
      <c r="BD56" s="1077"/>
      <c r="BE56" s="1087"/>
      <c r="BF56" s="1087"/>
      <c r="BG56" s="1087"/>
      <c r="BH56" s="1087"/>
      <c r="BI56" s="1088"/>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6"/>
    </row>
    <row r="57" spans="1:131" s="247" customFormat="1" ht="26.25" customHeight="1">
      <c r="A57" s="261">
        <v>30</v>
      </c>
      <c r="B57" s="1092"/>
      <c r="C57" s="1093"/>
      <c r="D57" s="1093"/>
      <c r="E57" s="1093"/>
      <c r="F57" s="1093"/>
      <c r="G57" s="1093"/>
      <c r="H57" s="1093"/>
      <c r="I57" s="1093"/>
      <c r="J57" s="1093"/>
      <c r="K57" s="1093"/>
      <c r="L57" s="1093"/>
      <c r="M57" s="1093"/>
      <c r="N57" s="1093"/>
      <c r="O57" s="1093"/>
      <c r="P57" s="1094"/>
      <c r="Q57" s="1095"/>
      <c r="R57" s="1076"/>
      <c r="S57" s="1076"/>
      <c r="T57" s="1076"/>
      <c r="U57" s="1076"/>
      <c r="V57" s="1076"/>
      <c r="W57" s="1076"/>
      <c r="X57" s="1076"/>
      <c r="Y57" s="1076"/>
      <c r="Z57" s="1076"/>
      <c r="AA57" s="1076"/>
      <c r="AB57" s="1076"/>
      <c r="AC57" s="1076"/>
      <c r="AD57" s="1076"/>
      <c r="AE57" s="1096"/>
      <c r="AF57" s="1072"/>
      <c r="AG57" s="1073"/>
      <c r="AH57" s="1073"/>
      <c r="AI57" s="1073"/>
      <c r="AJ57" s="1074"/>
      <c r="AK57" s="1075"/>
      <c r="AL57" s="1076"/>
      <c r="AM57" s="1076"/>
      <c r="AN57" s="1076"/>
      <c r="AO57" s="1076"/>
      <c r="AP57" s="1076"/>
      <c r="AQ57" s="1076"/>
      <c r="AR57" s="1076"/>
      <c r="AS57" s="1076"/>
      <c r="AT57" s="1076"/>
      <c r="AU57" s="1076"/>
      <c r="AV57" s="1076"/>
      <c r="AW57" s="1076"/>
      <c r="AX57" s="1076"/>
      <c r="AY57" s="1076"/>
      <c r="AZ57" s="1077"/>
      <c r="BA57" s="1077"/>
      <c r="BB57" s="1077"/>
      <c r="BC57" s="1077"/>
      <c r="BD57" s="1077"/>
      <c r="BE57" s="1087"/>
      <c r="BF57" s="1087"/>
      <c r="BG57" s="1087"/>
      <c r="BH57" s="1087"/>
      <c r="BI57" s="1088"/>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6"/>
    </row>
    <row r="58" spans="1:131" s="247" customFormat="1" ht="26.25" customHeight="1">
      <c r="A58" s="261">
        <v>31</v>
      </c>
      <c r="B58" s="1092"/>
      <c r="C58" s="1093"/>
      <c r="D58" s="1093"/>
      <c r="E58" s="1093"/>
      <c r="F58" s="1093"/>
      <c r="G58" s="1093"/>
      <c r="H58" s="1093"/>
      <c r="I58" s="1093"/>
      <c r="J58" s="1093"/>
      <c r="K58" s="1093"/>
      <c r="L58" s="1093"/>
      <c r="M58" s="1093"/>
      <c r="N58" s="1093"/>
      <c r="O58" s="1093"/>
      <c r="P58" s="1094"/>
      <c r="Q58" s="1095"/>
      <c r="R58" s="1076"/>
      <c r="S58" s="1076"/>
      <c r="T58" s="1076"/>
      <c r="U58" s="1076"/>
      <c r="V58" s="1076"/>
      <c r="W58" s="1076"/>
      <c r="X58" s="1076"/>
      <c r="Y58" s="1076"/>
      <c r="Z58" s="1076"/>
      <c r="AA58" s="1076"/>
      <c r="AB58" s="1076"/>
      <c r="AC58" s="1076"/>
      <c r="AD58" s="1076"/>
      <c r="AE58" s="1096"/>
      <c r="AF58" s="1072"/>
      <c r="AG58" s="1073"/>
      <c r="AH58" s="1073"/>
      <c r="AI58" s="1073"/>
      <c r="AJ58" s="1074"/>
      <c r="AK58" s="1075"/>
      <c r="AL58" s="1076"/>
      <c r="AM58" s="1076"/>
      <c r="AN58" s="1076"/>
      <c r="AO58" s="1076"/>
      <c r="AP58" s="1076"/>
      <c r="AQ58" s="1076"/>
      <c r="AR58" s="1076"/>
      <c r="AS58" s="1076"/>
      <c r="AT58" s="1076"/>
      <c r="AU58" s="1076"/>
      <c r="AV58" s="1076"/>
      <c r="AW58" s="1076"/>
      <c r="AX58" s="1076"/>
      <c r="AY58" s="1076"/>
      <c r="AZ58" s="1077"/>
      <c r="BA58" s="1077"/>
      <c r="BB58" s="1077"/>
      <c r="BC58" s="1077"/>
      <c r="BD58" s="1077"/>
      <c r="BE58" s="1087"/>
      <c r="BF58" s="1087"/>
      <c r="BG58" s="1087"/>
      <c r="BH58" s="1087"/>
      <c r="BI58" s="1088"/>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6"/>
    </row>
    <row r="59" spans="1:131" s="247" customFormat="1" ht="26.25" customHeight="1">
      <c r="A59" s="261">
        <v>32</v>
      </c>
      <c r="B59" s="1092"/>
      <c r="C59" s="1093"/>
      <c r="D59" s="1093"/>
      <c r="E59" s="1093"/>
      <c r="F59" s="1093"/>
      <c r="G59" s="1093"/>
      <c r="H59" s="1093"/>
      <c r="I59" s="1093"/>
      <c r="J59" s="1093"/>
      <c r="K59" s="1093"/>
      <c r="L59" s="1093"/>
      <c r="M59" s="1093"/>
      <c r="N59" s="1093"/>
      <c r="O59" s="1093"/>
      <c r="P59" s="1094"/>
      <c r="Q59" s="1095"/>
      <c r="R59" s="1076"/>
      <c r="S59" s="1076"/>
      <c r="T59" s="1076"/>
      <c r="U59" s="1076"/>
      <c r="V59" s="1076"/>
      <c r="W59" s="1076"/>
      <c r="X59" s="1076"/>
      <c r="Y59" s="1076"/>
      <c r="Z59" s="1076"/>
      <c r="AA59" s="1076"/>
      <c r="AB59" s="1076"/>
      <c r="AC59" s="1076"/>
      <c r="AD59" s="1076"/>
      <c r="AE59" s="1096"/>
      <c r="AF59" s="1072"/>
      <c r="AG59" s="1073"/>
      <c r="AH59" s="1073"/>
      <c r="AI59" s="1073"/>
      <c r="AJ59" s="1074"/>
      <c r="AK59" s="1075"/>
      <c r="AL59" s="1076"/>
      <c r="AM59" s="1076"/>
      <c r="AN59" s="1076"/>
      <c r="AO59" s="1076"/>
      <c r="AP59" s="1076"/>
      <c r="AQ59" s="1076"/>
      <c r="AR59" s="1076"/>
      <c r="AS59" s="1076"/>
      <c r="AT59" s="1076"/>
      <c r="AU59" s="1076"/>
      <c r="AV59" s="1076"/>
      <c r="AW59" s="1076"/>
      <c r="AX59" s="1076"/>
      <c r="AY59" s="1076"/>
      <c r="AZ59" s="1077"/>
      <c r="BA59" s="1077"/>
      <c r="BB59" s="1077"/>
      <c r="BC59" s="1077"/>
      <c r="BD59" s="1077"/>
      <c r="BE59" s="1087"/>
      <c r="BF59" s="1087"/>
      <c r="BG59" s="1087"/>
      <c r="BH59" s="1087"/>
      <c r="BI59" s="1088"/>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6"/>
    </row>
    <row r="60" spans="1:131" s="247" customFormat="1" ht="26.25" customHeight="1">
      <c r="A60" s="261">
        <v>33</v>
      </c>
      <c r="B60" s="1092"/>
      <c r="C60" s="1093"/>
      <c r="D60" s="1093"/>
      <c r="E60" s="1093"/>
      <c r="F60" s="1093"/>
      <c r="G60" s="1093"/>
      <c r="H60" s="1093"/>
      <c r="I60" s="1093"/>
      <c r="J60" s="1093"/>
      <c r="K60" s="1093"/>
      <c r="L60" s="1093"/>
      <c r="M60" s="1093"/>
      <c r="N60" s="1093"/>
      <c r="O60" s="1093"/>
      <c r="P60" s="1094"/>
      <c r="Q60" s="1095"/>
      <c r="R60" s="1076"/>
      <c r="S60" s="1076"/>
      <c r="T60" s="1076"/>
      <c r="U60" s="1076"/>
      <c r="V60" s="1076"/>
      <c r="W60" s="1076"/>
      <c r="X60" s="1076"/>
      <c r="Y60" s="1076"/>
      <c r="Z60" s="1076"/>
      <c r="AA60" s="1076"/>
      <c r="AB60" s="1076"/>
      <c r="AC60" s="1076"/>
      <c r="AD60" s="1076"/>
      <c r="AE60" s="1096"/>
      <c r="AF60" s="1072"/>
      <c r="AG60" s="1073"/>
      <c r="AH60" s="1073"/>
      <c r="AI60" s="1073"/>
      <c r="AJ60" s="1074"/>
      <c r="AK60" s="1075"/>
      <c r="AL60" s="1076"/>
      <c r="AM60" s="1076"/>
      <c r="AN60" s="1076"/>
      <c r="AO60" s="1076"/>
      <c r="AP60" s="1076"/>
      <c r="AQ60" s="1076"/>
      <c r="AR60" s="1076"/>
      <c r="AS60" s="1076"/>
      <c r="AT60" s="1076"/>
      <c r="AU60" s="1076"/>
      <c r="AV60" s="1076"/>
      <c r="AW60" s="1076"/>
      <c r="AX60" s="1076"/>
      <c r="AY60" s="1076"/>
      <c r="AZ60" s="1077"/>
      <c r="BA60" s="1077"/>
      <c r="BB60" s="1077"/>
      <c r="BC60" s="1077"/>
      <c r="BD60" s="1077"/>
      <c r="BE60" s="1087"/>
      <c r="BF60" s="1087"/>
      <c r="BG60" s="1087"/>
      <c r="BH60" s="1087"/>
      <c r="BI60" s="1088"/>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6"/>
    </row>
    <row r="61" spans="1:131" s="247" customFormat="1" ht="26.25" customHeight="1" thickBot="1">
      <c r="A61" s="261">
        <v>34</v>
      </c>
      <c r="B61" s="1092"/>
      <c r="C61" s="1093"/>
      <c r="D61" s="1093"/>
      <c r="E61" s="1093"/>
      <c r="F61" s="1093"/>
      <c r="G61" s="1093"/>
      <c r="H61" s="1093"/>
      <c r="I61" s="1093"/>
      <c r="J61" s="1093"/>
      <c r="K61" s="1093"/>
      <c r="L61" s="1093"/>
      <c r="M61" s="1093"/>
      <c r="N61" s="1093"/>
      <c r="O61" s="1093"/>
      <c r="P61" s="1094"/>
      <c r="Q61" s="1095"/>
      <c r="R61" s="1076"/>
      <c r="S61" s="1076"/>
      <c r="T61" s="1076"/>
      <c r="U61" s="1076"/>
      <c r="V61" s="1076"/>
      <c r="W61" s="1076"/>
      <c r="X61" s="1076"/>
      <c r="Y61" s="1076"/>
      <c r="Z61" s="1076"/>
      <c r="AA61" s="1076"/>
      <c r="AB61" s="1076"/>
      <c r="AC61" s="1076"/>
      <c r="AD61" s="1076"/>
      <c r="AE61" s="1096"/>
      <c r="AF61" s="1072"/>
      <c r="AG61" s="1073"/>
      <c r="AH61" s="1073"/>
      <c r="AI61" s="1073"/>
      <c r="AJ61" s="1074"/>
      <c r="AK61" s="1075"/>
      <c r="AL61" s="1076"/>
      <c r="AM61" s="1076"/>
      <c r="AN61" s="1076"/>
      <c r="AO61" s="1076"/>
      <c r="AP61" s="1076"/>
      <c r="AQ61" s="1076"/>
      <c r="AR61" s="1076"/>
      <c r="AS61" s="1076"/>
      <c r="AT61" s="1076"/>
      <c r="AU61" s="1076"/>
      <c r="AV61" s="1076"/>
      <c r="AW61" s="1076"/>
      <c r="AX61" s="1076"/>
      <c r="AY61" s="1076"/>
      <c r="AZ61" s="1077"/>
      <c r="BA61" s="1077"/>
      <c r="BB61" s="1077"/>
      <c r="BC61" s="1077"/>
      <c r="BD61" s="1077"/>
      <c r="BE61" s="1087"/>
      <c r="BF61" s="1087"/>
      <c r="BG61" s="1087"/>
      <c r="BH61" s="1087"/>
      <c r="BI61" s="1088"/>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6"/>
    </row>
    <row r="62" spans="1:131" s="247" customFormat="1" ht="26.25" customHeight="1">
      <c r="A62" s="261">
        <v>35</v>
      </c>
      <c r="B62" s="1092"/>
      <c r="C62" s="1093"/>
      <c r="D62" s="1093"/>
      <c r="E62" s="1093"/>
      <c r="F62" s="1093"/>
      <c r="G62" s="1093"/>
      <c r="H62" s="1093"/>
      <c r="I62" s="1093"/>
      <c r="J62" s="1093"/>
      <c r="K62" s="1093"/>
      <c r="L62" s="1093"/>
      <c r="M62" s="1093"/>
      <c r="N62" s="1093"/>
      <c r="O62" s="1093"/>
      <c r="P62" s="1094"/>
      <c r="Q62" s="1095"/>
      <c r="R62" s="1076"/>
      <c r="S62" s="1076"/>
      <c r="T62" s="1076"/>
      <c r="U62" s="1076"/>
      <c r="V62" s="1076"/>
      <c r="W62" s="1076"/>
      <c r="X62" s="1076"/>
      <c r="Y62" s="1076"/>
      <c r="Z62" s="1076"/>
      <c r="AA62" s="1076"/>
      <c r="AB62" s="1076"/>
      <c r="AC62" s="1076"/>
      <c r="AD62" s="1076"/>
      <c r="AE62" s="1096"/>
      <c r="AF62" s="1072"/>
      <c r="AG62" s="1073"/>
      <c r="AH62" s="1073"/>
      <c r="AI62" s="1073"/>
      <c r="AJ62" s="1074"/>
      <c r="AK62" s="1075"/>
      <c r="AL62" s="1076"/>
      <c r="AM62" s="1076"/>
      <c r="AN62" s="1076"/>
      <c r="AO62" s="1076"/>
      <c r="AP62" s="1076"/>
      <c r="AQ62" s="1076"/>
      <c r="AR62" s="1076"/>
      <c r="AS62" s="1076"/>
      <c r="AT62" s="1076"/>
      <c r="AU62" s="1076"/>
      <c r="AV62" s="1076"/>
      <c r="AW62" s="1076"/>
      <c r="AX62" s="1076"/>
      <c r="AY62" s="1076"/>
      <c r="AZ62" s="1077"/>
      <c r="BA62" s="1077"/>
      <c r="BB62" s="1077"/>
      <c r="BC62" s="1077"/>
      <c r="BD62" s="1077"/>
      <c r="BE62" s="1087"/>
      <c r="BF62" s="1087"/>
      <c r="BG62" s="1087"/>
      <c r="BH62" s="1087"/>
      <c r="BI62" s="1088"/>
      <c r="BJ62" s="1089" t="s">
        <v>402</v>
      </c>
      <c r="BK62" s="1090"/>
      <c r="BL62" s="1090"/>
      <c r="BM62" s="1090"/>
      <c r="BN62" s="109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6"/>
    </row>
    <row r="63" spans="1:131" s="247" customFormat="1" ht="26.25" customHeight="1" thickBot="1">
      <c r="A63" s="264" t="s">
        <v>384</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15"/>
      <c r="AF63" s="1083">
        <v>638</v>
      </c>
      <c r="AG63" s="1084"/>
      <c r="AH63" s="1084"/>
      <c r="AI63" s="1084"/>
      <c r="AJ63" s="1085"/>
      <c r="AK63" s="1086"/>
      <c r="AL63" s="999"/>
      <c r="AM63" s="999"/>
      <c r="AN63" s="999"/>
      <c r="AO63" s="1016"/>
      <c r="AP63" s="1010">
        <v>4787</v>
      </c>
      <c r="AQ63" s="1002"/>
      <c r="AR63" s="1002"/>
      <c r="AS63" s="1002"/>
      <c r="AT63" s="1011"/>
      <c r="AU63" s="1010">
        <v>4715</v>
      </c>
      <c r="AV63" s="1002"/>
      <c r="AW63" s="1002"/>
      <c r="AX63" s="1002"/>
      <c r="AY63" s="1011"/>
      <c r="AZ63" s="1078"/>
      <c r="BA63" s="1079"/>
      <c r="BB63" s="1079"/>
      <c r="BC63" s="1079"/>
      <c r="BD63" s="1080"/>
      <c r="BE63" s="1012"/>
      <c r="BF63" s="985"/>
      <c r="BG63" s="985"/>
      <c r="BH63" s="985"/>
      <c r="BI63" s="986"/>
      <c r="BJ63" s="1081" t="s">
        <v>404</v>
      </c>
      <c r="BK63" s="1002"/>
      <c r="BL63" s="1002"/>
      <c r="BM63" s="1002"/>
      <c r="BN63" s="1082"/>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6"/>
    </row>
    <row r="66" spans="1:131" s="247" customFormat="1" ht="26.25" customHeight="1">
      <c r="A66" s="1048" t="s">
        <v>406</v>
      </c>
      <c r="B66" s="1049"/>
      <c r="C66" s="1049"/>
      <c r="D66" s="1049"/>
      <c r="E66" s="1049"/>
      <c r="F66" s="1049"/>
      <c r="G66" s="1049"/>
      <c r="H66" s="1049"/>
      <c r="I66" s="1049"/>
      <c r="J66" s="1049"/>
      <c r="K66" s="1049"/>
      <c r="L66" s="1049"/>
      <c r="M66" s="1049"/>
      <c r="N66" s="1049"/>
      <c r="O66" s="1049"/>
      <c r="P66" s="1050"/>
      <c r="Q66" s="1054" t="s">
        <v>407</v>
      </c>
      <c r="R66" s="1055"/>
      <c r="S66" s="1055"/>
      <c r="T66" s="1055"/>
      <c r="U66" s="1056"/>
      <c r="V66" s="1054" t="s">
        <v>390</v>
      </c>
      <c r="W66" s="1055"/>
      <c r="X66" s="1055"/>
      <c r="Y66" s="1055"/>
      <c r="Z66" s="1056"/>
      <c r="AA66" s="1054" t="s">
        <v>408</v>
      </c>
      <c r="AB66" s="1055"/>
      <c r="AC66" s="1055"/>
      <c r="AD66" s="1055"/>
      <c r="AE66" s="1056"/>
      <c r="AF66" s="1060" t="s">
        <v>409</v>
      </c>
      <c r="AG66" s="1061"/>
      <c r="AH66" s="1061"/>
      <c r="AI66" s="1061"/>
      <c r="AJ66" s="1062"/>
      <c r="AK66" s="1054" t="s">
        <v>393</v>
      </c>
      <c r="AL66" s="1049"/>
      <c r="AM66" s="1049"/>
      <c r="AN66" s="1049"/>
      <c r="AO66" s="1050"/>
      <c r="AP66" s="1054" t="s">
        <v>394</v>
      </c>
      <c r="AQ66" s="1055"/>
      <c r="AR66" s="1055"/>
      <c r="AS66" s="1055"/>
      <c r="AT66" s="1056"/>
      <c r="AU66" s="1054" t="s">
        <v>410</v>
      </c>
      <c r="AV66" s="1055"/>
      <c r="AW66" s="1055"/>
      <c r="AX66" s="1055"/>
      <c r="AY66" s="1056"/>
      <c r="AZ66" s="1054" t="s">
        <v>372</v>
      </c>
      <c r="BA66" s="1055"/>
      <c r="BB66" s="1055"/>
      <c r="BC66" s="1055"/>
      <c r="BD66" s="1070"/>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8" t="s">
        <v>581</v>
      </c>
      <c r="C68" s="1039"/>
      <c r="D68" s="1039"/>
      <c r="E68" s="1039"/>
      <c r="F68" s="1039"/>
      <c r="G68" s="1039"/>
      <c r="H68" s="1039"/>
      <c r="I68" s="1039"/>
      <c r="J68" s="1039"/>
      <c r="K68" s="1039"/>
      <c r="L68" s="1039"/>
      <c r="M68" s="1039"/>
      <c r="N68" s="1039"/>
      <c r="O68" s="1039"/>
      <c r="P68" s="1040"/>
      <c r="Q68" s="1041">
        <v>24333</v>
      </c>
      <c r="R68" s="1035"/>
      <c r="S68" s="1035"/>
      <c r="T68" s="1035"/>
      <c r="U68" s="1035"/>
      <c r="V68" s="1035">
        <v>23280</v>
      </c>
      <c r="W68" s="1035"/>
      <c r="X68" s="1035"/>
      <c r="Y68" s="1035"/>
      <c r="Z68" s="1035"/>
      <c r="AA68" s="1035">
        <v>1053</v>
      </c>
      <c r="AB68" s="1035"/>
      <c r="AC68" s="1035"/>
      <c r="AD68" s="1035"/>
      <c r="AE68" s="1035"/>
      <c r="AF68" s="1035">
        <v>1053</v>
      </c>
      <c r="AG68" s="1035"/>
      <c r="AH68" s="1035"/>
      <c r="AI68" s="1035"/>
      <c r="AJ68" s="1035"/>
      <c r="AK68" s="1035">
        <v>30</v>
      </c>
      <c r="AL68" s="1035"/>
      <c r="AM68" s="1035"/>
      <c r="AN68" s="1035"/>
      <c r="AO68" s="1035"/>
      <c r="AP68" s="1035" t="s">
        <v>580</v>
      </c>
      <c r="AQ68" s="1035"/>
      <c r="AR68" s="1035"/>
      <c r="AS68" s="1035"/>
      <c r="AT68" s="1035"/>
      <c r="AU68" s="1035" t="s">
        <v>580</v>
      </c>
      <c r="AV68" s="1035"/>
      <c r="AW68" s="1035"/>
      <c r="AX68" s="1035"/>
      <c r="AY68" s="1035"/>
      <c r="AZ68" s="1036"/>
      <c r="BA68" s="1036"/>
      <c r="BB68" s="1036"/>
      <c r="BC68" s="1036"/>
      <c r="BD68" s="1037"/>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7" t="s">
        <v>582</v>
      </c>
      <c r="C69" s="1028"/>
      <c r="D69" s="1028"/>
      <c r="E69" s="1028"/>
      <c r="F69" s="1028"/>
      <c r="G69" s="1028"/>
      <c r="H69" s="1028"/>
      <c r="I69" s="1028"/>
      <c r="J69" s="1028"/>
      <c r="K69" s="1028"/>
      <c r="L69" s="1028"/>
      <c r="M69" s="1028"/>
      <c r="N69" s="1028"/>
      <c r="O69" s="1028"/>
      <c r="P69" s="1029"/>
      <c r="Q69" s="1030">
        <v>180</v>
      </c>
      <c r="R69" s="1024"/>
      <c r="S69" s="1024"/>
      <c r="T69" s="1024"/>
      <c r="U69" s="1024"/>
      <c r="V69" s="1024">
        <v>132</v>
      </c>
      <c r="W69" s="1024"/>
      <c r="X69" s="1024"/>
      <c r="Y69" s="1024"/>
      <c r="Z69" s="1024"/>
      <c r="AA69" s="1024">
        <v>48</v>
      </c>
      <c r="AB69" s="1024"/>
      <c r="AC69" s="1024"/>
      <c r="AD69" s="1024"/>
      <c r="AE69" s="1024"/>
      <c r="AF69" s="1024">
        <v>48</v>
      </c>
      <c r="AG69" s="1024"/>
      <c r="AH69" s="1024"/>
      <c r="AI69" s="1024"/>
      <c r="AJ69" s="1024"/>
      <c r="AK69" s="1024" t="s">
        <v>580</v>
      </c>
      <c r="AL69" s="1024"/>
      <c r="AM69" s="1024"/>
      <c r="AN69" s="1024"/>
      <c r="AO69" s="1024"/>
      <c r="AP69" s="1024" t="s">
        <v>580</v>
      </c>
      <c r="AQ69" s="1024"/>
      <c r="AR69" s="1024"/>
      <c r="AS69" s="1024"/>
      <c r="AT69" s="1024"/>
      <c r="AU69" s="1024" t="s">
        <v>580</v>
      </c>
      <c r="AV69" s="1024"/>
      <c r="AW69" s="1024"/>
      <c r="AX69" s="1024"/>
      <c r="AY69" s="1024"/>
      <c r="AZ69" s="1025"/>
      <c r="BA69" s="1025"/>
      <c r="BB69" s="1025"/>
      <c r="BC69" s="1025"/>
      <c r="BD69" s="1026"/>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7" t="s">
        <v>583</v>
      </c>
      <c r="C70" s="1028"/>
      <c r="D70" s="1028"/>
      <c r="E70" s="1028"/>
      <c r="F70" s="1028"/>
      <c r="G70" s="1028"/>
      <c r="H70" s="1028"/>
      <c r="I70" s="1028"/>
      <c r="J70" s="1028"/>
      <c r="K70" s="1028"/>
      <c r="L70" s="1028"/>
      <c r="M70" s="1028"/>
      <c r="N70" s="1028"/>
      <c r="O70" s="1028"/>
      <c r="P70" s="1029"/>
      <c r="Q70" s="1030">
        <v>109</v>
      </c>
      <c r="R70" s="1024"/>
      <c r="S70" s="1024"/>
      <c r="T70" s="1024"/>
      <c r="U70" s="1024"/>
      <c r="V70" s="1024">
        <v>98</v>
      </c>
      <c r="W70" s="1024"/>
      <c r="X70" s="1024"/>
      <c r="Y70" s="1024"/>
      <c r="Z70" s="1024"/>
      <c r="AA70" s="1024">
        <v>10</v>
      </c>
      <c r="AB70" s="1024"/>
      <c r="AC70" s="1024"/>
      <c r="AD70" s="1024"/>
      <c r="AE70" s="1024"/>
      <c r="AF70" s="1024">
        <v>10</v>
      </c>
      <c r="AG70" s="1024"/>
      <c r="AH70" s="1024"/>
      <c r="AI70" s="1024"/>
      <c r="AJ70" s="1024"/>
      <c r="AK70" s="1024">
        <v>2</v>
      </c>
      <c r="AL70" s="1024"/>
      <c r="AM70" s="1024"/>
      <c r="AN70" s="1024"/>
      <c r="AO70" s="1024"/>
      <c r="AP70" s="1024" t="s">
        <v>580</v>
      </c>
      <c r="AQ70" s="1024"/>
      <c r="AR70" s="1024"/>
      <c r="AS70" s="1024"/>
      <c r="AT70" s="1024"/>
      <c r="AU70" s="1024" t="s">
        <v>590</v>
      </c>
      <c r="AV70" s="1024"/>
      <c r="AW70" s="1024"/>
      <c r="AX70" s="1024"/>
      <c r="AY70" s="1024"/>
      <c r="AZ70" s="1025"/>
      <c r="BA70" s="1025"/>
      <c r="BB70" s="1025"/>
      <c r="BC70" s="1025"/>
      <c r="BD70" s="1026"/>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7" t="s">
        <v>584</v>
      </c>
      <c r="C71" s="1028"/>
      <c r="D71" s="1028"/>
      <c r="E71" s="1028"/>
      <c r="F71" s="1028"/>
      <c r="G71" s="1028"/>
      <c r="H71" s="1028"/>
      <c r="I71" s="1028"/>
      <c r="J71" s="1028"/>
      <c r="K71" s="1028"/>
      <c r="L71" s="1028"/>
      <c r="M71" s="1028"/>
      <c r="N71" s="1028"/>
      <c r="O71" s="1028"/>
      <c r="P71" s="1029"/>
      <c r="Q71" s="1030">
        <v>110</v>
      </c>
      <c r="R71" s="1024"/>
      <c r="S71" s="1024"/>
      <c r="T71" s="1024"/>
      <c r="U71" s="1024"/>
      <c r="V71" s="1024">
        <v>81</v>
      </c>
      <c r="W71" s="1024"/>
      <c r="X71" s="1024"/>
      <c r="Y71" s="1024"/>
      <c r="Z71" s="1024"/>
      <c r="AA71" s="1024">
        <v>29</v>
      </c>
      <c r="AB71" s="1024"/>
      <c r="AC71" s="1024"/>
      <c r="AD71" s="1024"/>
      <c r="AE71" s="1024"/>
      <c r="AF71" s="1024">
        <v>29</v>
      </c>
      <c r="AG71" s="1024"/>
      <c r="AH71" s="1024"/>
      <c r="AI71" s="1024"/>
      <c r="AJ71" s="1024"/>
      <c r="AK71" s="1024" t="s">
        <v>580</v>
      </c>
      <c r="AL71" s="1024"/>
      <c r="AM71" s="1024"/>
      <c r="AN71" s="1024"/>
      <c r="AO71" s="1024"/>
      <c r="AP71" s="1024" t="s">
        <v>580</v>
      </c>
      <c r="AQ71" s="1024"/>
      <c r="AR71" s="1024"/>
      <c r="AS71" s="1024"/>
      <c r="AT71" s="1024"/>
      <c r="AU71" s="1024" t="s">
        <v>580</v>
      </c>
      <c r="AV71" s="1024"/>
      <c r="AW71" s="1024"/>
      <c r="AX71" s="1024"/>
      <c r="AY71" s="1024"/>
      <c r="AZ71" s="1025"/>
      <c r="BA71" s="1025"/>
      <c r="BB71" s="1025"/>
      <c r="BC71" s="1025"/>
      <c r="BD71" s="1026"/>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7" t="s">
        <v>585</v>
      </c>
      <c r="C72" s="1028"/>
      <c r="D72" s="1028"/>
      <c r="E72" s="1028"/>
      <c r="F72" s="1028"/>
      <c r="G72" s="1028"/>
      <c r="H72" s="1028"/>
      <c r="I72" s="1028"/>
      <c r="J72" s="1028"/>
      <c r="K72" s="1028"/>
      <c r="L72" s="1028"/>
      <c r="M72" s="1028"/>
      <c r="N72" s="1028"/>
      <c r="O72" s="1028"/>
      <c r="P72" s="1029"/>
      <c r="Q72" s="1030">
        <v>3804</v>
      </c>
      <c r="R72" s="1024"/>
      <c r="S72" s="1024"/>
      <c r="T72" s="1024"/>
      <c r="U72" s="1024"/>
      <c r="V72" s="1024">
        <v>3445</v>
      </c>
      <c r="W72" s="1024"/>
      <c r="X72" s="1024"/>
      <c r="Y72" s="1024"/>
      <c r="Z72" s="1024"/>
      <c r="AA72" s="1024">
        <v>359</v>
      </c>
      <c r="AB72" s="1024"/>
      <c r="AC72" s="1024"/>
      <c r="AD72" s="1024"/>
      <c r="AE72" s="1024"/>
      <c r="AF72" s="1024">
        <v>4470</v>
      </c>
      <c r="AG72" s="1024"/>
      <c r="AH72" s="1024"/>
      <c r="AI72" s="1024"/>
      <c r="AJ72" s="1024"/>
      <c r="AK72" s="1024" t="s">
        <v>580</v>
      </c>
      <c r="AL72" s="1024"/>
      <c r="AM72" s="1024"/>
      <c r="AN72" s="1024"/>
      <c r="AO72" s="1024"/>
      <c r="AP72" s="1024">
        <v>3397</v>
      </c>
      <c r="AQ72" s="1024"/>
      <c r="AR72" s="1024"/>
      <c r="AS72" s="1024"/>
      <c r="AT72" s="1024"/>
      <c r="AU72" s="1024">
        <v>14</v>
      </c>
      <c r="AV72" s="1024"/>
      <c r="AW72" s="1024"/>
      <c r="AX72" s="1024"/>
      <c r="AY72" s="1024"/>
      <c r="AZ72" s="1025"/>
      <c r="BA72" s="1025"/>
      <c r="BB72" s="1025"/>
      <c r="BC72" s="1025"/>
      <c r="BD72" s="1026"/>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7" t="s">
        <v>586</v>
      </c>
      <c r="C73" s="1028"/>
      <c r="D73" s="1028"/>
      <c r="E73" s="1028"/>
      <c r="F73" s="1028"/>
      <c r="G73" s="1028"/>
      <c r="H73" s="1028"/>
      <c r="I73" s="1028"/>
      <c r="J73" s="1028"/>
      <c r="K73" s="1028"/>
      <c r="L73" s="1028"/>
      <c r="M73" s="1028"/>
      <c r="N73" s="1028"/>
      <c r="O73" s="1028"/>
      <c r="P73" s="1029"/>
      <c r="Q73" s="1030">
        <v>3473</v>
      </c>
      <c r="R73" s="1024"/>
      <c r="S73" s="1024"/>
      <c r="T73" s="1024"/>
      <c r="U73" s="1024"/>
      <c r="V73" s="1024">
        <v>3295</v>
      </c>
      <c r="W73" s="1024"/>
      <c r="X73" s="1024"/>
      <c r="Y73" s="1024"/>
      <c r="Z73" s="1024"/>
      <c r="AA73" s="1024">
        <v>178</v>
      </c>
      <c r="AB73" s="1024"/>
      <c r="AC73" s="1024"/>
      <c r="AD73" s="1024"/>
      <c r="AE73" s="1024"/>
      <c r="AF73" s="1024">
        <v>177</v>
      </c>
      <c r="AG73" s="1024"/>
      <c r="AH73" s="1024"/>
      <c r="AI73" s="1024"/>
      <c r="AJ73" s="1024"/>
      <c r="AK73" s="1024">
        <v>2894</v>
      </c>
      <c r="AL73" s="1024"/>
      <c r="AM73" s="1024"/>
      <c r="AN73" s="1024"/>
      <c r="AO73" s="1024"/>
      <c r="AP73" s="1024">
        <v>1085</v>
      </c>
      <c r="AQ73" s="1024"/>
      <c r="AR73" s="1024"/>
      <c r="AS73" s="1024"/>
      <c r="AT73" s="1024"/>
      <c r="AU73" s="1024">
        <v>1085</v>
      </c>
      <c r="AV73" s="1024"/>
      <c r="AW73" s="1024"/>
      <c r="AX73" s="1024"/>
      <c r="AY73" s="1024"/>
      <c r="AZ73" s="1025"/>
      <c r="BA73" s="1025"/>
      <c r="BB73" s="1025"/>
      <c r="BC73" s="1025"/>
      <c r="BD73" s="1026"/>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7" t="s">
        <v>587</v>
      </c>
      <c r="C74" s="1028"/>
      <c r="D74" s="1028"/>
      <c r="E74" s="1028"/>
      <c r="F74" s="1028"/>
      <c r="G74" s="1028"/>
      <c r="H74" s="1028"/>
      <c r="I74" s="1028"/>
      <c r="J74" s="1028"/>
      <c r="K74" s="1028"/>
      <c r="L74" s="1028"/>
      <c r="M74" s="1028"/>
      <c r="N74" s="1028"/>
      <c r="O74" s="1028"/>
      <c r="P74" s="1029"/>
      <c r="Q74" s="1030">
        <v>2067</v>
      </c>
      <c r="R74" s="1024"/>
      <c r="S74" s="1024"/>
      <c r="T74" s="1024"/>
      <c r="U74" s="1024"/>
      <c r="V74" s="1024">
        <v>2048</v>
      </c>
      <c r="W74" s="1024"/>
      <c r="X74" s="1024"/>
      <c r="Y74" s="1024"/>
      <c r="Z74" s="1024"/>
      <c r="AA74" s="1024">
        <v>19</v>
      </c>
      <c r="AB74" s="1024"/>
      <c r="AC74" s="1024"/>
      <c r="AD74" s="1024"/>
      <c r="AE74" s="1024"/>
      <c r="AF74" s="1024">
        <v>1164</v>
      </c>
      <c r="AG74" s="1024"/>
      <c r="AH74" s="1024"/>
      <c r="AI74" s="1024"/>
      <c r="AJ74" s="1024"/>
      <c r="AK74" s="1024">
        <v>17</v>
      </c>
      <c r="AL74" s="1024"/>
      <c r="AM74" s="1024"/>
      <c r="AN74" s="1024"/>
      <c r="AO74" s="1024"/>
      <c r="AP74" s="1024">
        <v>3395</v>
      </c>
      <c r="AQ74" s="1024"/>
      <c r="AR74" s="1024"/>
      <c r="AS74" s="1024"/>
      <c r="AT74" s="1024"/>
      <c r="AU74" s="1024" t="s">
        <v>580</v>
      </c>
      <c r="AV74" s="1024"/>
      <c r="AW74" s="1024"/>
      <c r="AX74" s="1024"/>
      <c r="AY74" s="1024"/>
      <c r="AZ74" s="1025"/>
      <c r="BA74" s="1025"/>
      <c r="BB74" s="1025"/>
      <c r="BC74" s="1025"/>
      <c r="BD74" s="1026"/>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7" t="s">
        <v>588</v>
      </c>
      <c r="C75" s="1028"/>
      <c r="D75" s="1028"/>
      <c r="E75" s="1028"/>
      <c r="F75" s="1028"/>
      <c r="G75" s="1028"/>
      <c r="H75" s="1028"/>
      <c r="I75" s="1028"/>
      <c r="J75" s="1028"/>
      <c r="K75" s="1028"/>
      <c r="L75" s="1028"/>
      <c r="M75" s="1028"/>
      <c r="N75" s="1028"/>
      <c r="O75" s="1028"/>
      <c r="P75" s="1029"/>
      <c r="Q75" s="1031">
        <v>2810</v>
      </c>
      <c r="R75" s="1032"/>
      <c r="S75" s="1032"/>
      <c r="T75" s="1032"/>
      <c r="U75" s="1033"/>
      <c r="V75" s="1034">
        <v>2577</v>
      </c>
      <c r="W75" s="1032"/>
      <c r="X75" s="1032"/>
      <c r="Y75" s="1032"/>
      <c r="Z75" s="1033"/>
      <c r="AA75" s="1034">
        <v>233</v>
      </c>
      <c r="AB75" s="1032"/>
      <c r="AC75" s="1032"/>
      <c r="AD75" s="1032"/>
      <c r="AE75" s="1033"/>
      <c r="AF75" s="1034">
        <v>233</v>
      </c>
      <c r="AG75" s="1032"/>
      <c r="AH75" s="1032"/>
      <c r="AI75" s="1032"/>
      <c r="AJ75" s="1033"/>
      <c r="AK75" s="1034">
        <v>317</v>
      </c>
      <c r="AL75" s="1032"/>
      <c r="AM75" s="1032"/>
      <c r="AN75" s="1032"/>
      <c r="AO75" s="1033"/>
      <c r="AP75" s="1034" t="s">
        <v>580</v>
      </c>
      <c r="AQ75" s="1032"/>
      <c r="AR75" s="1032"/>
      <c r="AS75" s="1032"/>
      <c r="AT75" s="1033"/>
      <c r="AU75" s="1034" t="s">
        <v>580</v>
      </c>
      <c r="AV75" s="1032"/>
      <c r="AW75" s="1032"/>
      <c r="AX75" s="1032"/>
      <c r="AY75" s="1033"/>
      <c r="AZ75" s="1025"/>
      <c r="BA75" s="1025"/>
      <c r="BB75" s="1025"/>
      <c r="BC75" s="1025"/>
      <c r="BD75" s="1026"/>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7" t="s">
        <v>589</v>
      </c>
      <c r="C76" s="1028"/>
      <c r="D76" s="1028"/>
      <c r="E76" s="1028"/>
      <c r="F76" s="1028"/>
      <c r="G76" s="1028"/>
      <c r="H76" s="1028"/>
      <c r="I76" s="1028"/>
      <c r="J76" s="1028"/>
      <c r="K76" s="1028"/>
      <c r="L76" s="1028"/>
      <c r="M76" s="1028"/>
      <c r="N76" s="1028"/>
      <c r="O76" s="1028"/>
      <c r="P76" s="1029"/>
      <c r="Q76" s="1031">
        <v>620140</v>
      </c>
      <c r="R76" s="1032"/>
      <c r="S76" s="1032"/>
      <c r="T76" s="1032"/>
      <c r="U76" s="1033"/>
      <c r="V76" s="1034">
        <v>610214</v>
      </c>
      <c r="W76" s="1032"/>
      <c r="X76" s="1032"/>
      <c r="Y76" s="1032"/>
      <c r="Z76" s="1033"/>
      <c r="AA76" s="1034">
        <v>9926</v>
      </c>
      <c r="AB76" s="1032"/>
      <c r="AC76" s="1032"/>
      <c r="AD76" s="1032"/>
      <c r="AE76" s="1033"/>
      <c r="AF76" s="1034">
        <v>9926</v>
      </c>
      <c r="AG76" s="1032"/>
      <c r="AH76" s="1032"/>
      <c r="AI76" s="1032"/>
      <c r="AJ76" s="1033"/>
      <c r="AK76" s="1034">
        <v>3973</v>
      </c>
      <c r="AL76" s="1032"/>
      <c r="AM76" s="1032"/>
      <c r="AN76" s="1032"/>
      <c r="AO76" s="1033"/>
      <c r="AP76" s="1034" t="s">
        <v>580</v>
      </c>
      <c r="AQ76" s="1032"/>
      <c r="AR76" s="1032"/>
      <c r="AS76" s="1032"/>
      <c r="AT76" s="1033"/>
      <c r="AU76" s="1034" t="s">
        <v>580</v>
      </c>
      <c r="AV76" s="1032"/>
      <c r="AW76" s="1032"/>
      <c r="AX76" s="1032"/>
      <c r="AY76" s="1033"/>
      <c r="AZ76" s="1025"/>
      <c r="BA76" s="1025"/>
      <c r="BB76" s="1025"/>
      <c r="BC76" s="1025"/>
      <c r="BD76" s="1026"/>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384</v>
      </c>
      <c r="B88" s="995" t="s">
        <v>411</v>
      </c>
      <c r="C88" s="996"/>
      <c r="D88" s="996"/>
      <c r="E88" s="996"/>
      <c r="F88" s="996"/>
      <c r="G88" s="996"/>
      <c r="H88" s="996"/>
      <c r="I88" s="996"/>
      <c r="J88" s="996"/>
      <c r="K88" s="996"/>
      <c r="L88" s="996"/>
      <c r="M88" s="996"/>
      <c r="N88" s="996"/>
      <c r="O88" s="996"/>
      <c r="P88" s="997"/>
      <c r="Q88" s="1013"/>
      <c r="R88" s="1014"/>
      <c r="S88" s="1014"/>
      <c r="T88" s="1014"/>
      <c r="U88" s="1014"/>
      <c r="V88" s="1015"/>
      <c r="W88" s="999"/>
      <c r="X88" s="999"/>
      <c r="Y88" s="999"/>
      <c r="Z88" s="1016"/>
      <c r="AA88" s="1015"/>
      <c r="AB88" s="999"/>
      <c r="AC88" s="999"/>
      <c r="AD88" s="999"/>
      <c r="AE88" s="1016"/>
      <c r="AF88" s="1010">
        <f t="shared" ref="AF88" si="0">SUM(AF68:AJ76)</f>
        <v>17110</v>
      </c>
      <c r="AG88" s="1002"/>
      <c r="AH88" s="1002"/>
      <c r="AI88" s="1002"/>
      <c r="AJ88" s="1011"/>
      <c r="AK88" s="1015"/>
      <c r="AL88" s="999"/>
      <c r="AM88" s="999"/>
      <c r="AN88" s="999"/>
      <c r="AO88" s="1016"/>
      <c r="AP88" s="1010">
        <f t="shared" ref="AP88" si="1">SUM(AP68:AT76)</f>
        <v>7877</v>
      </c>
      <c r="AQ88" s="1002"/>
      <c r="AR88" s="1002"/>
      <c r="AS88" s="1002"/>
      <c r="AT88" s="1011"/>
      <c r="AU88" s="1010">
        <f t="shared" ref="AU88" si="2">SUM(AU68:AY76)</f>
        <v>1099</v>
      </c>
      <c r="AV88" s="1002"/>
      <c r="AW88" s="1002"/>
      <c r="AX88" s="1002"/>
      <c r="AY88" s="1011"/>
      <c r="AZ88" s="1012"/>
      <c r="BA88" s="985"/>
      <c r="BB88" s="985"/>
      <c r="BC88" s="985"/>
      <c r="BD88" s="986"/>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0</v>
      </c>
      <c r="CS102" s="1002"/>
      <c r="CT102" s="1002"/>
      <c r="CU102" s="1002"/>
      <c r="CV102" s="1003"/>
      <c r="CW102" s="1001">
        <v>0</v>
      </c>
      <c r="CX102" s="1002"/>
      <c r="CY102" s="1002"/>
      <c r="CZ102" s="1002"/>
      <c r="DA102" s="1003"/>
      <c r="DB102" s="1001">
        <v>30</v>
      </c>
      <c r="DC102" s="1002"/>
      <c r="DD102" s="1002"/>
      <c r="DE102" s="1002"/>
      <c r="DF102" s="1003"/>
      <c r="DG102" s="1001">
        <v>0</v>
      </c>
      <c r="DH102" s="1002"/>
      <c r="DI102" s="1002"/>
      <c r="DJ102" s="1002"/>
      <c r="DK102" s="1003"/>
      <c r="DL102" s="1001">
        <v>95</v>
      </c>
      <c r="DM102" s="1002"/>
      <c r="DN102" s="1002"/>
      <c r="DO102" s="1002"/>
      <c r="DP102" s="1003"/>
      <c r="DQ102" s="1001">
        <v>0</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303</v>
      </c>
      <c r="AG109" s="945"/>
      <c r="AH109" s="945"/>
      <c r="AI109" s="945"/>
      <c r="AJ109" s="946"/>
      <c r="AK109" s="947" t="s">
        <v>302</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303</v>
      </c>
      <c r="BW109" s="945"/>
      <c r="BX109" s="945"/>
      <c r="BY109" s="945"/>
      <c r="BZ109" s="946"/>
      <c r="CA109" s="947" t="s">
        <v>302</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303</v>
      </c>
      <c r="DM109" s="945"/>
      <c r="DN109" s="945"/>
      <c r="DO109" s="945"/>
      <c r="DP109" s="946"/>
      <c r="DQ109" s="947" t="s">
        <v>302</v>
      </c>
      <c r="DR109" s="945"/>
      <c r="DS109" s="945"/>
      <c r="DT109" s="945"/>
      <c r="DU109" s="946"/>
      <c r="DV109" s="947" t="s">
        <v>421</v>
      </c>
      <c r="DW109" s="945"/>
      <c r="DX109" s="945"/>
      <c r="DY109" s="945"/>
      <c r="DZ109" s="976"/>
    </row>
    <row r="110" spans="1:131" s="246" customFormat="1" ht="26.25" customHeight="1">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1836446</v>
      </c>
      <c r="AB110" s="938"/>
      <c r="AC110" s="938"/>
      <c r="AD110" s="938"/>
      <c r="AE110" s="939"/>
      <c r="AF110" s="940">
        <v>1809125</v>
      </c>
      <c r="AG110" s="938"/>
      <c r="AH110" s="938"/>
      <c r="AI110" s="938"/>
      <c r="AJ110" s="939"/>
      <c r="AK110" s="940">
        <v>1791139</v>
      </c>
      <c r="AL110" s="938"/>
      <c r="AM110" s="938"/>
      <c r="AN110" s="938"/>
      <c r="AO110" s="939"/>
      <c r="AP110" s="941">
        <v>18.7</v>
      </c>
      <c r="AQ110" s="942"/>
      <c r="AR110" s="942"/>
      <c r="AS110" s="942"/>
      <c r="AT110" s="943"/>
      <c r="AU110" s="977" t="s">
        <v>73</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18092522</v>
      </c>
      <c r="BR110" s="885"/>
      <c r="BS110" s="885"/>
      <c r="BT110" s="885"/>
      <c r="BU110" s="885"/>
      <c r="BV110" s="885">
        <v>17686025</v>
      </c>
      <c r="BW110" s="885"/>
      <c r="BX110" s="885"/>
      <c r="BY110" s="885"/>
      <c r="BZ110" s="885"/>
      <c r="CA110" s="885">
        <v>17181951</v>
      </c>
      <c r="CB110" s="885"/>
      <c r="CC110" s="885"/>
      <c r="CD110" s="885"/>
      <c r="CE110" s="885"/>
      <c r="CF110" s="909">
        <v>179.3</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427</v>
      </c>
      <c r="DH110" s="885"/>
      <c r="DI110" s="885"/>
      <c r="DJ110" s="885"/>
      <c r="DK110" s="885"/>
      <c r="DL110" s="885" t="s">
        <v>427</v>
      </c>
      <c r="DM110" s="885"/>
      <c r="DN110" s="885"/>
      <c r="DO110" s="885"/>
      <c r="DP110" s="885"/>
      <c r="DQ110" s="885" t="s">
        <v>428</v>
      </c>
      <c r="DR110" s="885"/>
      <c r="DS110" s="885"/>
      <c r="DT110" s="885"/>
      <c r="DU110" s="885"/>
      <c r="DV110" s="886" t="s">
        <v>427</v>
      </c>
      <c r="DW110" s="886"/>
      <c r="DX110" s="886"/>
      <c r="DY110" s="886"/>
      <c r="DZ110" s="887"/>
    </row>
    <row r="111" spans="1:131" s="246" customFormat="1" ht="26.25" customHeight="1">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427</v>
      </c>
      <c r="AB111" s="966"/>
      <c r="AC111" s="966"/>
      <c r="AD111" s="966"/>
      <c r="AE111" s="967"/>
      <c r="AF111" s="968" t="s">
        <v>427</v>
      </c>
      <c r="AG111" s="966"/>
      <c r="AH111" s="966"/>
      <c r="AI111" s="966"/>
      <c r="AJ111" s="967"/>
      <c r="AK111" s="968" t="s">
        <v>428</v>
      </c>
      <c r="AL111" s="966"/>
      <c r="AM111" s="966"/>
      <c r="AN111" s="966"/>
      <c r="AO111" s="967"/>
      <c r="AP111" s="969" t="s">
        <v>428</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v>556983</v>
      </c>
      <c r="BR111" s="857"/>
      <c r="BS111" s="857"/>
      <c r="BT111" s="857"/>
      <c r="BU111" s="857"/>
      <c r="BV111" s="857">
        <v>557278</v>
      </c>
      <c r="BW111" s="857"/>
      <c r="BX111" s="857"/>
      <c r="BY111" s="857"/>
      <c r="BZ111" s="857"/>
      <c r="CA111" s="857">
        <v>366224</v>
      </c>
      <c r="CB111" s="857"/>
      <c r="CC111" s="857"/>
      <c r="CD111" s="857"/>
      <c r="CE111" s="857"/>
      <c r="CF111" s="918">
        <v>3.8</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428</v>
      </c>
      <c r="DH111" s="857"/>
      <c r="DI111" s="857"/>
      <c r="DJ111" s="857"/>
      <c r="DK111" s="857"/>
      <c r="DL111" s="857" t="s">
        <v>428</v>
      </c>
      <c r="DM111" s="857"/>
      <c r="DN111" s="857"/>
      <c r="DO111" s="857"/>
      <c r="DP111" s="857"/>
      <c r="DQ111" s="857" t="s">
        <v>428</v>
      </c>
      <c r="DR111" s="857"/>
      <c r="DS111" s="857"/>
      <c r="DT111" s="857"/>
      <c r="DU111" s="857"/>
      <c r="DV111" s="834" t="s">
        <v>428</v>
      </c>
      <c r="DW111" s="834"/>
      <c r="DX111" s="834"/>
      <c r="DY111" s="834"/>
      <c r="DZ111" s="835"/>
    </row>
    <row r="112" spans="1:131" s="246" customFormat="1" ht="26.25" customHeight="1">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137</v>
      </c>
      <c r="AB112" s="820"/>
      <c r="AC112" s="820"/>
      <c r="AD112" s="820"/>
      <c r="AE112" s="821"/>
      <c r="AF112" s="822" t="s">
        <v>137</v>
      </c>
      <c r="AG112" s="820"/>
      <c r="AH112" s="820"/>
      <c r="AI112" s="820"/>
      <c r="AJ112" s="821"/>
      <c r="AK112" s="822" t="s">
        <v>137</v>
      </c>
      <c r="AL112" s="820"/>
      <c r="AM112" s="820"/>
      <c r="AN112" s="820"/>
      <c r="AO112" s="821"/>
      <c r="AP112" s="867" t="s">
        <v>137</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4960639</v>
      </c>
      <c r="BR112" s="857"/>
      <c r="BS112" s="857"/>
      <c r="BT112" s="857"/>
      <c r="BU112" s="857"/>
      <c r="BV112" s="857">
        <v>4885924</v>
      </c>
      <c r="BW112" s="857"/>
      <c r="BX112" s="857"/>
      <c r="BY112" s="857"/>
      <c r="BZ112" s="857"/>
      <c r="CA112" s="857">
        <v>4715026</v>
      </c>
      <c r="CB112" s="857"/>
      <c r="CC112" s="857"/>
      <c r="CD112" s="857"/>
      <c r="CE112" s="857"/>
      <c r="CF112" s="918">
        <v>49.2</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137</v>
      </c>
      <c r="DH112" s="857"/>
      <c r="DI112" s="857"/>
      <c r="DJ112" s="857"/>
      <c r="DK112" s="857"/>
      <c r="DL112" s="857" t="s">
        <v>137</v>
      </c>
      <c r="DM112" s="857"/>
      <c r="DN112" s="857"/>
      <c r="DO112" s="857"/>
      <c r="DP112" s="857"/>
      <c r="DQ112" s="857" t="s">
        <v>137</v>
      </c>
      <c r="DR112" s="857"/>
      <c r="DS112" s="857"/>
      <c r="DT112" s="857"/>
      <c r="DU112" s="857"/>
      <c r="DV112" s="834" t="s">
        <v>137</v>
      </c>
      <c r="DW112" s="834"/>
      <c r="DX112" s="834"/>
      <c r="DY112" s="834"/>
      <c r="DZ112" s="835"/>
    </row>
    <row r="113" spans="1:130" s="246" customFormat="1" ht="26.25" customHeight="1">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338292</v>
      </c>
      <c r="AB113" s="966"/>
      <c r="AC113" s="966"/>
      <c r="AD113" s="966"/>
      <c r="AE113" s="967"/>
      <c r="AF113" s="968">
        <v>336468</v>
      </c>
      <c r="AG113" s="966"/>
      <c r="AH113" s="966"/>
      <c r="AI113" s="966"/>
      <c r="AJ113" s="967"/>
      <c r="AK113" s="968">
        <v>347917</v>
      </c>
      <c r="AL113" s="966"/>
      <c r="AM113" s="966"/>
      <c r="AN113" s="966"/>
      <c r="AO113" s="967"/>
      <c r="AP113" s="969">
        <v>3.6</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1179664</v>
      </c>
      <c r="BR113" s="857"/>
      <c r="BS113" s="857"/>
      <c r="BT113" s="857"/>
      <c r="BU113" s="857"/>
      <c r="BV113" s="857">
        <v>1151251</v>
      </c>
      <c r="BW113" s="857"/>
      <c r="BX113" s="857"/>
      <c r="BY113" s="857"/>
      <c r="BZ113" s="857"/>
      <c r="CA113" s="857">
        <v>1098790</v>
      </c>
      <c r="CB113" s="857"/>
      <c r="CC113" s="857"/>
      <c r="CD113" s="857"/>
      <c r="CE113" s="857"/>
      <c r="CF113" s="918">
        <v>11.5</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357655</v>
      </c>
      <c r="DH113" s="820"/>
      <c r="DI113" s="820"/>
      <c r="DJ113" s="820"/>
      <c r="DK113" s="821"/>
      <c r="DL113" s="822">
        <v>315541</v>
      </c>
      <c r="DM113" s="820"/>
      <c r="DN113" s="820"/>
      <c r="DO113" s="820"/>
      <c r="DP113" s="821"/>
      <c r="DQ113" s="822">
        <v>272711</v>
      </c>
      <c r="DR113" s="820"/>
      <c r="DS113" s="820"/>
      <c r="DT113" s="820"/>
      <c r="DU113" s="821"/>
      <c r="DV113" s="867">
        <v>2.8</v>
      </c>
      <c r="DW113" s="868"/>
      <c r="DX113" s="868"/>
      <c r="DY113" s="868"/>
      <c r="DZ113" s="869"/>
    </row>
    <row r="114" spans="1:130" s="246" customFormat="1" ht="26.25" customHeight="1">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138595</v>
      </c>
      <c r="AB114" s="820"/>
      <c r="AC114" s="820"/>
      <c r="AD114" s="820"/>
      <c r="AE114" s="821"/>
      <c r="AF114" s="822">
        <v>141945</v>
      </c>
      <c r="AG114" s="820"/>
      <c r="AH114" s="820"/>
      <c r="AI114" s="820"/>
      <c r="AJ114" s="821"/>
      <c r="AK114" s="822">
        <v>142492</v>
      </c>
      <c r="AL114" s="820"/>
      <c r="AM114" s="820"/>
      <c r="AN114" s="820"/>
      <c r="AO114" s="821"/>
      <c r="AP114" s="867">
        <v>1.5</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5520214</v>
      </c>
      <c r="BR114" s="857"/>
      <c r="BS114" s="857"/>
      <c r="BT114" s="857"/>
      <c r="BU114" s="857"/>
      <c r="BV114" s="857">
        <v>5373965</v>
      </c>
      <c r="BW114" s="857"/>
      <c r="BX114" s="857"/>
      <c r="BY114" s="857"/>
      <c r="BZ114" s="857"/>
      <c r="CA114" s="857">
        <v>5108526</v>
      </c>
      <c r="CB114" s="857"/>
      <c r="CC114" s="857"/>
      <c r="CD114" s="857"/>
      <c r="CE114" s="857"/>
      <c r="CF114" s="918">
        <v>53.3</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137</v>
      </c>
      <c r="DH114" s="820"/>
      <c r="DI114" s="820"/>
      <c r="DJ114" s="820"/>
      <c r="DK114" s="821"/>
      <c r="DL114" s="822" t="s">
        <v>137</v>
      </c>
      <c r="DM114" s="820"/>
      <c r="DN114" s="820"/>
      <c r="DO114" s="820"/>
      <c r="DP114" s="821"/>
      <c r="DQ114" s="822" t="s">
        <v>137</v>
      </c>
      <c r="DR114" s="820"/>
      <c r="DS114" s="820"/>
      <c r="DT114" s="820"/>
      <c r="DU114" s="821"/>
      <c r="DV114" s="867" t="s">
        <v>137</v>
      </c>
      <c r="DW114" s="868"/>
      <c r="DX114" s="868"/>
      <c r="DY114" s="868"/>
      <c r="DZ114" s="869"/>
    </row>
    <row r="115" spans="1:130" s="246" customFormat="1" ht="26.25" customHeight="1">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58842</v>
      </c>
      <c r="AB115" s="966"/>
      <c r="AC115" s="966"/>
      <c r="AD115" s="966"/>
      <c r="AE115" s="967"/>
      <c r="AF115" s="968">
        <v>58072</v>
      </c>
      <c r="AG115" s="966"/>
      <c r="AH115" s="966"/>
      <c r="AI115" s="966"/>
      <c r="AJ115" s="967"/>
      <c r="AK115" s="968">
        <v>53507</v>
      </c>
      <c r="AL115" s="966"/>
      <c r="AM115" s="966"/>
      <c r="AN115" s="966"/>
      <c r="AO115" s="967"/>
      <c r="AP115" s="969">
        <v>0.6</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137</v>
      </c>
      <c r="BR115" s="857"/>
      <c r="BS115" s="857"/>
      <c r="BT115" s="857"/>
      <c r="BU115" s="857"/>
      <c r="BV115" s="857" t="s">
        <v>137</v>
      </c>
      <c r="BW115" s="857"/>
      <c r="BX115" s="857"/>
      <c r="BY115" s="857"/>
      <c r="BZ115" s="857"/>
      <c r="CA115" s="857" t="s">
        <v>137</v>
      </c>
      <c r="CB115" s="857"/>
      <c r="CC115" s="857"/>
      <c r="CD115" s="857"/>
      <c r="CE115" s="857"/>
      <c r="CF115" s="918" t="s">
        <v>137</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199328</v>
      </c>
      <c r="DH115" s="820"/>
      <c r="DI115" s="820"/>
      <c r="DJ115" s="820"/>
      <c r="DK115" s="821"/>
      <c r="DL115" s="822">
        <v>241737</v>
      </c>
      <c r="DM115" s="820"/>
      <c r="DN115" s="820"/>
      <c r="DO115" s="820"/>
      <c r="DP115" s="821"/>
      <c r="DQ115" s="822">
        <v>93513</v>
      </c>
      <c r="DR115" s="820"/>
      <c r="DS115" s="820"/>
      <c r="DT115" s="820"/>
      <c r="DU115" s="821"/>
      <c r="DV115" s="867">
        <v>1</v>
      </c>
      <c r="DW115" s="868"/>
      <c r="DX115" s="868"/>
      <c r="DY115" s="868"/>
      <c r="DZ115" s="869"/>
    </row>
    <row r="116" spans="1:130" s="246" customFormat="1" ht="26.25" customHeight="1">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137</v>
      </c>
      <c r="AB116" s="820"/>
      <c r="AC116" s="820"/>
      <c r="AD116" s="820"/>
      <c r="AE116" s="821"/>
      <c r="AF116" s="822" t="s">
        <v>137</v>
      </c>
      <c r="AG116" s="820"/>
      <c r="AH116" s="820"/>
      <c r="AI116" s="820"/>
      <c r="AJ116" s="821"/>
      <c r="AK116" s="822" t="s">
        <v>137</v>
      </c>
      <c r="AL116" s="820"/>
      <c r="AM116" s="820"/>
      <c r="AN116" s="820"/>
      <c r="AO116" s="821"/>
      <c r="AP116" s="867" t="s">
        <v>137</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137</v>
      </c>
      <c r="BR116" s="857"/>
      <c r="BS116" s="857"/>
      <c r="BT116" s="857"/>
      <c r="BU116" s="857"/>
      <c r="BV116" s="857" t="s">
        <v>137</v>
      </c>
      <c r="BW116" s="857"/>
      <c r="BX116" s="857"/>
      <c r="BY116" s="857"/>
      <c r="BZ116" s="857"/>
      <c r="CA116" s="857" t="s">
        <v>137</v>
      </c>
      <c r="CB116" s="857"/>
      <c r="CC116" s="857"/>
      <c r="CD116" s="857"/>
      <c r="CE116" s="857"/>
      <c r="CF116" s="918" t="s">
        <v>137</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137</v>
      </c>
      <c r="DH116" s="820"/>
      <c r="DI116" s="820"/>
      <c r="DJ116" s="820"/>
      <c r="DK116" s="821"/>
      <c r="DL116" s="822" t="s">
        <v>137</v>
      </c>
      <c r="DM116" s="820"/>
      <c r="DN116" s="820"/>
      <c r="DO116" s="820"/>
      <c r="DP116" s="821"/>
      <c r="DQ116" s="822" t="s">
        <v>137</v>
      </c>
      <c r="DR116" s="820"/>
      <c r="DS116" s="820"/>
      <c r="DT116" s="820"/>
      <c r="DU116" s="821"/>
      <c r="DV116" s="867" t="s">
        <v>137</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2372175</v>
      </c>
      <c r="AB117" s="952"/>
      <c r="AC117" s="952"/>
      <c r="AD117" s="952"/>
      <c r="AE117" s="953"/>
      <c r="AF117" s="954">
        <v>2345610</v>
      </c>
      <c r="AG117" s="952"/>
      <c r="AH117" s="952"/>
      <c r="AI117" s="952"/>
      <c r="AJ117" s="953"/>
      <c r="AK117" s="954">
        <v>2335055</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450</v>
      </c>
      <c r="BR117" s="857"/>
      <c r="BS117" s="857"/>
      <c r="BT117" s="857"/>
      <c r="BU117" s="857"/>
      <c r="BV117" s="857" t="s">
        <v>450</v>
      </c>
      <c r="BW117" s="857"/>
      <c r="BX117" s="857"/>
      <c r="BY117" s="857"/>
      <c r="BZ117" s="857"/>
      <c r="CA117" s="857" t="s">
        <v>450</v>
      </c>
      <c r="CB117" s="857"/>
      <c r="CC117" s="857"/>
      <c r="CD117" s="857"/>
      <c r="CE117" s="857"/>
      <c r="CF117" s="918" t="s">
        <v>450</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450</v>
      </c>
      <c r="DH117" s="820"/>
      <c r="DI117" s="820"/>
      <c r="DJ117" s="820"/>
      <c r="DK117" s="821"/>
      <c r="DL117" s="822" t="s">
        <v>428</v>
      </c>
      <c r="DM117" s="820"/>
      <c r="DN117" s="820"/>
      <c r="DO117" s="820"/>
      <c r="DP117" s="821"/>
      <c r="DQ117" s="822" t="s">
        <v>428</v>
      </c>
      <c r="DR117" s="820"/>
      <c r="DS117" s="820"/>
      <c r="DT117" s="820"/>
      <c r="DU117" s="821"/>
      <c r="DV117" s="867" t="s">
        <v>428</v>
      </c>
      <c r="DW117" s="868"/>
      <c r="DX117" s="868"/>
      <c r="DY117" s="868"/>
      <c r="DZ117" s="869"/>
    </row>
    <row r="118" spans="1:130" s="246" customFormat="1" ht="26.25" customHeight="1">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303</v>
      </c>
      <c r="AG118" s="945"/>
      <c r="AH118" s="945"/>
      <c r="AI118" s="945"/>
      <c r="AJ118" s="946"/>
      <c r="AK118" s="947" t="s">
        <v>302</v>
      </c>
      <c r="AL118" s="945"/>
      <c r="AM118" s="945"/>
      <c r="AN118" s="945"/>
      <c r="AO118" s="946"/>
      <c r="AP118" s="948" t="s">
        <v>421</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453</v>
      </c>
      <c r="BR118" s="888"/>
      <c r="BS118" s="888"/>
      <c r="BT118" s="888"/>
      <c r="BU118" s="888"/>
      <c r="BV118" s="888" t="s">
        <v>454</v>
      </c>
      <c r="BW118" s="888"/>
      <c r="BX118" s="888"/>
      <c r="BY118" s="888"/>
      <c r="BZ118" s="888"/>
      <c r="CA118" s="888" t="s">
        <v>453</v>
      </c>
      <c r="CB118" s="888"/>
      <c r="CC118" s="888"/>
      <c r="CD118" s="888"/>
      <c r="CE118" s="888"/>
      <c r="CF118" s="918" t="s">
        <v>455</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454</v>
      </c>
      <c r="DH118" s="820"/>
      <c r="DI118" s="820"/>
      <c r="DJ118" s="820"/>
      <c r="DK118" s="821"/>
      <c r="DL118" s="822" t="s">
        <v>457</v>
      </c>
      <c r="DM118" s="820"/>
      <c r="DN118" s="820"/>
      <c r="DO118" s="820"/>
      <c r="DP118" s="821"/>
      <c r="DQ118" s="822" t="s">
        <v>455</v>
      </c>
      <c r="DR118" s="820"/>
      <c r="DS118" s="820"/>
      <c r="DT118" s="820"/>
      <c r="DU118" s="821"/>
      <c r="DV118" s="867" t="s">
        <v>457</v>
      </c>
      <c r="DW118" s="868"/>
      <c r="DX118" s="868"/>
      <c r="DY118" s="868"/>
      <c r="DZ118" s="869"/>
    </row>
    <row r="119" spans="1:130" s="246" customFormat="1" ht="26.25" customHeight="1">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457</v>
      </c>
      <c r="AB119" s="938"/>
      <c r="AC119" s="938"/>
      <c r="AD119" s="938"/>
      <c r="AE119" s="939"/>
      <c r="AF119" s="940" t="s">
        <v>455</v>
      </c>
      <c r="AG119" s="938"/>
      <c r="AH119" s="938"/>
      <c r="AI119" s="938"/>
      <c r="AJ119" s="939"/>
      <c r="AK119" s="940" t="s">
        <v>457</v>
      </c>
      <c r="AL119" s="938"/>
      <c r="AM119" s="938"/>
      <c r="AN119" s="938"/>
      <c r="AO119" s="939"/>
      <c r="AP119" s="941" t="s">
        <v>453</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458</v>
      </c>
      <c r="BP119" s="921"/>
      <c r="BQ119" s="925">
        <v>30310022</v>
      </c>
      <c r="BR119" s="888"/>
      <c r="BS119" s="888"/>
      <c r="BT119" s="888"/>
      <c r="BU119" s="888"/>
      <c r="BV119" s="888">
        <v>29654443</v>
      </c>
      <c r="BW119" s="888"/>
      <c r="BX119" s="888"/>
      <c r="BY119" s="888"/>
      <c r="BZ119" s="888"/>
      <c r="CA119" s="888">
        <v>28470517</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457</v>
      </c>
      <c r="DH119" s="803"/>
      <c r="DI119" s="803"/>
      <c r="DJ119" s="803"/>
      <c r="DK119" s="804"/>
      <c r="DL119" s="805" t="s">
        <v>454</v>
      </c>
      <c r="DM119" s="803"/>
      <c r="DN119" s="803"/>
      <c r="DO119" s="803"/>
      <c r="DP119" s="804"/>
      <c r="DQ119" s="805" t="s">
        <v>453</v>
      </c>
      <c r="DR119" s="803"/>
      <c r="DS119" s="803"/>
      <c r="DT119" s="803"/>
      <c r="DU119" s="804"/>
      <c r="DV119" s="891" t="s">
        <v>457</v>
      </c>
      <c r="DW119" s="892"/>
      <c r="DX119" s="892"/>
      <c r="DY119" s="892"/>
      <c r="DZ119" s="893"/>
    </row>
    <row r="120" spans="1:130" s="246" customFormat="1" ht="26.25" customHeight="1">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457</v>
      </c>
      <c r="AB120" s="820"/>
      <c r="AC120" s="820"/>
      <c r="AD120" s="820"/>
      <c r="AE120" s="821"/>
      <c r="AF120" s="822" t="s">
        <v>457</v>
      </c>
      <c r="AG120" s="820"/>
      <c r="AH120" s="820"/>
      <c r="AI120" s="820"/>
      <c r="AJ120" s="821"/>
      <c r="AK120" s="822" t="s">
        <v>454</v>
      </c>
      <c r="AL120" s="820"/>
      <c r="AM120" s="820"/>
      <c r="AN120" s="820"/>
      <c r="AO120" s="821"/>
      <c r="AP120" s="867" t="s">
        <v>457</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4960903</v>
      </c>
      <c r="BR120" s="885"/>
      <c r="BS120" s="885"/>
      <c r="BT120" s="885"/>
      <c r="BU120" s="885"/>
      <c r="BV120" s="885">
        <v>4781024</v>
      </c>
      <c r="BW120" s="885"/>
      <c r="BX120" s="885"/>
      <c r="BY120" s="885"/>
      <c r="BZ120" s="885"/>
      <c r="CA120" s="885">
        <v>5767985</v>
      </c>
      <c r="CB120" s="885"/>
      <c r="CC120" s="885"/>
      <c r="CD120" s="885"/>
      <c r="CE120" s="885"/>
      <c r="CF120" s="909">
        <v>60.2</v>
      </c>
      <c r="CG120" s="910"/>
      <c r="CH120" s="910"/>
      <c r="CI120" s="910"/>
      <c r="CJ120" s="910"/>
      <c r="CK120" s="911" t="s">
        <v>462</v>
      </c>
      <c r="CL120" s="895"/>
      <c r="CM120" s="895"/>
      <c r="CN120" s="895"/>
      <c r="CO120" s="896"/>
      <c r="CP120" s="915" t="s">
        <v>463</v>
      </c>
      <c r="CQ120" s="916"/>
      <c r="CR120" s="916"/>
      <c r="CS120" s="916"/>
      <c r="CT120" s="916"/>
      <c r="CU120" s="916"/>
      <c r="CV120" s="916"/>
      <c r="CW120" s="916"/>
      <c r="CX120" s="916"/>
      <c r="CY120" s="916"/>
      <c r="CZ120" s="916"/>
      <c r="DA120" s="916"/>
      <c r="DB120" s="916"/>
      <c r="DC120" s="916"/>
      <c r="DD120" s="916"/>
      <c r="DE120" s="916"/>
      <c r="DF120" s="917"/>
      <c r="DG120" s="904">
        <v>4960639</v>
      </c>
      <c r="DH120" s="885"/>
      <c r="DI120" s="885"/>
      <c r="DJ120" s="885"/>
      <c r="DK120" s="885"/>
      <c r="DL120" s="885">
        <v>4885924</v>
      </c>
      <c r="DM120" s="885"/>
      <c r="DN120" s="885"/>
      <c r="DO120" s="885"/>
      <c r="DP120" s="885"/>
      <c r="DQ120" s="885">
        <v>4715026</v>
      </c>
      <c r="DR120" s="885"/>
      <c r="DS120" s="885"/>
      <c r="DT120" s="885"/>
      <c r="DU120" s="885"/>
      <c r="DV120" s="886">
        <v>49.2</v>
      </c>
      <c r="DW120" s="886"/>
      <c r="DX120" s="886"/>
      <c r="DY120" s="886"/>
      <c r="DZ120" s="887"/>
    </row>
    <row r="121" spans="1:130" s="246" customFormat="1" ht="26.25" customHeight="1">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48194</v>
      </c>
      <c r="AB121" s="820"/>
      <c r="AC121" s="820"/>
      <c r="AD121" s="820"/>
      <c r="AE121" s="821"/>
      <c r="AF121" s="822">
        <v>48694</v>
      </c>
      <c r="AG121" s="820"/>
      <c r="AH121" s="820"/>
      <c r="AI121" s="820"/>
      <c r="AJ121" s="821"/>
      <c r="AK121" s="822">
        <v>48194</v>
      </c>
      <c r="AL121" s="820"/>
      <c r="AM121" s="820"/>
      <c r="AN121" s="820"/>
      <c r="AO121" s="821"/>
      <c r="AP121" s="867">
        <v>0.5</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3562085</v>
      </c>
      <c r="BR121" s="857"/>
      <c r="BS121" s="857"/>
      <c r="BT121" s="857"/>
      <c r="BU121" s="857"/>
      <c r="BV121" s="857">
        <v>3550190</v>
      </c>
      <c r="BW121" s="857"/>
      <c r="BX121" s="857"/>
      <c r="BY121" s="857"/>
      <c r="BZ121" s="857"/>
      <c r="CA121" s="857">
        <v>3588620</v>
      </c>
      <c r="CB121" s="857"/>
      <c r="CC121" s="857"/>
      <c r="CD121" s="857"/>
      <c r="CE121" s="857"/>
      <c r="CF121" s="918">
        <v>37.5</v>
      </c>
      <c r="CG121" s="919"/>
      <c r="CH121" s="919"/>
      <c r="CI121" s="919"/>
      <c r="CJ121" s="919"/>
      <c r="CK121" s="912"/>
      <c r="CL121" s="898"/>
      <c r="CM121" s="898"/>
      <c r="CN121" s="898"/>
      <c r="CO121" s="899"/>
      <c r="CP121" s="878"/>
      <c r="CQ121" s="879"/>
      <c r="CR121" s="879"/>
      <c r="CS121" s="879"/>
      <c r="CT121" s="879"/>
      <c r="CU121" s="879"/>
      <c r="CV121" s="879"/>
      <c r="CW121" s="879"/>
      <c r="CX121" s="879"/>
      <c r="CY121" s="879"/>
      <c r="CZ121" s="879"/>
      <c r="DA121" s="879"/>
      <c r="DB121" s="879"/>
      <c r="DC121" s="879"/>
      <c r="DD121" s="879"/>
      <c r="DE121" s="879"/>
      <c r="DF121" s="880"/>
      <c r="DG121" s="856"/>
      <c r="DH121" s="857"/>
      <c r="DI121" s="857"/>
      <c r="DJ121" s="857"/>
      <c r="DK121" s="857"/>
      <c r="DL121" s="857"/>
      <c r="DM121" s="857"/>
      <c r="DN121" s="857"/>
      <c r="DO121" s="857"/>
      <c r="DP121" s="857"/>
      <c r="DQ121" s="857"/>
      <c r="DR121" s="857"/>
      <c r="DS121" s="857"/>
      <c r="DT121" s="857"/>
      <c r="DU121" s="857"/>
      <c r="DV121" s="834"/>
      <c r="DW121" s="834"/>
      <c r="DX121" s="834"/>
      <c r="DY121" s="834"/>
      <c r="DZ121" s="835"/>
    </row>
    <row r="122" spans="1:130" s="246" customFormat="1" ht="26.25" customHeight="1">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453</v>
      </c>
      <c r="AB122" s="820"/>
      <c r="AC122" s="820"/>
      <c r="AD122" s="820"/>
      <c r="AE122" s="821"/>
      <c r="AF122" s="822" t="s">
        <v>454</v>
      </c>
      <c r="AG122" s="820"/>
      <c r="AH122" s="820"/>
      <c r="AI122" s="820"/>
      <c r="AJ122" s="821"/>
      <c r="AK122" s="822" t="s">
        <v>457</v>
      </c>
      <c r="AL122" s="820"/>
      <c r="AM122" s="820"/>
      <c r="AN122" s="820"/>
      <c r="AO122" s="821"/>
      <c r="AP122" s="867" t="s">
        <v>457</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15499970</v>
      </c>
      <c r="BR122" s="888"/>
      <c r="BS122" s="888"/>
      <c r="BT122" s="888"/>
      <c r="BU122" s="888"/>
      <c r="BV122" s="888">
        <v>14996896</v>
      </c>
      <c r="BW122" s="888"/>
      <c r="BX122" s="888"/>
      <c r="BY122" s="888"/>
      <c r="BZ122" s="888"/>
      <c r="CA122" s="888">
        <v>14764880</v>
      </c>
      <c r="CB122" s="888"/>
      <c r="CC122" s="888"/>
      <c r="CD122" s="888"/>
      <c r="CE122" s="888"/>
      <c r="CF122" s="889">
        <v>154.1</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453</v>
      </c>
      <c r="AB123" s="820"/>
      <c r="AC123" s="820"/>
      <c r="AD123" s="820"/>
      <c r="AE123" s="821"/>
      <c r="AF123" s="822" t="s">
        <v>457</v>
      </c>
      <c r="AG123" s="820"/>
      <c r="AH123" s="820"/>
      <c r="AI123" s="820"/>
      <c r="AJ123" s="821"/>
      <c r="AK123" s="822" t="s">
        <v>454</v>
      </c>
      <c r="AL123" s="820"/>
      <c r="AM123" s="820"/>
      <c r="AN123" s="820"/>
      <c r="AO123" s="821"/>
      <c r="AP123" s="867" t="s">
        <v>453</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467</v>
      </c>
      <c r="BP123" s="921"/>
      <c r="BQ123" s="875">
        <v>24022958</v>
      </c>
      <c r="BR123" s="876"/>
      <c r="BS123" s="876"/>
      <c r="BT123" s="876"/>
      <c r="BU123" s="876"/>
      <c r="BV123" s="876">
        <v>23328110</v>
      </c>
      <c r="BW123" s="876"/>
      <c r="BX123" s="876"/>
      <c r="BY123" s="876"/>
      <c r="BZ123" s="876"/>
      <c r="CA123" s="876">
        <v>24121485</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455</v>
      </c>
      <c r="AB124" s="820"/>
      <c r="AC124" s="820"/>
      <c r="AD124" s="820"/>
      <c r="AE124" s="821"/>
      <c r="AF124" s="822" t="s">
        <v>457</v>
      </c>
      <c r="AG124" s="820"/>
      <c r="AH124" s="820"/>
      <c r="AI124" s="820"/>
      <c r="AJ124" s="821"/>
      <c r="AK124" s="822" t="s">
        <v>454</v>
      </c>
      <c r="AL124" s="820"/>
      <c r="AM124" s="820"/>
      <c r="AN124" s="820"/>
      <c r="AO124" s="821"/>
      <c r="AP124" s="867" t="s">
        <v>457</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65.7</v>
      </c>
      <c r="BR124" s="874"/>
      <c r="BS124" s="874"/>
      <c r="BT124" s="874"/>
      <c r="BU124" s="874"/>
      <c r="BV124" s="874">
        <v>66</v>
      </c>
      <c r="BW124" s="874"/>
      <c r="BX124" s="874"/>
      <c r="BY124" s="874"/>
      <c r="BZ124" s="874"/>
      <c r="CA124" s="874">
        <v>45.3</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454</v>
      </c>
      <c r="DH124" s="803"/>
      <c r="DI124" s="803"/>
      <c r="DJ124" s="803"/>
      <c r="DK124" s="804"/>
      <c r="DL124" s="805" t="s">
        <v>454</v>
      </c>
      <c r="DM124" s="803"/>
      <c r="DN124" s="803"/>
      <c r="DO124" s="803"/>
      <c r="DP124" s="804"/>
      <c r="DQ124" s="805" t="s">
        <v>455</v>
      </c>
      <c r="DR124" s="803"/>
      <c r="DS124" s="803"/>
      <c r="DT124" s="803"/>
      <c r="DU124" s="804"/>
      <c r="DV124" s="891" t="s">
        <v>455</v>
      </c>
      <c r="DW124" s="892"/>
      <c r="DX124" s="892"/>
      <c r="DY124" s="892"/>
      <c r="DZ124" s="893"/>
    </row>
    <row r="125" spans="1:130" s="246" customFormat="1" ht="26.25" customHeight="1">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455</v>
      </c>
      <c r="AB125" s="820"/>
      <c r="AC125" s="820"/>
      <c r="AD125" s="820"/>
      <c r="AE125" s="821"/>
      <c r="AF125" s="822" t="s">
        <v>455</v>
      </c>
      <c r="AG125" s="820"/>
      <c r="AH125" s="820"/>
      <c r="AI125" s="820"/>
      <c r="AJ125" s="821"/>
      <c r="AK125" s="822" t="s">
        <v>455</v>
      </c>
      <c r="AL125" s="820"/>
      <c r="AM125" s="820"/>
      <c r="AN125" s="820"/>
      <c r="AO125" s="821"/>
      <c r="AP125" s="867" t="s">
        <v>455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454</v>
      </c>
      <c r="DH125" s="885"/>
      <c r="DI125" s="885"/>
      <c r="DJ125" s="885"/>
      <c r="DK125" s="885"/>
      <c r="DL125" s="885" t="s">
        <v>455</v>
      </c>
      <c r="DM125" s="885"/>
      <c r="DN125" s="885"/>
      <c r="DO125" s="885"/>
      <c r="DP125" s="885"/>
      <c r="DQ125" s="885" t="s">
        <v>454</v>
      </c>
      <c r="DR125" s="885"/>
      <c r="DS125" s="885"/>
      <c r="DT125" s="885"/>
      <c r="DU125" s="885"/>
      <c r="DV125" s="886" t="s">
        <v>455</v>
      </c>
      <c r="DW125" s="886"/>
      <c r="DX125" s="886"/>
      <c r="DY125" s="886"/>
      <c r="DZ125" s="887"/>
    </row>
    <row r="126" spans="1:130" s="246" customFormat="1" ht="26.25" customHeight="1" thickBot="1">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455</v>
      </c>
      <c r="AB126" s="820"/>
      <c r="AC126" s="820"/>
      <c r="AD126" s="820"/>
      <c r="AE126" s="821"/>
      <c r="AF126" s="822" t="s">
        <v>454</v>
      </c>
      <c r="AG126" s="820"/>
      <c r="AH126" s="820"/>
      <c r="AI126" s="820"/>
      <c r="AJ126" s="821"/>
      <c r="AK126" s="822" t="s">
        <v>454</v>
      </c>
      <c r="AL126" s="820"/>
      <c r="AM126" s="820"/>
      <c r="AN126" s="820"/>
      <c r="AO126" s="821"/>
      <c r="AP126" s="867" t="s">
        <v>455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455</v>
      </c>
      <c r="DH126" s="857"/>
      <c r="DI126" s="857"/>
      <c r="DJ126" s="857"/>
      <c r="DK126" s="857"/>
      <c r="DL126" s="857" t="s">
        <v>455</v>
      </c>
      <c r="DM126" s="857"/>
      <c r="DN126" s="857"/>
      <c r="DO126" s="857"/>
      <c r="DP126" s="857"/>
      <c r="DQ126" s="857" t="s">
        <v>455</v>
      </c>
      <c r="DR126" s="857"/>
      <c r="DS126" s="857"/>
      <c r="DT126" s="857"/>
      <c r="DU126" s="857"/>
      <c r="DV126" s="834" t="s">
        <v>455</v>
      </c>
      <c r="DW126" s="834"/>
      <c r="DX126" s="834"/>
      <c r="DY126" s="834"/>
      <c r="DZ126" s="835"/>
    </row>
    <row r="127" spans="1:130" s="246" customFormat="1" ht="26.25" customHeight="1">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10648</v>
      </c>
      <c r="AB127" s="820"/>
      <c r="AC127" s="820"/>
      <c r="AD127" s="820"/>
      <c r="AE127" s="821"/>
      <c r="AF127" s="822">
        <v>9378</v>
      </c>
      <c r="AG127" s="820"/>
      <c r="AH127" s="820"/>
      <c r="AI127" s="820"/>
      <c r="AJ127" s="821"/>
      <c r="AK127" s="822">
        <v>5313</v>
      </c>
      <c r="AL127" s="820"/>
      <c r="AM127" s="820"/>
      <c r="AN127" s="820"/>
      <c r="AO127" s="821"/>
      <c r="AP127" s="867">
        <v>0.1</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454</v>
      </c>
      <c r="DH127" s="857"/>
      <c r="DI127" s="857"/>
      <c r="DJ127" s="857"/>
      <c r="DK127" s="857"/>
      <c r="DL127" s="857" t="s">
        <v>455</v>
      </c>
      <c r="DM127" s="857"/>
      <c r="DN127" s="857"/>
      <c r="DO127" s="857"/>
      <c r="DP127" s="857"/>
      <c r="DQ127" s="857" t="s">
        <v>454</v>
      </c>
      <c r="DR127" s="857"/>
      <c r="DS127" s="857"/>
      <c r="DT127" s="857"/>
      <c r="DU127" s="857"/>
      <c r="DV127" s="834" t="s">
        <v>454</v>
      </c>
      <c r="DW127" s="834"/>
      <c r="DX127" s="834"/>
      <c r="DY127" s="834"/>
      <c r="DZ127" s="835"/>
    </row>
    <row r="128" spans="1:130" s="246" customFormat="1" ht="26.25" customHeight="1" thickBot="1">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440485</v>
      </c>
      <c r="AB128" s="841"/>
      <c r="AC128" s="841"/>
      <c r="AD128" s="841"/>
      <c r="AE128" s="842"/>
      <c r="AF128" s="843">
        <v>430611</v>
      </c>
      <c r="AG128" s="841"/>
      <c r="AH128" s="841"/>
      <c r="AI128" s="841"/>
      <c r="AJ128" s="842"/>
      <c r="AK128" s="843">
        <v>425690</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455</v>
      </c>
      <c r="BG128" s="827"/>
      <c r="BH128" s="827"/>
      <c r="BI128" s="827"/>
      <c r="BJ128" s="827"/>
      <c r="BK128" s="827"/>
      <c r="BL128" s="850"/>
      <c r="BM128" s="826">
        <v>13.19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137</v>
      </c>
      <c r="DH128" s="831"/>
      <c r="DI128" s="831"/>
      <c r="DJ128" s="831"/>
      <c r="DK128" s="831"/>
      <c r="DL128" s="831" t="s">
        <v>427</v>
      </c>
      <c r="DM128" s="831"/>
      <c r="DN128" s="831"/>
      <c r="DO128" s="831"/>
      <c r="DP128" s="831"/>
      <c r="DQ128" s="831" t="s">
        <v>483</v>
      </c>
      <c r="DR128" s="831"/>
      <c r="DS128" s="831"/>
      <c r="DT128" s="831"/>
      <c r="DU128" s="831"/>
      <c r="DV128" s="832" t="s">
        <v>137</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10886352</v>
      </c>
      <c r="AB129" s="820"/>
      <c r="AC129" s="820"/>
      <c r="AD129" s="820"/>
      <c r="AE129" s="821"/>
      <c r="AF129" s="822">
        <v>10924498</v>
      </c>
      <c r="AG129" s="820"/>
      <c r="AH129" s="820"/>
      <c r="AI129" s="820"/>
      <c r="AJ129" s="821"/>
      <c r="AK129" s="822">
        <v>10919090</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486</v>
      </c>
      <c r="BG129" s="810"/>
      <c r="BH129" s="810"/>
      <c r="BI129" s="810"/>
      <c r="BJ129" s="810"/>
      <c r="BK129" s="810"/>
      <c r="BL129" s="811"/>
      <c r="BM129" s="809">
        <v>18.190000000000001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1326263</v>
      </c>
      <c r="AB130" s="820"/>
      <c r="AC130" s="820"/>
      <c r="AD130" s="820"/>
      <c r="AE130" s="821"/>
      <c r="AF130" s="822">
        <v>1342132</v>
      </c>
      <c r="AG130" s="820"/>
      <c r="AH130" s="820"/>
      <c r="AI130" s="820"/>
      <c r="AJ130" s="821"/>
      <c r="AK130" s="822">
        <v>1338703</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9560089</v>
      </c>
      <c r="AB131" s="803"/>
      <c r="AC131" s="803"/>
      <c r="AD131" s="803"/>
      <c r="AE131" s="804"/>
      <c r="AF131" s="805">
        <v>9582366</v>
      </c>
      <c r="AG131" s="803"/>
      <c r="AH131" s="803"/>
      <c r="AI131" s="803"/>
      <c r="AJ131" s="804"/>
      <c r="AK131" s="805">
        <v>9580387</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v>45.3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6.3328594540000003</v>
      </c>
      <c r="AB132" s="783"/>
      <c r="AC132" s="783"/>
      <c r="AD132" s="783"/>
      <c r="AE132" s="784"/>
      <c r="AF132" s="785">
        <v>5.9783460579999996</v>
      </c>
      <c r="AG132" s="783"/>
      <c r="AH132" s="783"/>
      <c r="AI132" s="783"/>
      <c r="AJ132" s="784"/>
      <c r="AK132" s="785">
        <v>5.9565652199999999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5.4</v>
      </c>
      <c r="AB133" s="762"/>
      <c r="AC133" s="762"/>
      <c r="AD133" s="762"/>
      <c r="AE133" s="763"/>
      <c r="AF133" s="761">
        <v>5.8</v>
      </c>
      <c r="AG133" s="762"/>
      <c r="AH133" s="762"/>
      <c r="AI133" s="762"/>
      <c r="AJ133" s="763"/>
      <c r="AK133" s="761">
        <v>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GQkdAYXIa6xSgkAF8lWuDQTQ6YCNLeQtDeu5wwGF2K3/Sic9HO+ggIwJu8nZXic+iTjsb/QSlbDXLkEV38mMXw==" saltValue="ghAKaDLFj3CJQCvqvsOB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KLgiH270JCkuyES4Q8KkOIw9u3XZLq6NuB1HtfkvSL01NVrIXAuhUqXBPfJXdD7ipRPNkjKOPiDbf43xi0Zzw==" saltValue="obXEwHwNvTqLiMWmrWAh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Oo8Yv0YE4dWl3scbLMKOxcxoSLXkf9vAwR4enEnKk0pD+rn/NM9MsN9FLbfbkMcY/8n69w/iBi3azvt45FvJQ==" saltValue="At+GKaHQIeer866Ahr6P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9"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0"/>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3" t="s">
        <v>503</v>
      </c>
      <c r="AL9" s="1194"/>
      <c r="AM9" s="1194"/>
      <c r="AN9" s="1195"/>
      <c r="AO9" s="312">
        <v>3091857</v>
      </c>
      <c r="AP9" s="312">
        <v>66101</v>
      </c>
      <c r="AQ9" s="313">
        <v>84679</v>
      </c>
      <c r="AR9" s="314">
        <v>-21.9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3" t="s">
        <v>504</v>
      </c>
      <c r="AL10" s="1194"/>
      <c r="AM10" s="1194"/>
      <c r="AN10" s="1195"/>
      <c r="AO10" s="315">
        <v>305190</v>
      </c>
      <c r="AP10" s="315">
        <v>6525</v>
      </c>
      <c r="AQ10" s="316">
        <v>6771</v>
      </c>
      <c r="AR10" s="317">
        <v>-3.6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3" t="s">
        <v>505</v>
      </c>
      <c r="AL11" s="1194"/>
      <c r="AM11" s="1194"/>
      <c r="AN11" s="1195"/>
      <c r="AO11" s="315">
        <v>791538</v>
      </c>
      <c r="AP11" s="315">
        <v>16922</v>
      </c>
      <c r="AQ11" s="316">
        <v>10249</v>
      </c>
      <c r="AR11" s="317">
        <v>65.099999999999994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3" t="s">
        <v>506</v>
      </c>
      <c r="AL12" s="1194"/>
      <c r="AM12" s="1194"/>
      <c r="AN12" s="1195"/>
      <c r="AO12" s="315" t="s">
        <v>507</v>
      </c>
      <c r="AP12" s="315" t="s">
        <v>507</v>
      </c>
      <c r="AQ12" s="316">
        <v>835</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3" t="s">
        <v>508</v>
      </c>
      <c r="AL13" s="1194"/>
      <c r="AM13" s="1194"/>
      <c r="AN13" s="1195"/>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3" t="s">
        <v>509</v>
      </c>
      <c r="AL14" s="1194"/>
      <c r="AM14" s="1194"/>
      <c r="AN14" s="1195"/>
      <c r="AO14" s="315">
        <v>218411</v>
      </c>
      <c r="AP14" s="315">
        <v>4669</v>
      </c>
      <c r="AQ14" s="316">
        <v>4010</v>
      </c>
      <c r="AR14" s="317">
        <v>16.399999999999999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3" t="s">
        <v>510</v>
      </c>
      <c r="AL15" s="1194"/>
      <c r="AM15" s="1194"/>
      <c r="AN15" s="1195"/>
      <c r="AO15" s="315">
        <v>48603</v>
      </c>
      <c r="AP15" s="315">
        <v>1039</v>
      </c>
      <c r="AQ15" s="316">
        <v>1615</v>
      </c>
      <c r="AR15" s="317">
        <v>-35.700000000000003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6" t="s">
        <v>511</v>
      </c>
      <c r="AL16" s="1197"/>
      <c r="AM16" s="1197"/>
      <c r="AN16" s="1198"/>
      <c r="AO16" s="315">
        <v>-401791</v>
      </c>
      <c r="AP16" s="315">
        <v>-8590</v>
      </c>
      <c r="AQ16" s="316">
        <v>-7253</v>
      </c>
      <c r="AR16" s="317">
        <v>18.399999999999999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6" t="s">
        <v>187</v>
      </c>
      <c r="AL17" s="1197"/>
      <c r="AM17" s="1197"/>
      <c r="AN17" s="1198"/>
      <c r="AO17" s="315">
        <v>4053808</v>
      </c>
      <c r="AP17" s="315">
        <v>86666</v>
      </c>
      <c r="AQ17" s="316">
        <v>100906</v>
      </c>
      <c r="AR17" s="317">
        <v>-14.1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0" t="s">
        <v>516</v>
      </c>
      <c r="AL21" s="1191"/>
      <c r="AM21" s="1191"/>
      <c r="AN21" s="1192"/>
      <c r="AO21" s="327">
        <v>8.25</v>
      </c>
      <c r="AP21" s="328">
        <v>9.2799999999999994</v>
      </c>
      <c r="AQ21" s="329">
        <v>-1.03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0" t="s">
        <v>517</v>
      </c>
      <c r="AL22" s="1191"/>
      <c r="AM22" s="1191"/>
      <c r="AN22" s="1192"/>
      <c r="AO22" s="332">
        <v>98.8</v>
      </c>
      <c r="AP22" s="333">
        <v>97.5</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9"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0"/>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1" t="s">
        <v>521</v>
      </c>
      <c r="AL32" s="1182"/>
      <c r="AM32" s="1182"/>
      <c r="AN32" s="1183"/>
      <c r="AO32" s="342">
        <v>1791139</v>
      </c>
      <c r="AP32" s="342">
        <v>38293</v>
      </c>
      <c r="AQ32" s="343">
        <v>59453</v>
      </c>
      <c r="AR32" s="344">
        <v>-35.6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1" t="s">
        <v>522</v>
      </c>
      <c r="AL33" s="1182"/>
      <c r="AM33" s="1182"/>
      <c r="AN33" s="1183"/>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1" t="s">
        <v>523</v>
      </c>
      <c r="AL34" s="1182"/>
      <c r="AM34" s="1182"/>
      <c r="AN34" s="1183"/>
      <c r="AO34" s="342" t="s">
        <v>507</v>
      </c>
      <c r="AP34" s="342" t="s">
        <v>507</v>
      </c>
      <c r="AQ34" s="343">
        <v>7</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1" t="s">
        <v>524</v>
      </c>
      <c r="AL35" s="1182"/>
      <c r="AM35" s="1182"/>
      <c r="AN35" s="1183"/>
      <c r="AO35" s="342">
        <v>347917</v>
      </c>
      <c r="AP35" s="342">
        <v>7438</v>
      </c>
      <c r="AQ35" s="343">
        <v>15919</v>
      </c>
      <c r="AR35" s="344">
        <v>-53.3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1" t="s">
        <v>525</v>
      </c>
      <c r="AL36" s="1182"/>
      <c r="AM36" s="1182"/>
      <c r="AN36" s="1183"/>
      <c r="AO36" s="342">
        <v>142492</v>
      </c>
      <c r="AP36" s="342">
        <v>3046</v>
      </c>
      <c r="AQ36" s="343">
        <v>2366</v>
      </c>
      <c r="AR36" s="344">
        <v>28.7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1" t="s">
        <v>526</v>
      </c>
      <c r="AL37" s="1182"/>
      <c r="AM37" s="1182"/>
      <c r="AN37" s="1183"/>
      <c r="AO37" s="342">
        <v>53507</v>
      </c>
      <c r="AP37" s="342">
        <v>1144</v>
      </c>
      <c r="AQ37" s="343">
        <v>377</v>
      </c>
      <c r="AR37" s="344">
        <v>203.4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4" t="s">
        <v>527</v>
      </c>
      <c r="AL38" s="1185"/>
      <c r="AM38" s="1185"/>
      <c r="AN38" s="1186"/>
      <c r="AO38" s="345" t="s">
        <v>507</v>
      </c>
      <c r="AP38" s="345" t="s">
        <v>507</v>
      </c>
      <c r="AQ38" s="346">
        <v>2</v>
      </c>
      <c r="AR38" s="334" t="s">
        <v>507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4" t="s">
        <v>528</v>
      </c>
      <c r="AL39" s="1185"/>
      <c r="AM39" s="1185"/>
      <c r="AN39" s="1186"/>
      <c r="AO39" s="342">
        <v>-425690</v>
      </c>
      <c r="AP39" s="342">
        <v>-9101</v>
      </c>
      <c r="AQ39" s="343">
        <v>-5971</v>
      </c>
      <c r="AR39" s="344">
        <v>52.4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1" t="s">
        <v>529</v>
      </c>
      <c r="AL40" s="1182"/>
      <c r="AM40" s="1182"/>
      <c r="AN40" s="1183"/>
      <c r="AO40" s="342">
        <v>-1338703</v>
      </c>
      <c r="AP40" s="342">
        <v>-28620</v>
      </c>
      <c r="AQ40" s="343">
        <v>-50395</v>
      </c>
      <c r="AR40" s="344">
        <v>-43.2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7" t="s">
        <v>297</v>
      </c>
      <c r="AL41" s="1188"/>
      <c r="AM41" s="1188"/>
      <c r="AN41" s="1189"/>
      <c r="AO41" s="342">
        <v>570662</v>
      </c>
      <c r="AP41" s="342">
        <v>12200</v>
      </c>
      <c r="AQ41" s="343">
        <v>21757</v>
      </c>
      <c r="AR41" s="344">
        <v>-43.9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4" t="s">
        <v>498</v>
      </c>
      <c r="AN49" s="1176" t="s">
        <v>533</v>
      </c>
      <c r="AO49" s="1177"/>
      <c r="AP49" s="1177"/>
      <c r="AQ49" s="1177"/>
      <c r="AR49" s="117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5"/>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1982933</v>
      </c>
      <c r="AN51" s="364">
        <v>40676</v>
      </c>
      <c r="AO51" s="365">
        <v>-5</v>
      </c>
      <c r="AP51" s="366">
        <v>106614</v>
      </c>
      <c r="AQ51" s="367">
        <v>17.2</v>
      </c>
      <c r="AR51" s="368">
        <v>-22.2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954130</v>
      </c>
      <c r="AN52" s="372">
        <v>19572</v>
      </c>
      <c r="AO52" s="373">
        <v>-16.5</v>
      </c>
      <c r="AP52" s="374">
        <v>45545</v>
      </c>
      <c r="AQ52" s="375">
        <v>20.7</v>
      </c>
      <c r="AR52" s="376">
        <v>-37.200000000000003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2317420</v>
      </c>
      <c r="AN53" s="364">
        <v>47884</v>
      </c>
      <c r="AO53" s="365">
        <v>17.7</v>
      </c>
      <c r="AP53" s="366">
        <v>63727</v>
      </c>
      <c r="AQ53" s="367">
        <v>-40.200000000000003</v>
      </c>
      <c r="AR53" s="368">
        <v>57.9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1275969</v>
      </c>
      <c r="AN54" s="372">
        <v>26365</v>
      </c>
      <c r="AO54" s="373">
        <v>34.700000000000003</v>
      </c>
      <c r="AP54" s="374">
        <v>34577</v>
      </c>
      <c r="AQ54" s="375">
        <v>-24.1</v>
      </c>
      <c r="AR54" s="376">
        <v>58.8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2522791</v>
      </c>
      <c r="AN55" s="364">
        <v>52584</v>
      </c>
      <c r="AO55" s="365">
        <v>9.8000000000000007</v>
      </c>
      <c r="AP55" s="366">
        <v>66954</v>
      </c>
      <c r="AQ55" s="367">
        <v>5.0999999999999996</v>
      </c>
      <c r="AR55" s="368">
        <v>4.7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1648388</v>
      </c>
      <c r="AN56" s="372">
        <v>34359</v>
      </c>
      <c r="AO56" s="373">
        <v>30.3</v>
      </c>
      <c r="AP56" s="374">
        <v>37305</v>
      </c>
      <c r="AQ56" s="375">
        <v>7.9</v>
      </c>
      <c r="AR56" s="376">
        <v>22.4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967555</v>
      </c>
      <c r="AN57" s="364">
        <v>20436</v>
      </c>
      <c r="AO57" s="365">
        <v>-61.1</v>
      </c>
      <c r="AP57" s="366">
        <v>72656</v>
      </c>
      <c r="AQ57" s="367">
        <v>8.5</v>
      </c>
      <c r="AR57" s="368">
        <v>-69.599999999999994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537318</v>
      </c>
      <c r="AN58" s="372">
        <v>11349</v>
      </c>
      <c r="AO58" s="373">
        <v>-67</v>
      </c>
      <c r="AP58" s="374">
        <v>36448</v>
      </c>
      <c r="AQ58" s="375">
        <v>-2.2999999999999998</v>
      </c>
      <c r="AR58" s="376">
        <v>-64.7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1142089</v>
      </c>
      <c r="AN59" s="364">
        <v>24417</v>
      </c>
      <c r="AO59" s="365">
        <v>19.5</v>
      </c>
      <c r="AP59" s="366">
        <v>65080</v>
      </c>
      <c r="AQ59" s="367">
        <v>-10.4</v>
      </c>
      <c r="AR59" s="368">
        <v>29.9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621126</v>
      </c>
      <c r="AN60" s="372">
        <v>13279</v>
      </c>
      <c r="AO60" s="373">
        <v>17</v>
      </c>
      <c r="AP60" s="374">
        <v>38201</v>
      </c>
      <c r="AQ60" s="375">
        <v>4.8</v>
      </c>
      <c r="AR60" s="376">
        <v>12.2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1786558</v>
      </c>
      <c r="AN61" s="379">
        <v>37199</v>
      </c>
      <c r="AO61" s="380">
        <v>-3.8</v>
      </c>
      <c r="AP61" s="381">
        <v>75006</v>
      </c>
      <c r="AQ61" s="382">
        <v>-4</v>
      </c>
      <c r="AR61" s="368">
        <v>0.2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1007386</v>
      </c>
      <c r="AN62" s="372">
        <v>20985</v>
      </c>
      <c r="AO62" s="373">
        <v>-0.3</v>
      </c>
      <c r="AP62" s="374">
        <v>38415</v>
      </c>
      <c r="AQ62" s="375">
        <v>1.4</v>
      </c>
      <c r="AR62" s="376">
        <v>-1.7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fIIBz3amVpHTqKclVs/zj2uR8V0gt64ZTZ81Rf8ZpQvwFIkCdp4gf00lYSkCdL8E0rltjxQF9HZ+UheH7aYw==" saltValue="9nWnQpIiQNcO+cOvhBPL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HI0dfSKN+An1TP73yCK+SROrU5Tf5KCAhjIWGvdJZNdsPL9meeZauClk/BkYeoFa7rmUq7U/ZZvJjUmsj1fDg==" saltValue="rPcKSEjdo23suo9KPqGM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gZxI0A84TTGZ1dO8ZdhD0SH1PZPE/yoU4+T9OZ/7nMGu3/M8MWaCRUm31/nK17fl+eIFTE8qgsHmLciS3Cl6w==" saltValue="rSnVOAGokWqkQwzIFxha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99" t="s">
        <v>3</v>
      </c>
      <c r="D47" s="1199"/>
      <c r="E47" s="1200"/>
      <c r="F47" s="11">
        <v>13.71</v>
      </c>
      <c r="G47" s="12">
        <v>12.42</v>
      </c>
      <c r="H47" s="12">
        <v>12.59</v>
      </c>
      <c r="I47" s="12">
        <v>12.78</v>
      </c>
      <c r="J47" s="13">
        <v>18.11</v>
      </c>
    </row>
    <row r="48" spans="2:10" ht="57.75" customHeight="1">
      <c r="B48" s="14"/>
      <c r="C48" s="1201" t="s">
        <v>4</v>
      </c>
      <c r="D48" s="1201"/>
      <c r="E48" s="1202"/>
      <c r="F48" s="15">
        <v>7</v>
      </c>
      <c r="G48" s="16">
        <v>8.9</v>
      </c>
      <c r="H48" s="16">
        <v>7.12</v>
      </c>
      <c r="I48" s="16">
        <v>10.63</v>
      </c>
      <c r="J48" s="17">
        <v>6.78</v>
      </c>
    </row>
    <row r="49" spans="2:10" ht="57.75" customHeight="1" thickBot="1">
      <c r="B49" s="18"/>
      <c r="C49" s="1203" t="s">
        <v>5</v>
      </c>
      <c r="D49" s="1203"/>
      <c r="E49" s="1204"/>
      <c r="F49" s="19" t="s">
        <v>554</v>
      </c>
      <c r="G49" s="20">
        <v>1.1200000000000001</v>
      </c>
      <c r="H49" s="20" t="s">
        <v>555</v>
      </c>
      <c r="I49" s="20">
        <v>3.77</v>
      </c>
      <c r="J49" s="21" t="s">
        <v>556</v>
      </c>
    </row>
    <row r="50" spans="2:10" ht="13.5" customHeight="1"/>
    <row r="51" spans="2:10" ht="13.5" hidden="1" customHeight="1"/>
    <row r="52" spans="2:10" ht="13.5" hidden="1" customHeight="1"/>
    <row r="53" spans="2:10" ht="13.5" hidden="1" customHeight="1"/>
  </sheetData>
  <sheetProtection algorithmName="SHA-512" hashValue="8JF7zHiw+nviCUZs2dpFRELxU2RONINIRudHtTnUUgYuexGGPaioEt6FK4ahO8JZOLAcflvdxowNlpSF+Batmw==" saltValue="ghfUEjC1ZFtE5FdJA3q/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2020-03-11T10:26:28Z</cp:lastPrinted>
  <dcterms:created xsi:type="dcterms:W3CDTF">2020-02-10T03:10:40Z</dcterms:created>
  <dcterms:modified xsi:type="dcterms:W3CDTF">2020-08-31T08:49:39Z</dcterms:modified>
</cp:coreProperties>
</file>