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15" yWindow="6015" windowWidth="19230" windowHeight="6075" tabRatio="7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W34" i="9"/>
  <c r="BW35" i="9" s="1"/>
  <c r="BW36" i="9" s="1"/>
  <c r="BW37" i="9" s="1"/>
  <c r="BW38" i="9" s="1"/>
  <c r="BW39" i="9" s="1"/>
  <c r="BW40" i="9" s="1"/>
  <c r="BW41" i="9" s="1"/>
  <c r="BW42" i="9" s="1"/>
</calcChain>
</file>

<file path=xl/sharedStrings.xml><?xml version="1.0" encoding="utf-8"?>
<sst xmlns="http://schemas.openxmlformats.org/spreadsheetml/2006/main" count="1022" uniqueCount="559">
  <si>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</si>
  <si>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</si>
  <si>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</si>
  <si>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</si>
  <si>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</si>
  <si>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</si>
  <si>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</si>
  <si>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</si>
  <si>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</si>
  <si>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</si>
  <si>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</si>
  <si>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</si>
  <si>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</si>
  <si>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</si>
  <si>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</si>
  <si>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</si>
  <si>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</si>
  <si>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</si>
  <si>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</si>
  <si>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</si>
  <si>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</si>
  <si>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</si>
  <si>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</si>
  <si>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</si>
  <si>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</si>
  <si>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</si>
  <si>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</si>
  <si>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</si>
  <si>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</si>
  <si>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</si>
  <si>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</si>
  <si>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</si>
  <si>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</si>
  <si>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</si>
  <si>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</si>
  <si>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</si>
  <si>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</si>
  <si>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</si>
  <si>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</si>
  <si>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</si>
  <si>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</si>
  <si>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</si>
  <si>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</si>
  <si>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</si>
  <si>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</si>
  <si>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</si>
  <si>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</si>
  <si>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</si>
  <si>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</si>
  <si>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</si>
  <si>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</si>
  <si>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</si>
  <si>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</si>
  <si>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</si>
  <si>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</si>
  <si>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</si>
  <si>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</si>
  <si>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</si>
  <si>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</si>
  <si>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</si>
  <si>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</si>
  <si>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</si>
  <si>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</si>
  <si>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</si>
  <si>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</si>
  <si>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</si>
  <si>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</si>
  <si>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</si>
  <si>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</si>
  <si>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</si>
  <si>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</si>
  <si>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</si>
  <si>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</si>
  <si>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</si>
  <si>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</si>
  <si>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</si>
  <si>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</si>
  <si>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</si>
  <si>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</si>
  <si>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</si>
  <si>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</si>
  <si>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</si>
  <si>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</si>
  <si>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</si>
  <si>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</si>
  <si>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</si>
  <si>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</si>
  <si>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</si>
  <si>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</si>
  <si>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</si>
  <si>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</si>
  <si>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</si>
  <si>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</si>
  <si>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</si>
  <si>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</si>
  <si>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</si>
  <si>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</si>
  <si>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</si>
  <si>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</si>
  <si>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</si>
  <si>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</si>
  <si>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</si>
  <si>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</si>
  <si>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</si>
  <si>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</si>
  <si>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</si>
  <si>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</si>
  <si>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</si>
  <si>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</si>
  <si>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</si>
  <si>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</si>
  <si>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</si>
  <si>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</si>
  <si>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</si>
  <si>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</si>
  <si>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</si>
  <si>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</si>
  <si>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</si>
  <si>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</si>
  <si>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</si>
  <si>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</si>
  <si>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</si>
  <si>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</si>
  <si>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</si>
  <si>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</si>
  <si>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</si>
  <si>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</si>
  <si>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</si>
  <si>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</si>
  <si>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</si>
  <si>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</si>
  <si>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</si>
  <si>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</si>
  <si>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</si>
  <si>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</si>
  <si>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</si>
  <si>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</si>
  <si>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</si>
  <si>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</si>
  <si>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</si>
  <si>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</si>
  <si>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</si>
  <si>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</si>
  <si>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</si>
  <si>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</si>
  <si>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</si>
  <si>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</si>
  <si>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</si>
  <si>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</si>
  <si>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</si>
  <si>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</si>
  <si>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</si>
  <si>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</si>
  <si>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</si>
  <si>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</si>
  <si>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</si>
  <si>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</si>
  <si>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</si>
  <si>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</si>
  <si>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</si>
  <si>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</si>
  <si>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</si>
  <si>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</si>
  <si>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</si>
  <si>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</si>
  <si>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</si>
  <si>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</si>
  <si>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</si>
  <si>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</si>
  <si>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</si>
  <si>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</si>
  <si>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</si>
  <si>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</si>
  <si>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</si>
  <si>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</si>
  <si>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</si>
  <si>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</si>
  <si>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</si>
  <si>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</si>
  <si>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</si>
  <si>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</si>
  <si>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</si>
  <si>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</si>
  <si>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</si>
  <si>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</si>
  <si>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</si>
  <si>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</si>
  <si>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</si>
  <si>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</si>
  <si>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</si>
  <si>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</si>
  <si>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</si>
  <si>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</si>
  <si>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</si>
  <si>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</si>
  <si>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</si>
  <si>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千葉県館山市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</si>
  <si>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</si>
  <si>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</si>
  <si>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</si>
  <si>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</si>
  <si>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</si>
  <si>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</si>
  <si>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</si>
  <si>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</si>
  <si>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</si>
  <si>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</si>
  <si>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</si>
  <si>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</si>
  <si>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</si>
  <si>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</si>
  <si>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</si>
  <si>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</si>
  <si>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</si>
  <si>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</si>
  <si>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</si>
  <si>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</si>
  <si>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</si>
  <si>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</si>
  <si>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</si>
  <si>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</si>
  <si>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</si>
  <si>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</si>
  <si>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</si>
  <si>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</si>
  <si>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</si>
  <si>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</si>
  <si>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</si>
  <si>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</si>
  <si>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</si>
  <si>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</si>
  <si>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</si>
  <si>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</si>
  <si>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</si>
  <si>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</si>
  <si>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</si>
  <si>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</si>
  <si>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</si>
  <si>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</si>
  <si>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</si>
  <si>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</si>
  <si>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</si>
  <si>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</si>
  <si>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</si>
  <si>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</si>
  <si>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</si>
  <si>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</si>
  <si>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</si>
  <si>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</si>
  <si>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</si>
  <si>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</si>
  <si>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</si>
  <si>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</si>
  <si>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</si>
  <si>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</si>
  <si>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</si>
  <si>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</si>
  <si>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</si>
  <si>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</si>
  <si>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</si>
  <si>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</si>
  <si>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</si>
  <si>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</si>
  <si>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</si>
  <si>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</si>
  <si>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</si>
  <si>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</si>
  <si>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</si>
  <si>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</si>
  <si>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</si>
  <si>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</si>
  <si>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</si>
  <si>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</si>
  <si>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</si>
  <si>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</si>
  <si>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</si>
  <si>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</si>
  <si>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</si>
  <si>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</si>
  <si>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</si>
  <si>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</si>
  <si>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</si>
  <si>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</si>
  <si>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</si>
  <si>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</si>
  <si>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</si>
  <si>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</si>
  <si>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</si>
  <si>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</si>
  <si>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</si>
  <si>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</si>
  <si>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</si>
  <si>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</si>
  <si>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</si>
  <si>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</si>
  <si>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</si>
  <si>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</si>
  <si>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</si>
  <si>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</si>
  <si>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</si>
  <si>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</si>
  <si>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</si>
  <si>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</si>
  <si>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</si>
  <si>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</si>
  <si>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</si>
  <si>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</si>
  <si>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</si>
  <si>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</si>
  <si>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</si>
  <si>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</si>
  <si>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</si>
  <si>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</si>
  <si>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</si>
  <si>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</si>
  <si>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</si>
  <si>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</si>
  <si>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</si>
  <si>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</si>
  <si>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</si>
  <si>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</si>
  <si>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</si>
  <si>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</si>
  <si>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</si>
  <si>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</si>
  <si>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</si>
  <si>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</si>
  <si>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</si>
  <si>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</si>
  <si>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</si>
  <si>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</si>
  <si>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</si>
  <si>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</si>
  <si>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</si>
  <si>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</si>
  <si>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</si>
  <si>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</si>
  <si>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</si>
  <si>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</si>
  <si>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</si>
  <si>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</si>
  <si>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</si>
  <si>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</si>
  <si>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</si>
  <si>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</si>
  <si>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</si>
  <si>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千葉県館山市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</si>
  <si>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</si>
  <si>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</si>
  <si>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</si>
  <si>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</si>
  <si>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</si>
  <si>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</si>
  <si>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</si>
  <si>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</si>
  <si>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</si>
  <si>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</si>
  <si>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</si>
  <si>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</si>
  <si>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</si>
  <si>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</si>
  <si>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</si>
  <si>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</si>
  <si>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</si>
  <si>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</si>
  <si>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</si>
  <si>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</si>
  <si>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</si>
  <si>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</si>
  <si>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</si>
  <si>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</si>
  <si>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</si>
  <si>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</si>
  <si>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</si>
  <si>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</si>
  <si>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</si>
  <si>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</si>
  <si>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</si>
  <si>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</si>
  <si>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</si>
  <si>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</si>
  <si>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</si>
  <si>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</si>
  <si>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</si>
  <si>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</si>
  <si>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</si>
  <si>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</si>
  <si>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</si>
  <si>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</si>
  <si>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</si>
  <si>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</si>
  <si>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</si>
  <si>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</si>
  <si>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</si>
  <si>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</si>
  <si>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</si>
  <si>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</si>
  <si>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</si>
  <si>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</si>
  <si>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</si>
  <si>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</si>
  <si>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</si>
  <si>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</si>
  <si>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</si>
  <si>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</si>
  <si>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</si>
  <si>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</si>
  <si>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</si>
  <si>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</si>
  <si>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</si>
  <si>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</si>
  <si>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</si>
  <si>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</si>
  <si>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</si>
  <si>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</si>
  <si>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</si>
  <si>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</si>
  <si>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</si>
  <si>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</si>
  <si>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</si>
  <si>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</si>
  <si>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</si>
  <si>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</si>
  <si>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</si>
  <si>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</si>
  <si>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</si>
  <si>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</si>
  <si>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</si>
  <si>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</si>
  <si>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</si>
  <si>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</si>
  <si>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</si>
  <si>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</si>
  <si>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</si>
  <si>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</si>
  <si>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</si>
  <si>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</si>
  <si>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</si>
  <si>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</si>
  <si>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</si>
  <si>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</si>
  <si>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</si>
  <si>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</si>
  <si>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</si>
  <si>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</si>
  <si>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</si>
  <si>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</si>
  <si>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</si>
  <si>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</si>
  <si>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</si>
  <si>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</si>
  <si>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</si>
  <si>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</si>
  <si>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</si>
  <si>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</si>
  <si>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</si>
  <si>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</si>
  <si>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</si>
  <si>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</si>
  <si>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</si>
  <si>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</si>
  <si>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</si>
  <si>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</si>
  <si>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</si>
  <si>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</si>
  <si>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</si>
  <si>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</si>
  <si>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</si>
  <si>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</si>
  <si>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</si>
  <si>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</si>
  <si>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</si>
  <si>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</si>
  <si>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</si>
  <si>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</si>
  <si>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</si>
  <si>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</si>
  <si>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</si>
  <si>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</si>
  <si>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</si>
  <si>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</si>
  <si>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</si>
  <si>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</si>
  <si>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</si>
  <si>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</si>
  <si>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</si>
  <si>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</si>
  <si>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</si>
  <si>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</si>
  <si>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</si>
  <si>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</si>
  <si>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</si>
  <si>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</si>
  <si>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</si>
  <si>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</si>
  <si>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</si>
  <si>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</si>
  <si>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</si>
  <si>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</si>
  <si>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</si>
  <si>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</si>
  <si>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</si>
  <si>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</si>
  <si>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</si>
  <si>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</si>
  <si>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</si>
  <si>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</si>
  <si>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</si>
  <si>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</si>
  <si>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</si>
  <si>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</si>
  <si>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</si>
  <si>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</si>
  <si>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</si>
  <si>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</si>
  <si>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</si>
  <si>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</si>
  <si>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</si>
  <si>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</si>
  <si>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</si>
  <si>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</si>
  <si>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t>
  </si>
  <si>
    <t>▲ 1.90</t>
  </si>
  <si>
    <t>一般会計</t>
  </si>
  <si>
    <t>介護保険特別会計</t>
  </si>
  <si>
    <t>国民健康保険特別会計</t>
  </si>
  <si>
    <t>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</si>
  <si>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</si>
  <si>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</si>
  <si>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</si>
  <si>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</si>
  <si>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</si>
  <si>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</si>
  <si>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</si>
  <si>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</si>
  <si>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</si>
  <si>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</si>
  <si>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</si>
  <si>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</si>
  <si>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t>
    <phoneticPr fontId="2"/>
  </si>
  <si>
    <t>-</t>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</si>
  <si>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</si>
  <si>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</si>
  <si>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</si>
  <si>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</si>
  <si>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</si>
  <si>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</si>
  <si>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</si>
  <si>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</si>
  <si>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</si>
  <si>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</si>
  <si>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</si>
  <si>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</si>
  <si>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</si>
  <si>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</si>
  <si>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</si>
  <si>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</si>
  <si>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上昇し、類似団体平均値を大幅に上回る一方で、有形固定資産減価償却率は減少している。東日本大震災以降実施してきた耐震化工事や、房南学園（小中一貫校）・北条幼稚園・学童保育施設建設によるものと考えられる。しかしながら、当市においては施設の統廃合は進んでおらず、今後も施設の耐震化や老朽化に伴う建替え等、大規模事業が控えている。将来負担比率の抑制は難しい状況であるが、事業費の見直しや、公共施設等総合管理計画に基づく計画的な予算配分により、将来世代の負担が過大にならないよう努めなければならない。</t>
    <phoneticPr fontId="2"/>
  </si>
  <si>
    <t>実質公債費率は類似団体と比較して低いが，将来負担比率は高い状況となっている。これは東日本大震災以降，実施してきた学校の耐震化事業，小中一貫校の建設など大規模事業実施の影響によるものである。今後，償還が始まれば実質公債費も上昇してくることが予想されるため，各年度で実施する建設改良事業の総額及び起債額を意識し，計画的に事業を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</si>
</sst>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extLst>
            <c:ext xmlns:c16="http://schemas.microsoft.com/office/drawing/2014/chart" uri="{C3380CC4-5D6E-409C-BE32-E72D297353CC}">
              <c16:uniqueId val="{00000000-621D-43BC-B173-6A5ED9CF3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39830</c:v>
                </c:pt>
                <c:pt idx="1">
                  <c:v>42829</c:v>
                </c:pt>
                <c:pt idx="2">
                  <c:v>40676</c:v>
                </c:pt>
                <c:pt idx="3">
                  <c:v>47884</c:v>
                </c:pt>
                <c:pt idx="4">
                  <c:v>52584</c:v>
                </c:pt>
              </c:numCache>
            </c:numRef>
          </c:val>
          <c:smooth val="0"/>
          <c:extLst>
            <c:ext xmlns:c16="http://schemas.microsoft.com/office/drawing/2014/chart" uri="{C3380CC4-5D6E-409C-BE32-E72D297353CC}">
              <c16:uniqueId val="{00000001-621D-43BC-B173-6A5ED9CF3C86}"/>
            </c:ext>
          </c:extLst>
        </c:ser>
        <c:dLbls>
          <c:showLegendKey val="0"/>
          <c:showVal val="0"/>
          <c:showCatName val="0"/>
          <c:showSerName val="0"/>
          <c:showPercent val="0"/>
          <c:showBubbleSize val="0"/>
        </c:dLbls>
        <c:marker val="1"/>
        <c:smooth val="0"/>
        <c:axId val="144281984"/>
        <c:axId val="144283904"/>
      </c:lineChart>
      <c:catAx>
        <c:axId val="14428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283904"/>
        <c:crosses val="autoZero"/>
        <c:auto val="1"/>
        <c:lblAlgn val="ctr"/>
        <c:lblOffset val="100"/>
        <c:tickLblSkip val="1"/>
        <c:tickMarkSkip val="1"/>
        <c:noMultiLvlLbl val="0"/>
      </c:catAx>
      <c:valAx>
        <c:axId val="144283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28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8.83</c:v>
                </c:pt>
                <c:pt idx="1">
                  <c:v>7.95</c:v>
                </c:pt>
                <c:pt idx="2">
                  <c:v>7</c:v>
                </c:pt>
                <c:pt idx="3">
                  <c:v>8.9</c:v>
                </c:pt>
                <c:pt idx="4">
                  <c:v>7.12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13.56</c:v>
                </c:pt>
                <c:pt idx="1">
                  <c:v>14.36</c:v>
                </c:pt>
                <c:pt idx="2">
                  <c:v>13.71</c:v>
                </c:pt>
                <c:pt idx="3">
                  <c:v>12.42</c:v>
                </c:pt>
                <c:pt idx="4">
                  <c:v>12.59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2939904"/>
        <c:axId val="15295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3.84</c:v>
                </c:pt>
                <c:pt idx="1">
                  <c:v>0.1</c:v>
                </c:pt>
                <c:pt idx="2">
                  <c:v>-1.56</c:v>
                </c:pt>
                <c:pt idx="3">
                  <c:v>1.1200000000000001</c:v>
                </c:pt>
                <c:pt idx="4">
                  <c:v>-1.9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2939904"/>
        <c:axId val="152954368"/>
      </c:lineChart>
      <c:catAx>
        <c:axId val="1529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954368"/>
        <c:crosses val="autoZero"/>
        <c:auto val="1"/>
        <c:lblAlgn val="ctr"/>
        <c:lblOffset val="100"/>
        <c:tickLblSkip val="1"/>
        <c:tickMarkSkip val="1"/>
        <c:noMultiLvlLbl val="0"/>
      </c:catAx>
      <c:valAx>
        <c:axId val="1529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0.1</c:v>
                </c:pt>
                <c:pt idx="4">
                  <c:v>#N/A</c:v>
                </c:pt>
                <c:pt idx="5">
                  <c:v>0.01</c:v>
                </c:pt>
                <c:pt idx="6">
                  <c:v>#N/A</c:v>
                </c:pt>
                <c:pt idx="7">
                  <c:v>2.13</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0.04</c:v>
                </c:pt>
                <c:pt idx="4">
                  <c:v>#N/A</c:v>
                </c:pt>
                <c:pt idx="5">
                  <c:v>0.03</c:v>
                </c:pt>
                <c:pt idx="6">
                  <c:v>#N/A</c:v>
                </c:pt>
                <c:pt idx="7">
                  <c:v>0</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2.08</c:v>
                </c:pt>
                <c:pt idx="2">
                  <c:v>#N/A</c:v>
                </c:pt>
                <c:pt idx="3">
                  <c:v>3.53</c:v>
                </c:pt>
                <c:pt idx="4">
                  <c:v>#N/A</c:v>
                </c:pt>
                <c:pt idx="5">
                  <c:v>3.01</c:v>
                </c:pt>
                <c:pt idx="6">
                  <c:v>#N/A</c:v>
                </c:pt>
                <c:pt idx="7">
                  <c:v>2.11</c:v>
                </c:pt>
                <c:pt idx="8">
                  <c:v>#N/A</c:v>
                </c:pt>
                <c:pt idx="9">
                  <c:v>1.58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1.1299999999999999</c:v>
                </c:pt>
                <c:pt idx="2">
                  <c:v>#N/A</c:v>
                </c:pt>
                <c:pt idx="3">
                  <c:v>1.98</c:v>
                </c:pt>
                <c:pt idx="4">
                  <c:v>#N/A</c:v>
                </c:pt>
                <c:pt idx="5">
                  <c:v>1.86</c:v>
                </c:pt>
                <c:pt idx="6">
                  <c:v>#N/A</c:v>
                </c:pt>
                <c:pt idx="7">
                  <c:v>0</c:v>
                </c:pt>
                <c:pt idx="8">
                  <c:v>#N/A</c:v>
                </c:pt>
                <c:pt idx="9">
                  <c:v>2.75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8.82</c:v>
                </c:pt>
                <c:pt idx="2">
                  <c:v>#N/A</c:v>
                </c:pt>
                <c:pt idx="3">
                  <c:v>7.94</c:v>
                </c:pt>
                <c:pt idx="4">
                  <c:v>#N/A</c:v>
                </c:pt>
                <c:pt idx="5">
                  <c:v>6.99</c:v>
                </c:pt>
                <c:pt idx="6">
                  <c:v>#N/A</c:v>
                </c:pt>
                <c:pt idx="7">
                  <c:v>8.9</c:v>
                </c:pt>
                <c:pt idx="8">
                  <c:v>#N/A</c:v>
                </c:pt>
                <c:pt idx="9">
                  <c:v>7.11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3011712"/>
        <c:axId val="153013248"/>
      </c:barChart>
      <c:catAx>
        <c:axId val="1530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013248"/>
        <c:crosses val="autoZero"/>
        <c:auto val="1"/>
        <c:lblAlgn val="ctr"/>
        <c:lblOffset val="100"/>
        <c:tickLblSkip val="1"/>
        <c:tickMarkSkip val="1"/>
        <c:noMultiLvlLbl val="0"/>
      </c:catAx>
      <c:valAx>
        <c:axId val="1530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1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1719</c:v>
                </c:pt>
                <c:pt idx="5">
                  <c:v>1741</c:v>
                </c:pt>
                <c:pt idx="8">
                  <c:v>1829</c:v>
                </c:pt>
                <c:pt idx="11">
                  <c:v>1784</c:v>
                </c:pt>
                <c:pt idx="14">
                  <c:v>1766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54</c:v>
                </c:pt>
                <c:pt idx="6">
                  <c:v>52</c:v>
                </c:pt>
                <c:pt idx="9">
                  <c:v>54</c:v>
                </c:pt>
                <c:pt idx="12">
                  <c:v>59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47</c:v>
                </c:pt>
                <c:pt idx="6">
                  <c:v>91</c:v>
                </c:pt>
                <c:pt idx="9">
                  <c:v>129</c:v>
                </c:pt>
                <c:pt idx="12">
                  <c:v>139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c:v>
                </c:pt>
                <c:pt idx="3">
                  <c:v>315</c:v>
                </c:pt>
                <c:pt idx="6">
                  <c:v>332</c:v>
                </c:pt>
                <c:pt idx="9">
                  <c:v>323</c:v>
                </c:pt>
                <c:pt idx="12">
                  <c:v>338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1966</c:v>
                </c:pt>
                <c:pt idx="3">
                  <c:v>1934</c:v>
                </c:pt>
                <c:pt idx="6">
                  <c:v>1793</c:v>
                </c:pt>
                <c:pt idx="9">
                  <c:v>1787</c:v>
                </c:pt>
                <c:pt idx="12">
                  <c:v>1836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192640"/>
        <c:axId val="14419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650</c:v>
                </c:pt>
                <c:pt idx="2">
                  <c:v>#N/A</c:v>
                </c:pt>
                <c:pt idx="3">
                  <c:v>#N/A</c:v>
                </c:pt>
                <c:pt idx="4">
                  <c:v>609</c:v>
                </c:pt>
                <c:pt idx="5">
                  <c:v>#N/A</c:v>
                </c:pt>
                <c:pt idx="6">
                  <c:v>#N/A</c:v>
                </c:pt>
                <c:pt idx="7">
                  <c:v>439</c:v>
                </c:pt>
                <c:pt idx="8">
                  <c:v>#N/A</c:v>
                </c:pt>
                <c:pt idx="9">
                  <c:v>#N/A</c:v>
                </c:pt>
                <c:pt idx="10">
                  <c:v>509</c:v>
                </c:pt>
                <c:pt idx="11">
                  <c:v>#N/A</c:v>
                </c:pt>
                <c:pt idx="12">
                  <c:v>#N/A</c:v>
                </c:pt>
                <c:pt idx="13">
                  <c:v>606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192640"/>
        <c:axId val="144194560"/>
      </c:lineChart>
      <c:catAx>
        <c:axId val="1441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194560"/>
        <c:crosses val="autoZero"/>
        <c:auto val="1"/>
        <c:lblAlgn val="ctr"/>
        <c:lblOffset val="100"/>
        <c:tickLblSkip val="1"/>
        <c:tickMarkSkip val="1"/>
        <c:noMultiLvlLbl val="0"/>
      </c:catAx>
      <c:valAx>
        <c:axId val="1441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15097</c:v>
                </c:pt>
                <c:pt idx="5">
                  <c:v>14996</c:v>
                </c:pt>
                <c:pt idx="8">
                  <c:v>15032</c:v>
                </c:pt>
                <c:pt idx="11">
                  <c:v>15223</c:v>
                </c:pt>
                <c:pt idx="14">
                  <c:v>15500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4097</c:v>
                </c:pt>
                <c:pt idx="5">
                  <c:v>4170</c:v>
                </c:pt>
                <c:pt idx="8">
                  <c:v>4042</c:v>
                </c:pt>
                <c:pt idx="11">
                  <c:v>3778</c:v>
                </c:pt>
                <c:pt idx="14">
                  <c:v>3562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4219</c:v>
                </c:pt>
                <c:pt idx="5">
                  <c:v>4501</c:v>
                </c:pt>
                <c:pt idx="8">
                  <c:v>4588</c:v>
                </c:pt>
                <c:pt idx="11">
                  <c:v>4813</c:v>
                </c:pt>
                <c:pt idx="14">
                  <c:v>4961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6647</c:v>
                </c:pt>
                <c:pt idx="3">
                  <c:v>6420</c:v>
                </c:pt>
                <c:pt idx="6">
                  <c:v>6042</c:v>
                </c:pt>
                <c:pt idx="9">
                  <c:v>5737</c:v>
                </c:pt>
                <c:pt idx="12">
                  <c:v>5520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1336</c:v>
                </c:pt>
                <c:pt idx="3">
                  <c:v>1316</c:v>
                </c:pt>
                <c:pt idx="6">
                  <c:v>1227</c:v>
                </c:pt>
                <c:pt idx="9">
                  <c:v>1110</c:v>
                </c:pt>
                <c:pt idx="12">
                  <c:v>1180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5144</c:v>
                </c:pt>
                <c:pt idx="3">
                  <c:v>5078</c:v>
                </c:pt>
                <c:pt idx="6">
                  <c:v>5030</c:v>
                </c:pt>
                <c:pt idx="9">
                  <c:v>5035</c:v>
                </c:pt>
                <c:pt idx="12">
                  <c:v>4961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519</c:v>
                </c:pt>
                <c:pt idx="3">
                  <c:v>480</c:v>
                </c:pt>
                <c:pt idx="6">
                  <c:v>532</c:v>
                </c:pt>
                <c:pt idx="9">
                  <c:v>487</c:v>
                </c:pt>
                <c:pt idx="12">
                  <c:v>557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16443</c:v>
                </c:pt>
                <c:pt idx="3">
                  <c:v>16767</c:v>
                </c:pt>
                <c:pt idx="6">
                  <c:v>17144</c:v>
                </c:pt>
                <c:pt idx="9">
                  <c:v>17730</c:v>
                </c:pt>
                <c:pt idx="12">
                  <c:v>18093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3919872"/>
        <c:axId val="15392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6677</c:v>
                </c:pt>
                <c:pt idx="2">
                  <c:v>#N/A</c:v>
                </c:pt>
                <c:pt idx="3">
                  <c:v>#N/A</c:v>
                </c:pt>
                <c:pt idx="4">
                  <c:v>6393</c:v>
                </c:pt>
                <c:pt idx="5">
                  <c:v>#N/A</c:v>
                </c:pt>
                <c:pt idx="6">
                  <c:v>#N/A</c:v>
                </c:pt>
                <c:pt idx="7">
                  <c:v>6313</c:v>
                </c:pt>
                <c:pt idx="8">
                  <c:v>#N/A</c:v>
                </c:pt>
                <c:pt idx="9">
                  <c:v>#N/A</c:v>
                </c:pt>
                <c:pt idx="10">
                  <c:v>6286</c:v>
                </c:pt>
                <c:pt idx="11">
                  <c:v>#N/A</c:v>
                </c:pt>
                <c:pt idx="12">
                  <c:v>#N/A</c:v>
                </c:pt>
                <c:pt idx="13">
                  <c:v>6287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3919872"/>
        <c:axId val="153921792"/>
      </c:lineChart>
      <c:catAx>
        <c:axId val="1539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921792"/>
        <c:crosses val="autoZero"/>
        <c:auto val="1"/>
        <c:lblAlgn val="ctr"/>
        <c:lblOffset val="100"/>
        <c:tickLblSkip val="1"/>
        <c:tickMarkSkip val="1"/>
        <c:noMultiLvlLbl val="0"/>
      </c:catAx>
      <c:valAx>
        <c:axId val="15392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9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{D5749E4F-E919-4627-9D90-16F993DAAD1A}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{D174A961-CC65-44E0-A85D-04AFA3D9742C}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{B8A61209-5192-4881-B8EA-066D7F75532E}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{D305BB99-E540-472A-979C-3044140EE566}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{79C61B62-8756-4BED-86E5-DD8422C405B4}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pt idx="4">
                  <c:v>56.5</c:v>
                </c:pt>
              </c:numCache>
            </c:numRef>
          </c:xVal>
          <c:yVal>
            <c:numRef>
              <c:f>公会計指標分析・財政指標組合せ分析表!$K$51:$O$51</c:f>
              <c:numCache>
                <c:formatCode>#,##0.0;"▲ "#,##0.0</c:formatCode>
                <c:ptCount val="5"/>
                <c:pt idx="3">
                  <c:v>64.599999999999994</c:v>
                </c:pt>
                <c:pt idx="4">
                  <c:v>65.7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{5A7AA927-571B-416E-9E9A-5FAD4CA71968}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{67FE78C5-E4DB-41B0-89B7-B423F5B5A9F3}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{0C4D2BD3-3290-4A34-A8B7-56FF13D560B3}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{AE4FA683-9B3D-4437-9901-A8EC69006B2B}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{1F577700-D983-4115-A90B-C647A16D2512}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0320256"/>
        <c:axId val="150322176"/>
      </c:scatterChart>
      <c:valAx>
        <c:axId val="150320256"/>
        <c:scaling>
          <c:orientation val="minMax"/>
          <c:max val="61.2"/>
          <c:min val="5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22176"/>
        <c:crosses val="autoZero"/>
        <c:crossBetween val="midCat"/>
      </c:valAx>
      <c:valAx>
        <c:axId val="150322176"/>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2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{47825877-E1DF-4D30-A650-E72B8DFA8698}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{DCF4684A-AFE6-430E-AA47-0ED37B6CF67E}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{4302BC53-FEF0-4FF0-9844-1D1235B22833}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{56DF19AA-363E-4082-8270-0C7861136DD6}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{E4B1CED8-39EF-4B0D-BDBF-5E0142FEEB65}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7</c:v>
                </c:pt>
                <c:pt idx="2">
                  <c:v>5.9</c:v>
                </c:pt>
                <c:pt idx="3">
                  <c:v>5.4</c:v>
                </c:pt>
                <c:pt idx="4">
                  <c:v>5.4</c:v>
                </c:pt>
              </c:numCache>
            </c:numRef>
          </c:xVal>
          <c:yVal>
            <c:numRef>
              <c:f>公会計指標分析・財政指標組合せ分析表!$K$73:$O$73</c:f>
              <c:numCache>
                <c:formatCode>#,##0.0;"▲ "#,##0.0</c:formatCode>
                <c:ptCount val="5"/>
                <c:pt idx="0">
                  <c:v>70.7</c:v>
                </c:pt>
                <c:pt idx="1">
                  <c:v>67.3</c:v>
                </c:pt>
                <c:pt idx="2">
                  <c:v>66.900000000000006</c:v>
                </c:pt>
                <c:pt idx="3">
                  <c:v>64.599999999999994</c:v>
                </c:pt>
                <c:pt idx="4">
                  <c:v>65.7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{7E241860-E23B-4C36-B7E3-3F0DAFB12AF6}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{9A053394-49F6-4E8D-A69F-83D5B3B17D59}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{E2C88B09-DFF9-4C60-BFE3-52A332971BF7}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{3E1C54FB-DC52-4CA0-BD68-A06ED5C50D9F}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{14A468AB-8DC6-4928-8B8B-2C08A48BF06B}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3857408"/>
        <c:axId val="153859584"/>
      </c:scatterChart>
      <c:valAx>
        <c:axId val="153857408"/>
        <c:scaling>
          <c:orientation val="minMax"/>
          <c:max val="13.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859584"/>
        <c:crosses val="autoZero"/>
        <c:crossBetween val="midCat"/>
      </c:valAx>
      <c:valAx>
        <c:axId val="153859584"/>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857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一般会計の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の増加（悪化要因），組合および公営企業の起債の元利償還金の微増（悪化要因），及び</a:t>
          </a:r>
          <a:r>
            <a:rPr kumimoji="1" lang="ja-JP" altLang="ja-JP" sz="1100">
              <a:solidFill>
                <a:schemeClr val="dk1"/>
              </a:solidFill>
              <a:effectLst/>
              <a:latin typeface="+mn-lt"/>
              <a:ea typeface="+mn-ea"/>
              <a:cs typeface="+mn-cs"/>
            </a:rPr>
            <a:t>算入公債費等の</a:t>
          </a:r>
          <a:r>
            <a:rPr kumimoji="1" lang="ja-JP" altLang="en-US" sz="1100">
              <a:solidFill>
                <a:schemeClr val="dk1"/>
              </a:solidFill>
              <a:effectLst/>
              <a:latin typeface="+mn-lt"/>
              <a:ea typeface="+mn-ea"/>
              <a:cs typeface="+mn-cs"/>
            </a:rPr>
            <a:t>減少（悪化要因）に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昨年度から増加</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　</a:t>
          </a:r>
          <a:endParaRPr lang="ja-JP" altLang="ja-JP" sz="1400">
            <a:effectLst/>
          </a:endParaRPr>
        </a:p>
        <a:p>
          <a:r>
            <a:rPr kumimoji="1" lang="ja-JP" altLang="ja-JP" sz="1100">
              <a:solidFill>
                <a:schemeClr val="dk1"/>
              </a:solidFill>
              <a:effectLst/>
              <a:latin typeface="+mn-lt"/>
              <a:ea typeface="+mn-ea"/>
              <a:cs typeface="+mn-cs"/>
            </a:rPr>
            <a:t>　元利償還金については，近年集中的に実施してきた教育施設の耐震化事業にかかる起債の償還が始ま</a:t>
          </a:r>
          <a:r>
            <a:rPr kumimoji="1" lang="ja-JP" altLang="en-US" sz="1100">
              <a:solidFill>
                <a:schemeClr val="dk1"/>
              </a:solidFill>
              <a:effectLst/>
              <a:latin typeface="+mn-lt"/>
              <a:ea typeface="+mn-ea"/>
              <a:cs typeface="+mn-cs"/>
            </a:rPr>
            <a:t>ったことにより，昨年度より増加することとなった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近い将来必ず実施しなければならない大規模な耐震化事業，老朽化対策事業に対応するためにも，　「館山市公共施設総合管理計画」に基づく計画的な施設の更新や交付税算入率の高い起債の活用により，新発債の平準化と抑制に努める。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地方債残高が増加（悪化要因）しているが，退職手当負担見込額</a:t>
          </a:r>
          <a:r>
            <a:rPr kumimoji="1" lang="ja-JP" altLang="en-US" sz="1100">
              <a:solidFill>
                <a:schemeClr val="dk1"/>
              </a:solidFill>
              <a:effectLst/>
              <a:latin typeface="+mn-lt"/>
              <a:ea typeface="+mn-ea"/>
              <a:cs typeface="+mn-cs"/>
            </a:rPr>
            <a:t>の減少（好転要因）や</a:t>
          </a:r>
          <a:r>
            <a:rPr kumimoji="1" lang="ja-JP" altLang="ja-JP" sz="1100">
              <a:solidFill>
                <a:schemeClr val="dk1"/>
              </a:solidFill>
              <a:effectLst/>
              <a:latin typeface="+mn-lt"/>
              <a:ea typeface="+mn-ea"/>
              <a:cs typeface="+mn-cs"/>
            </a:rPr>
            <a:t>基準財政需要見込額の増加（好転要因）により，将来負担比率の分子は昨年度から微減（好転）となり，過去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年間はほぼ横ばい</a:t>
          </a:r>
          <a:r>
            <a:rPr kumimoji="1" lang="ja-JP" altLang="en-US" sz="1100">
              <a:solidFill>
                <a:schemeClr val="dk1"/>
              </a:solidFill>
              <a:effectLst/>
              <a:latin typeface="+mn-lt"/>
              <a:ea typeface="+mn-ea"/>
              <a:cs typeface="+mn-cs"/>
            </a:rPr>
            <a:t>の状況である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今後は，大規模な耐震化事業，老朽化対策事業を実施する必要もあり，数値の上昇が見込まれる。</a:t>
          </a:r>
          <a:endParaRPr lang="ja-JP" altLang="ja-JP" sz="1400">
            <a:effectLst/>
          </a:endParaRPr>
        </a:p>
        <a:p>
          <a:r>
            <a:rPr kumimoji="1" lang="ja-JP" altLang="ja-JP" sz="1100">
              <a:solidFill>
                <a:schemeClr val="dk1"/>
              </a:solidFill>
              <a:effectLst/>
              <a:latin typeface="+mn-lt"/>
              <a:ea typeface="+mn-ea"/>
              <a:cs typeface="+mn-cs"/>
            </a:rPr>
            <a:t>　「館山市公共施設総合管理計画」に基づく計画的な施設の更新や交付税算入率の高い起債の活用により，新発債の平準化と抑制に努める。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おいては、房南学園（小・中一貫校）及び北条幼稚園といった新規建設工事のため、有形固定資産減価償却率が低下したものと考えられる。全国・県内自治体、また類似団体と比較して、平均的な数値ではあるが、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割の有形固定資産の償却が済んでいる状況である。今後の更新費用の抑制を目指し、平成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月に策定した公共施設等総合管理計画に掲げた、延床面積の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削減達成のため、個別施設計画を策定し、着実に計画を推進する必要がある。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466492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592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592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444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466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30920</xdr:rowOff>
    </xdr:from>
    <xdr:ext cx="405111" cy="259045"/>
    <xdr:sp macro="" textlink="">
      <xdr:nvSpPr>
        <xdr:cNvPr id="69" name="有形固定資産減価償却率平均値テキスト"/>
        <xdr:cNvSpPr txBox="1"/>
      </xdr:nvSpPr>
      <xdr:spPr>
        <a:xfrm>
          <a:off x="4813300" y="517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53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5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11642</xdr:rowOff>
    </xdr:from>
    <xdr:to>
      <xdr:col>3</xdr:col>
      <xdr:colOff>1222375</xdr:colOff>
      <xdr:row>31</xdr:row>
      <xdr:rowOff>113242</xdr:rowOff>
    </xdr:to>
    <xdr:sp macro="" textlink="">
      <xdr:nvSpPr>
        <xdr:cNvPr id="77" name="円/楕円 76"/>
        <xdr:cNvSpPr/>
      </xdr:nvSpPr>
      <xdr:spPr>
        <a:xfrm>
          <a:off x="4711700" y="53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161519</xdr:rowOff>
    </xdr:from>
    <xdr:ext cx="405111" cy="259045"/>
    <xdr:sp macro="" textlink="">
      <xdr:nvSpPr>
        <xdr:cNvPr id="78" name="有形固定資産減価償却率該当値テキスト"/>
        <xdr:cNvSpPr txBox="1"/>
      </xdr:nvSpPr>
      <xdr:spPr>
        <a:xfrm>
          <a:off x="4813300" y="53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28363</xdr:rowOff>
    </xdr:from>
    <xdr:to>
      <xdr:col>3</xdr:col>
      <xdr:colOff>511175</xdr:colOff>
      <xdr:row>30</xdr:row>
      <xdr:rowOff>129963</xdr:rowOff>
    </xdr:to>
    <xdr:sp macro="" textlink="">
      <xdr:nvSpPr>
        <xdr:cNvPr id="79" name="円/楕円 78"/>
        <xdr:cNvSpPr/>
      </xdr:nvSpPr>
      <xdr:spPr>
        <a:xfrm>
          <a:off x="4000500" y="51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79163</xdr:rowOff>
    </xdr:from>
    <xdr:to>
      <xdr:col>3</xdr:col>
      <xdr:colOff>1171575</xdr:colOff>
      <xdr:row>31</xdr:row>
      <xdr:rowOff>62442</xdr:rowOff>
    </xdr:to>
    <xdr:cxnSp macro="">
      <xdr:nvCxnSpPr>
        <xdr:cNvPr id="80" name="直線コネクタ 79"/>
        <xdr:cNvCxnSpPr/>
      </xdr:nvCxnSpPr>
      <xdr:spPr>
        <a:xfrm>
          <a:off x="4051300" y="5222663"/>
          <a:ext cx="7112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1" name="n_1aveValue有形固定資産減価償却率"/>
        <xdr:cNvSpPr txBox="1"/>
      </xdr:nvSpPr>
      <xdr:spPr>
        <a:xfrm>
          <a:off x="3836043"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146490</xdr:rowOff>
    </xdr:from>
    <xdr:ext cx="405111" cy="259045"/>
    <xdr:sp macro="" textlink="">
      <xdr:nvSpPr>
        <xdr:cNvPr id="82" name="n_1mainValue有形固定資産減価償却率"/>
        <xdr:cNvSpPr txBox="1"/>
      </xdr:nvSpPr>
      <xdr:spPr>
        <a:xfrm>
          <a:off x="3836043" y="494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135907</xdr:rowOff>
    </xdr:from>
    <xdr:ext cx="405111" cy="259045"/>
    <xdr:sp macro="" textlink="">
      <xdr:nvSpPr>
        <xdr:cNvPr id="62" name="【道路】&#10;有形固定資産減価償却率平均値テキスト"/>
        <xdr:cNvSpPr txBox="1"/>
      </xdr:nvSpPr>
      <xdr:spPr>
        <a:xfrm>
          <a:off x="47244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10160</xdr:rowOff>
    </xdr:from>
    <xdr:to>
      <xdr:col>6</xdr:col>
      <xdr:colOff>561975</xdr:colOff>
      <xdr:row>38</xdr:row>
      <xdr:rowOff>111760</xdr:rowOff>
    </xdr:to>
    <xdr:sp macro="" textlink="">
      <xdr:nvSpPr>
        <xdr:cNvPr id="70" name="円/楕円 69"/>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160037</xdr:rowOff>
    </xdr:from>
    <xdr:ext cx="405111" cy="259045"/>
    <xdr:sp macro="" textlink="">
      <xdr:nvSpPr>
        <xdr:cNvPr id="71" name="【道路】&#10;有形固定資産減価償却率該当値テキスト"/>
        <xdr:cNvSpPr txBox="1"/>
      </xdr:nvSpPr>
      <xdr:spPr>
        <a:xfrm>
          <a:off x="47244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42545</xdr:rowOff>
    </xdr:from>
    <xdr:to>
      <xdr:col>5</xdr:col>
      <xdr:colOff>409575</xdr:colOff>
      <xdr:row>38</xdr:row>
      <xdr:rowOff>144145</xdr:rowOff>
    </xdr:to>
    <xdr:sp macro="" textlink="">
      <xdr:nvSpPr>
        <xdr:cNvPr id="72" name="円/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60960</xdr:rowOff>
    </xdr:from>
    <xdr:to>
      <xdr:col>6</xdr:col>
      <xdr:colOff>511175</xdr:colOff>
      <xdr:row>38</xdr:row>
      <xdr:rowOff>93345</xdr:rowOff>
    </xdr:to>
    <xdr:cxnSp macro="">
      <xdr:nvCxnSpPr>
        <xdr:cNvPr id="73" name="直線コネクタ 72"/>
        <xdr:cNvCxnSpPr/>
      </xdr:nvCxnSpPr>
      <xdr:spPr>
        <a:xfrm flipV="1">
          <a:off x="3797300" y="65760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139717</xdr:rowOff>
    </xdr:from>
    <xdr:ext cx="405111" cy="259045"/>
    <xdr:sp macro="" textlink="">
      <xdr:nvSpPr>
        <xdr:cNvPr id="74"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135272</xdr:rowOff>
    </xdr:from>
    <xdr:ext cx="405111" cy="259045"/>
    <xdr:sp macro="" textlink="">
      <xdr:nvSpPr>
        <xdr:cNvPr id="75" name="n_1mainValue【道路】&#10;有形固定資産減価償却率"/>
        <xdr:cNvSpPr txBox="1"/>
      </xdr:nvSpPr>
      <xdr:spPr>
        <a:xfrm>
          <a:off x="3582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55775</xdr:rowOff>
    </xdr:from>
    <xdr:ext cx="534377" cy="259045"/>
    <xdr:sp macro="" textlink="">
      <xdr:nvSpPr>
        <xdr:cNvPr id="102" name="【道路】&#10;一人当たり延長平均値テキスト"/>
        <xdr:cNvSpPr txBox="1"/>
      </xdr:nvSpPr>
      <xdr:spPr>
        <a:xfrm>
          <a:off x="10566400" y="639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79578</xdr:rowOff>
    </xdr:from>
    <xdr:to>
      <xdr:col>15</xdr:col>
      <xdr:colOff>231775</xdr:colOff>
      <xdr:row>40</xdr:row>
      <xdr:rowOff>9728</xdr:rowOff>
    </xdr:to>
    <xdr:sp macro="" textlink="">
      <xdr:nvSpPr>
        <xdr:cNvPr id="110" name="円/楕円 109"/>
        <xdr:cNvSpPr/>
      </xdr:nvSpPr>
      <xdr:spPr>
        <a:xfrm>
          <a:off x="10426700" y="67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165955</xdr:rowOff>
    </xdr:from>
    <xdr:ext cx="469744" cy="259045"/>
    <xdr:sp macro="" textlink="">
      <xdr:nvSpPr>
        <xdr:cNvPr id="111" name="【道路】&#10;一人当たり延長該当値テキスト"/>
        <xdr:cNvSpPr txBox="1"/>
      </xdr:nvSpPr>
      <xdr:spPr>
        <a:xfrm>
          <a:off x="10566400" y="668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82596</xdr:rowOff>
    </xdr:from>
    <xdr:to>
      <xdr:col>14</xdr:col>
      <xdr:colOff>79375</xdr:colOff>
      <xdr:row>40</xdr:row>
      <xdr:rowOff>12746</xdr:rowOff>
    </xdr:to>
    <xdr:sp macro="" textlink="">
      <xdr:nvSpPr>
        <xdr:cNvPr id="112" name="円/楕円 111"/>
        <xdr:cNvSpPr/>
      </xdr:nvSpPr>
      <xdr:spPr>
        <a:xfrm>
          <a:off x="9588500" y="67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130378</xdr:rowOff>
    </xdr:from>
    <xdr:to>
      <xdr:col>15</xdr:col>
      <xdr:colOff>180975</xdr:colOff>
      <xdr:row>39</xdr:row>
      <xdr:rowOff>133396</xdr:rowOff>
    </xdr:to>
    <xdr:cxnSp macro="">
      <xdr:nvCxnSpPr>
        <xdr:cNvPr id="113" name="直線コネクタ 112"/>
        <xdr:cNvCxnSpPr/>
      </xdr:nvCxnSpPr>
      <xdr:spPr>
        <a:xfrm flipV="1">
          <a:off x="9639300" y="681692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3873</xdr:rowOff>
    </xdr:from>
    <xdr:ext cx="469744" cy="259045"/>
    <xdr:sp macro="" textlink="">
      <xdr:nvSpPr>
        <xdr:cNvPr id="115" name="n_1mainValue【道路】&#10;一人当たり延長"/>
        <xdr:cNvSpPr txBox="1"/>
      </xdr:nvSpPr>
      <xdr:spPr>
        <a:xfrm>
          <a:off x="9391727" y="686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58928</xdr:rowOff>
    </xdr:from>
    <xdr:to>
      <xdr:col>6</xdr:col>
      <xdr:colOff>561975</xdr:colOff>
      <xdr:row>62</xdr:row>
      <xdr:rowOff>160528</xdr:rowOff>
    </xdr:to>
    <xdr:sp macro="" textlink="">
      <xdr:nvSpPr>
        <xdr:cNvPr id="151" name="円/楕円 150"/>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145305</xdr:rowOff>
    </xdr:from>
    <xdr:ext cx="405111" cy="259045"/>
    <xdr:sp macro="" textlink="">
      <xdr:nvSpPr>
        <xdr:cNvPr id="152" name="【橋りょう・トンネル】&#10;有形固定資産減価償却率該当値テキスト"/>
        <xdr:cNvSpPr txBox="1"/>
      </xdr:nvSpPr>
      <xdr:spPr>
        <a:xfrm>
          <a:off x="4724400" y="1060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127508</xdr:rowOff>
    </xdr:from>
    <xdr:to>
      <xdr:col>5</xdr:col>
      <xdr:colOff>409575</xdr:colOff>
      <xdr:row>63</xdr:row>
      <xdr:rowOff>57658</xdr:rowOff>
    </xdr:to>
    <xdr:sp macro="" textlink="">
      <xdr:nvSpPr>
        <xdr:cNvPr id="153" name="円/楕円 152"/>
        <xdr:cNvSpPr/>
      </xdr:nvSpPr>
      <xdr:spPr>
        <a:xfrm>
          <a:off x="3746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109728</xdr:rowOff>
    </xdr:from>
    <xdr:to>
      <xdr:col>6</xdr:col>
      <xdr:colOff>511175</xdr:colOff>
      <xdr:row>63</xdr:row>
      <xdr:rowOff>6858</xdr:rowOff>
    </xdr:to>
    <xdr:cxnSp macro="">
      <xdr:nvCxnSpPr>
        <xdr:cNvPr id="154" name="直線コネクタ 153"/>
        <xdr:cNvCxnSpPr/>
      </xdr:nvCxnSpPr>
      <xdr:spPr>
        <a:xfrm flipV="1">
          <a:off x="3797300" y="10739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48785</xdr:rowOff>
    </xdr:from>
    <xdr:ext cx="405111" cy="259045"/>
    <xdr:sp macro="" textlink="">
      <xdr:nvSpPr>
        <xdr:cNvPr id="156" name="n_1mainValue【橋りょう・トンネル】&#10;有形固定資産減価償却率"/>
        <xdr:cNvSpPr txBox="1"/>
      </xdr:nvSpPr>
      <xdr:spPr>
        <a:xfrm>
          <a:off x="3582043"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153662</xdr:rowOff>
    </xdr:from>
    <xdr:ext cx="599010" cy="259045"/>
    <xdr:sp macro="" textlink="">
      <xdr:nvSpPr>
        <xdr:cNvPr id="187" name="【橋りょう・トンネル】&#10;一人当たり有形固定資産（償却資産）額平均値テキスト"/>
        <xdr:cNvSpPr txBox="1"/>
      </xdr:nvSpPr>
      <xdr:spPr>
        <a:xfrm>
          <a:off x="10566400" y="10440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32231</xdr:rowOff>
    </xdr:from>
    <xdr:to>
      <xdr:col>15</xdr:col>
      <xdr:colOff>231775</xdr:colOff>
      <xdr:row>64</xdr:row>
      <xdr:rowOff>133831</xdr:rowOff>
    </xdr:to>
    <xdr:sp macro="" textlink="">
      <xdr:nvSpPr>
        <xdr:cNvPr id="195" name="円/楕円 194"/>
        <xdr:cNvSpPr/>
      </xdr:nvSpPr>
      <xdr:spPr>
        <a:xfrm>
          <a:off x="10426700" y="110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118608</xdr:rowOff>
    </xdr:from>
    <xdr:ext cx="534377" cy="259045"/>
    <xdr:sp macro="" textlink="">
      <xdr:nvSpPr>
        <xdr:cNvPr id="196" name="【橋りょう・トンネル】&#10;一人当たり有形固定資産（償却資産）額該当値テキスト"/>
        <xdr:cNvSpPr txBox="1"/>
      </xdr:nvSpPr>
      <xdr:spPr>
        <a:xfrm>
          <a:off x="10566400" y="109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29,150</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33854</xdr:rowOff>
    </xdr:from>
    <xdr:to>
      <xdr:col>14</xdr:col>
      <xdr:colOff>79375</xdr:colOff>
      <xdr:row>64</xdr:row>
      <xdr:rowOff>135454</xdr:rowOff>
    </xdr:to>
    <xdr:sp macro="" textlink="">
      <xdr:nvSpPr>
        <xdr:cNvPr id="197" name="円/楕円 196"/>
        <xdr:cNvSpPr/>
      </xdr:nvSpPr>
      <xdr:spPr>
        <a:xfrm>
          <a:off x="9588500" y="11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83031</xdr:rowOff>
    </xdr:from>
    <xdr:to>
      <xdr:col>15</xdr:col>
      <xdr:colOff>180975</xdr:colOff>
      <xdr:row>64</xdr:row>
      <xdr:rowOff>84654</xdr:rowOff>
    </xdr:to>
    <xdr:cxnSp macro="">
      <xdr:nvCxnSpPr>
        <xdr:cNvPr id="198" name="直線コネクタ 197"/>
        <xdr:cNvCxnSpPr/>
      </xdr:nvCxnSpPr>
      <xdr:spPr>
        <a:xfrm flipV="1">
          <a:off x="9639300" y="11055831"/>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139982</xdr:rowOff>
    </xdr:from>
    <xdr:ext cx="599010" cy="259045"/>
    <xdr:sp macro="" textlink="">
      <xdr:nvSpPr>
        <xdr:cNvPr id="199"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126581</xdr:rowOff>
    </xdr:from>
    <xdr:ext cx="534377" cy="259045"/>
    <xdr:sp macro="" textlink="">
      <xdr:nvSpPr>
        <xdr:cNvPr id="200" name="n_1mainValue【橋りょう・トンネル】&#10;一人当たり有形固定資産（償却資産）額"/>
        <xdr:cNvSpPr txBox="1"/>
      </xdr:nvSpPr>
      <xdr:spPr>
        <a:xfrm>
          <a:off x="9359411" y="110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30"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143511</xdr:rowOff>
    </xdr:from>
    <xdr:to>
      <xdr:col>6</xdr:col>
      <xdr:colOff>561975</xdr:colOff>
      <xdr:row>81</xdr:row>
      <xdr:rowOff>73661</xdr:rowOff>
    </xdr:to>
    <xdr:sp macro="" textlink="">
      <xdr:nvSpPr>
        <xdr:cNvPr id="238" name="円/楕円 237"/>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166388</xdr:rowOff>
    </xdr:from>
    <xdr:ext cx="405111" cy="259045"/>
    <xdr:sp macro="" textlink="">
      <xdr:nvSpPr>
        <xdr:cNvPr id="239" name="【公営住宅】&#10;有形固定資産減価償却率該当値テキスト"/>
        <xdr:cNvSpPr txBox="1"/>
      </xdr:nvSpPr>
      <xdr:spPr>
        <a:xfrm>
          <a:off x="47244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147320</xdr:rowOff>
    </xdr:from>
    <xdr:to>
      <xdr:col>5</xdr:col>
      <xdr:colOff>409575</xdr:colOff>
      <xdr:row>81</xdr:row>
      <xdr:rowOff>77470</xdr:rowOff>
    </xdr:to>
    <xdr:sp macro="" textlink="">
      <xdr:nvSpPr>
        <xdr:cNvPr id="240" name="円/楕円 239"/>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22861</xdr:rowOff>
    </xdr:from>
    <xdr:to>
      <xdr:col>6</xdr:col>
      <xdr:colOff>511175</xdr:colOff>
      <xdr:row>81</xdr:row>
      <xdr:rowOff>26670</xdr:rowOff>
    </xdr:to>
    <xdr:cxnSp macro="">
      <xdr:nvCxnSpPr>
        <xdr:cNvPr id="241" name="直線コネクタ 240"/>
        <xdr:cNvCxnSpPr/>
      </xdr:nvCxnSpPr>
      <xdr:spPr>
        <a:xfrm flipV="1">
          <a:off x="3797300" y="13910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142891</xdr:rowOff>
    </xdr:from>
    <xdr:ext cx="405111" cy="259045"/>
    <xdr:sp macro="" textlink="">
      <xdr:nvSpPr>
        <xdr:cNvPr id="242"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93997</xdr:rowOff>
    </xdr:from>
    <xdr:ext cx="405111" cy="259045"/>
    <xdr:sp macro="" textlink="">
      <xdr:nvSpPr>
        <xdr:cNvPr id="243" name="n_1mainValue【公営住宅】&#10;有形固定資産減価償却率"/>
        <xdr:cNvSpPr txBox="1"/>
      </xdr:nvSpPr>
      <xdr:spPr>
        <a:xfrm>
          <a:off x="3582043"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2"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15494</xdr:rowOff>
    </xdr:from>
    <xdr:to>
      <xdr:col>15</xdr:col>
      <xdr:colOff>231775</xdr:colOff>
      <xdr:row>86</xdr:row>
      <xdr:rowOff>117094</xdr:rowOff>
    </xdr:to>
    <xdr:sp macro="" textlink="">
      <xdr:nvSpPr>
        <xdr:cNvPr id="280" name="円/楕円 279"/>
        <xdr:cNvSpPr/>
      </xdr:nvSpPr>
      <xdr:spPr>
        <a:xfrm>
          <a:off x="104267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101871</xdr:rowOff>
    </xdr:from>
    <xdr:ext cx="469744" cy="259045"/>
    <xdr:sp macro="" textlink="">
      <xdr:nvSpPr>
        <xdr:cNvPr id="281" name="【公営住宅】&#10;一人当たり面積該当値テキスト"/>
        <xdr:cNvSpPr txBox="1"/>
      </xdr:nvSpPr>
      <xdr:spPr>
        <a:xfrm>
          <a:off x="10566400" y="146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58738</xdr:rowOff>
    </xdr:from>
    <xdr:to>
      <xdr:col>14</xdr:col>
      <xdr:colOff>79375</xdr:colOff>
      <xdr:row>86</xdr:row>
      <xdr:rowOff>160338</xdr:rowOff>
    </xdr:to>
    <xdr:sp macro="" textlink="">
      <xdr:nvSpPr>
        <xdr:cNvPr id="282" name="円/楕円 281"/>
        <xdr:cNvSpPr/>
      </xdr:nvSpPr>
      <xdr:spPr>
        <a:xfrm>
          <a:off x="9588500" y="148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66294</xdr:rowOff>
    </xdr:from>
    <xdr:to>
      <xdr:col>15</xdr:col>
      <xdr:colOff>180975</xdr:colOff>
      <xdr:row>86</xdr:row>
      <xdr:rowOff>109538</xdr:rowOff>
    </xdr:to>
    <xdr:cxnSp macro="">
      <xdr:nvCxnSpPr>
        <xdr:cNvPr id="283" name="直線コネクタ 282"/>
        <xdr:cNvCxnSpPr/>
      </xdr:nvCxnSpPr>
      <xdr:spPr>
        <a:xfrm flipV="1">
          <a:off x="9639300" y="14810994"/>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4"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151465</xdr:rowOff>
    </xdr:from>
    <xdr:ext cx="469744" cy="259045"/>
    <xdr:sp macro="" textlink="">
      <xdr:nvSpPr>
        <xdr:cNvPr id="285" name="n_1mainValue【公営住宅】&#10;一人当たり面積"/>
        <xdr:cNvSpPr txBox="1"/>
      </xdr:nvSpPr>
      <xdr:spPr>
        <a:xfrm>
          <a:off x="9391727" y="1489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310" name="直線コネクタ 309"/>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311"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312" name="直線コネクタ 311"/>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313"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314" name="直線コネクタ 31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315"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316" name="フローチャート : 判断 315"/>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317" name="フローチャート : 判断 316"/>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168275</xdr:rowOff>
    </xdr:from>
    <xdr:to>
      <xdr:col>6</xdr:col>
      <xdr:colOff>561975</xdr:colOff>
      <xdr:row>106</xdr:row>
      <xdr:rowOff>98425</xdr:rowOff>
    </xdr:to>
    <xdr:sp macro="" textlink="">
      <xdr:nvSpPr>
        <xdr:cNvPr id="323" name="円/楕円 322"/>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19702</xdr:rowOff>
    </xdr:from>
    <xdr:ext cx="405111" cy="259045"/>
    <xdr:sp macro="" textlink="">
      <xdr:nvSpPr>
        <xdr:cNvPr id="324" name="【港湾・漁港】&#10;有形固定資産減価償却率該当値テキスト"/>
        <xdr:cNvSpPr txBox="1"/>
      </xdr:nvSpPr>
      <xdr:spPr>
        <a:xfrm>
          <a:off x="4724400" y="180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34925</xdr:rowOff>
    </xdr:from>
    <xdr:to>
      <xdr:col>5</xdr:col>
      <xdr:colOff>409575</xdr:colOff>
      <xdr:row>106</xdr:row>
      <xdr:rowOff>136525</xdr:rowOff>
    </xdr:to>
    <xdr:sp macro="" textlink="">
      <xdr:nvSpPr>
        <xdr:cNvPr id="325" name="円/楕円 324"/>
        <xdr:cNvSpPr/>
      </xdr:nvSpPr>
      <xdr:spPr>
        <a:xfrm>
          <a:off x="3746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47625</xdr:rowOff>
    </xdr:from>
    <xdr:to>
      <xdr:col>6</xdr:col>
      <xdr:colOff>511175</xdr:colOff>
      <xdr:row>106</xdr:row>
      <xdr:rowOff>85725</xdr:rowOff>
    </xdr:to>
    <xdr:cxnSp macro="">
      <xdr:nvCxnSpPr>
        <xdr:cNvPr id="326" name="直線コネクタ 325"/>
        <xdr:cNvCxnSpPr/>
      </xdr:nvCxnSpPr>
      <xdr:spPr>
        <a:xfrm flipV="1">
          <a:off x="3797300" y="1822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34941</xdr:rowOff>
    </xdr:from>
    <xdr:ext cx="405111" cy="259045"/>
    <xdr:sp macro="" textlink="">
      <xdr:nvSpPr>
        <xdr:cNvPr id="327" name="n_1aveValue【港湾・漁港】&#10;有形固定資産減価償却率"/>
        <xdr:cNvSpPr txBox="1"/>
      </xdr:nvSpPr>
      <xdr:spPr>
        <a:xfrm>
          <a:off x="3582043"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127652</xdr:rowOff>
    </xdr:from>
    <xdr:ext cx="405111" cy="259045"/>
    <xdr:sp macro="" textlink="">
      <xdr:nvSpPr>
        <xdr:cNvPr id="328" name="n_1mainValue【港湾・漁港】&#10;有形固定資産減価償却率"/>
        <xdr:cNvSpPr txBox="1"/>
      </xdr:nvSpPr>
      <xdr:spPr>
        <a:xfrm>
          <a:off x="3582043"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2" name="テキスト ボックス 3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0" name="テキスト ボックス 3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7086</xdr:rowOff>
    </xdr:from>
    <xdr:to>
      <xdr:col>15</xdr:col>
      <xdr:colOff>180340</xdr:colOff>
      <xdr:row>108</xdr:row>
      <xdr:rowOff>24361</xdr:rowOff>
    </xdr:to>
    <xdr:cxnSp macro="">
      <xdr:nvCxnSpPr>
        <xdr:cNvPr id="352" name="直線コネクタ 351"/>
        <xdr:cNvCxnSpPr/>
      </xdr:nvCxnSpPr>
      <xdr:spPr>
        <a:xfrm flipV="1">
          <a:off x="10476865" y="17152086"/>
          <a:ext cx="0" cy="138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28188</xdr:rowOff>
    </xdr:from>
    <xdr:ext cx="534377" cy="259045"/>
    <xdr:sp macro="" textlink="">
      <xdr:nvSpPr>
        <xdr:cNvPr id="353" name="【港湾・漁港】&#10;一人当たり有形固定資産（償却資産）額最小値テキスト"/>
        <xdr:cNvSpPr txBox="1"/>
      </xdr:nvSpPr>
      <xdr:spPr>
        <a:xfrm>
          <a:off x="10566400" y="185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108</xdr:row>
      <xdr:rowOff>24361</xdr:rowOff>
    </xdr:from>
    <xdr:to>
      <xdr:col>15</xdr:col>
      <xdr:colOff>269875</xdr:colOff>
      <xdr:row>108</xdr:row>
      <xdr:rowOff>24361</xdr:rowOff>
    </xdr:to>
    <xdr:cxnSp macro="">
      <xdr:nvCxnSpPr>
        <xdr:cNvPr id="354" name="直線コネクタ 353"/>
        <xdr:cNvCxnSpPr/>
      </xdr:nvCxnSpPr>
      <xdr:spPr>
        <a:xfrm>
          <a:off x="10388600" y="1854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125213</xdr:rowOff>
    </xdr:from>
    <xdr:ext cx="599010" cy="259045"/>
    <xdr:sp macro="" textlink="">
      <xdr:nvSpPr>
        <xdr:cNvPr id="355" name="【港湾・漁港】&#10;一人当たり有形固定資産（償却資産）額最大値テキスト"/>
        <xdr:cNvSpPr txBox="1"/>
      </xdr:nvSpPr>
      <xdr:spPr>
        <a:xfrm>
          <a:off x="10566400" y="16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100</xdr:row>
      <xdr:rowOff>7086</xdr:rowOff>
    </xdr:from>
    <xdr:to>
      <xdr:col>15</xdr:col>
      <xdr:colOff>269875</xdr:colOff>
      <xdr:row>100</xdr:row>
      <xdr:rowOff>7086</xdr:rowOff>
    </xdr:to>
    <xdr:cxnSp macro="">
      <xdr:nvCxnSpPr>
        <xdr:cNvPr id="356" name="直線コネクタ 355"/>
        <xdr:cNvCxnSpPr/>
      </xdr:nvCxnSpPr>
      <xdr:spPr>
        <a:xfrm>
          <a:off x="10388600" y="1715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156136</xdr:rowOff>
    </xdr:from>
    <xdr:ext cx="534377" cy="259045"/>
    <xdr:sp macro="" textlink="">
      <xdr:nvSpPr>
        <xdr:cNvPr id="357" name="【港湾・漁港】&#10;一人当たり有形固定資産（償却資産）額平均値テキスト"/>
        <xdr:cNvSpPr txBox="1"/>
      </xdr:nvSpPr>
      <xdr:spPr>
        <a:xfrm>
          <a:off x="10566400" y="1832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6259</xdr:rowOff>
    </xdr:from>
    <xdr:to>
      <xdr:col>15</xdr:col>
      <xdr:colOff>231775</xdr:colOff>
      <xdr:row>107</xdr:row>
      <xdr:rowOff>107859</xdr:rowOff>
    </xdr:to>
    <xdr:sp macro="" textlink="">
      <xdr:nvSpPr>
        <xdr:cNvPr id="358" name="フローチャート : 判断 357"/>
        <xdr:cNvSpPr/>
      </xdr:nvSpPr>
      <xdr:spPr>
        <a:xfrm>
          <a:off x="10426700" y="183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159398</xdr:rowOff>
    </xdr:from>
    <xdr:to>
      <xdr:col>14</xdr:col>
      <xdr:colOff>79375</xdr:colOff>
      <xdr:row>104</xdr:row>
      <xdr:rowOff>89548</xdr:rowOff>
    </xdr:to>
    <xdr:sp macro="" textlink="">
      <xdr:nvSpPr>
        <xdr:cNvPr id="359" name="フローチャート : 判断 358"/>
        <xdr:cNvSpPr/>
      </xdr:nvSpPr>
      <xdr:spPr>
        <a:xfrm>
          <a:off x="9588500" y="178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91343</xdr:rowOff>
    </xdr:from>
    <xdr:to>
      <xdr:col>15</xdr:col>
      <xdr:colOff>231775</xdr:colOff>
      <xdr:row>107</xdr:row>
      <xdr:rowOff>21493</xdr:rowOff>
    </xdr:to>
    <xdr:sp macro="" textlink="">
      <xdr:nvSpPr>
        <xdr:cNvPr id="365" name="円/楕円 364"/>
        <xdr:cNvSpPr/>
      </xdr:nvSpPr>
      <xdr:spPr>
        <a:xfrm>
          <a:off x="10426700" y="18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114220</xdr:rowOff>
    </xdr:from>
    <xdr:ext cx="534377" cy="259045"/>
    <xdr:sp macro="" textlink="">
      <xdr:nvSpPr>
        <xdr:cNvPr id="366" name="【港湾・漁港】&#10;一人当たり有形固定資産（償却資産）額該当値テキスト"/>
        <xdr:cNvSpPr txBox="1"/>
      </xdr:nvSpPr>
      <xdr:spPr>
        <a:xfrm>
          <a:off x="10566400" y="181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94422</xdr:rowOff>
    </xdr:from>
    <xdr:to>
      <xdr:col>14</xdr:col>
      <xdr:colOff>79375</xdr:colOff>
      <xdr:row>107</xdr:row>
      <xdr:rowOff>24572</xdr:rowOff>
    </xdr:to>
    <xdr:sp macro="" textlink="">
      <xdr:nvSpPr>
        <xdr:cNvPr id="367" name="円/楕円 366"/>
        <xdr:cNvSpPr/>
      </xdr:nvSpPr>
      <xdr:spPr>
        <a:xfrm>
          <a:off x="9588500" y="182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142143</xdr:rowOff>
    </xdr:from>
    <xdr:to>
      <xdr:col>15</xdr:col>
      <xdr:colOff>180975</xdr:colOff>
      <xdr:row>106</xdr:row>
      <xdr:rowOff>145222</xdr:rowOff>
    </xdr:to>
    <xdr:cxnSp macro="">
      <xdr:nvCxnSpPr>
        <xdr:cNvPr id="368" name="直線コネクタ 367"/>
        <xdr:cNvCxnSpPr/>
      </xdr:nvCxnSpPr>
      <xdr:spPr>
        <a:xfrm flipV="1">
          <a:off x="9639300" y="18315843"/>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106075</xdr:rowOff>
    </xdr:from>
    <xdr:ext cx="599010" cy="259045"/>
    <xdr:sp macro="" textlink="">
      <xdr:nvSpPr>
        <xdr:cNvPr id="369" name="n_1aveValue【港湾・漁港】&#10;一人当たり有形固定資産（償却資産）額"/>
        <xdr:cNvSpPr txBox="1"/>
      </xdr:nvSpPr>
      <xdr:spPr>
        <a:xfrm>
          <a:off x="9327094" y="175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15699</xdr:rowOff>
    </xdr:from>
    <xdr:ext cx="534377" cy="259045"/>
    <xdr:sp macro="" textlink="">
      <xdr:nvSpPr>
        <xdr:cNvPr id="370" name="n_1mainValue【港湾・漁港】&#10;一人当たり有形固定資産（償却資産）額"/>
        <xdr:cNvSpPr txBox="1"/>
      </xdr:nvSpPr>
      <xdr:spPr>
        <a:xfrm>
          <a:off x="9359411" y="183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2" name="直線コネクタ 3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3" name="テキスト ボックス 3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4" name="直線コネクタ 3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5" name="テキスト ボックス 3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6" name="直線コネクタ 3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7" name="テキスト ボックス 3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8" name="直線コネクタ 3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9" name="テキスト ボックス 3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93" name="直線コネクタ 392"/>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4"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5" name="直線コネクタ 394"/>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96"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97" name="直線コネクタ 396"/>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8"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9" name="フローチャート : 判断 39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400" name="フローチャート : 判断 39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169418</xdr:rowOff>
    </xdr:from>
    <xdr:to>
      <xdr:col>23</xdr:col>
      <xdr:colOff>568325</xdr:colOff>
      <xdr:row>38</xdr:row>
      <xdr:rowOff>99568</xdr:rowOff>
    </xdr:to>
    <xdr:sp macro="" textlink="">
      <xdr:nvSpPr>
        <xdr:cNvPr id="406" name="円/楕円 405"/>
        <xdr:cNvSpPr/>
      </xdr:nvSpPr>
      <xdr:spPr>
        <a:xfrm>
          <a:off x="16268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147845</xdr:rowOff>
    </xdr:from>
    <xdr:ext cx="405111" cy="259045"/>
    <xdr:sp macro="" textlink="">
      <xdr:nvSpPr>
        <xdr:cNvPr id="407" name="【認定こども園・幼稚園・保育所】&#10;有形固定資産減価償却率該当値テキスト"/>
        <xdr:cNvSpPr txBox="1"/>
      </xdr:nvSpPr>
      <xdr:spPr>
        <a:xfrm>
          <a:off x="16408400"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64262</xdr:rowOff>
    </xdr:from>
    <xdr:to>
      <xdr:col>22</xdr:col>
      <xdr:colOff>415925</xdr:colOff>
      <xdr:row>35</xdr:row>
      <xdr:rowOff>165862</xdr:rowOff>
    </xdr:to>
    <xdr:sp macro="" textlink="">
      <xdr:nvSpPr>
        <xdr:cNvPr id="408" name="円/楕円 407"/>
        <xdr:cNvSpPr/>
      </xdr:nvSpPr>
      <xdr:spPr>
        <a:xfrm>
          <a:off x="15430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115062</xdr:rowOff>
    </xdr:from>
    <xdr:to>
      <xdr:col>23</xdr:col>
      <xdr:colOff>517525</xdr:colOff>
      <xdr:row>38</xdr:row>
      <xdr:rowOff>48768</xdr:rowOff>
    </xdr:to>
    <xdr:cxnSp macro="">
      <xdr:nvCxnSpPr>
        <xdr:cNvPr id="409" name="直線コネクタ 408"/>
        <xdr:cNvCxnSpPr/>
      </xdr:nvCxnSpPr>
      <xdr:spPr>
        <a:xfrm>
          <a:off x="15481300" y="6115812"/>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47261</xdr:rowOff>
    </xdr:from>
    <xdr:ext cx="405111" cy="259045"/>
    <xdr:sp macro="" textlink="">
      <xdr:nvSpPr>
        <xdr:cNvPr id="41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10939</xdr:rowOff>
    </xdr:from>
    <xdr:ext cx="405111" cy="259045"/>
    <xdr:sp macro="" textlink="">
      <xdr:nvSpPr>
        <xdr:cNvPr id="411" name="n_1mainValue【認定こども園・幼稚園・保育所】&#10;有形固定資産減価償却率"/>
        <xdr:cNvSpPr txBox="1"/>
      </xdr:nvSpPr>
      <xdr:spPr>
        <a:xfrm>
          <a:off x="15266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37" name="直線コネクタ 43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3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39" name="直線コネクタ 43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4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41" name="直線コネクタ 44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4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43" name="フローチャート : 判断 44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44" name="フローチャート : 判断 44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159294</xdr:rowOff>
    </xdr:from>
    <xdr:to>
      <xdr:col>32</xdr:col>
      <xdr:colOff>238125</xdr:colOff>
      <xdr:row>39</xdr:row>
      <xdr:rowOff>89444</xdr:rowOff>
    </xdr:to>
    <xdr:sp macro="" textlink="">
      <xdr:nvSpPr>
        <xdr:cNvPr id="450" name="円/楕円 449"/>
        <xdr:cNvSpPr/>
      </xdr:nvSpPr>
      <xdr:spPr>
        <a:xfrm>
          <a:off x="22110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10721</xdr:rowOff>
    </xdr:from>
    <xdr:ext cx="469744" cy="259045"/>
    <xdr:sp macro="" textlink="">
      <xdr:nvSpPr>
        <xdr:cNvPr id="451" name="【認定こども園・幼稚園・保育所】&#10;一人当たり面積該当値テキスト"/>
        <xdr:cNvSpPr txBox="1"/>
      </xdr:nvSpPr>
      <xdr:spPr>
        <a:xfrm>
          <a:off x="222504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125004</xdr:rowOff>
    </xdr:from>
    <xdr:to>
      <xdr:col>31</xdr:col>
      <xdr:colOff>85725</xdr:colOff>
      <xdr:row>40</xdr:row>
      <xdr:rowOff>55154</xdr:rowOff>
    </xdr:to>
    <xdr:sp macro="" textlink="">
      <xdr:nvSpPr>
        <xdr:cNvPr id="452" name="円/楕円 451"/>
        <xdr:cNvSpPr/>
      </xdr:nvSpPr>
      <xdr:spPr>
        <a:xfrm>
          <a:off x="2127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38644</xdr:rowOff>
    </xdr:from>
    <xdr:to>
      <xdr:col>32</xdr:col>
      <xdr:colOff>187325</xdr:colOff>
      <xdr:row>40</xdr:row>
      <xdr:rowOff>4354</xdr:rowOff>
    </xdr:to>
    <xdr:cxnSp macro="">
      <xdr:nvCxnSpPr>
        <xdr:cNvPr id="453" name="直線コネクタ 452"/>
        <xdr:cNvCxnSpPr/>
      </xdr:nvCxnSpPr>
      <xdr:spPr>
        <a:xfrm flipV="1">
          <a:off x="21323300" y="672519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454"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46281</xdr:rowOff>
    </xdr:from>
    <xdr:ext cx="469744" cy="259045"/>
    <xdr:sp macro="" textlink="">
      <xdr:nvSpPr>
        <xdr:cNvPr id="455" name="n_1mainValue【認定こども園・幼稚園・保育所】&#10;一人当たり面積"/>
        <xdr:cNvSpPr txBox="1"/>
      </xdr:nvSpPr>
      <xdr:spPr>
        <a:xfrm>
          <a:off x="210757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480" name="直線コネクタ 479"/>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481"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482" name="直線コネクタ 481"/>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483"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484" name="直線コネクタ 483"/>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166387</xdr:rowOff>
    </xdr:from>
    <xdr:ext cx="405111" cy="259045"/>
    <xdr:sp macro="" textlink="">
      <xdr:nvSpPr>
        <xdr:cNvPr id="485" name="【学校施設】&#10;有形固定資産減価償却率平均値テキスト"/>
        <xdr:cNvSpPr txBox="1"/>
      </xdr:nvSpPr>
      <xdr:spPr>
        <a:xfrm>
          <a:off x="164084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486" name="フローチャート : 判断 485"/>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487" name="フローチャート : 判断 486"/>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13970</xdr:rowOff>
    </xdr:from>
    <xdr:to>
      <xdr:col>23</xdr:col>
      <xdr:colOff>568325</xdr:colOff>
      <xdr:row>61</xdr:row>
      <xdr:rowOff>115570</xdr:rowOff>
    </xdr:to>
    <xdr:sp macro="" textlink="">
      <xdr:nvSpPr>
        <xdr:cNvPr id="493" name="円/楕円 492"/>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163847</xdr:rowOff>
    </xdr:from>
    <xdr:ext cx="405111" cy="259045"/>
    <xdr:sp macro="" textlink="">
      <xdr:nvSpPr>
        <xdr:cNvPr id="494" name="【学校施設】&#10;有形固定資産減価償却率該当値テキスト"/>
        <xdr:cNvSpPr txBox="1"/>
      </xdr:nvSpPr>
      <xdr:spPr>
        <a:xfrm>
          <a:off x="16408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74930</xdr:rowOff>
    </xdr:from>
    <xdr:to>
      <xdr:col>22</xdr:col>
      <xdr:colOff>415925</xdr:colOff>
      <xdr:row>57</xdr:row>
      <xdr:rowOff>5080</xdr:rowOff>
    </xdr:to>
    <xdr:sp macro="" textlink="">
      <xdr:nvSpPr>
        <xdr:cNvPr id="495" name="円/楕円 494"/>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125730</xdr:rowOff>
    </xdr:from>
    <xdr:to>
      <xdr:col>23</xdr:col>
      <xdr:colOff>517525</xdr:colOff>
      <xdr:row>61</xdr:row>
      <xdr:rowOff>64770</xdr:rowOff>
    </xdr:to>
    <xdr:cxnSp macro="">
      <xdr:nvCxnSpPr>
        <xdr:cNvPr id="496" name="直線コネクタ 495"/>
        <xdr:cNvCxnSpPr/>
      </xdr:nvCxnSpPr>
      <xdr:spPr>
        <a:xfrm>
          <a:off x="15481300" y="9726930"/>
          <a:ext cx="8382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129557</xdr:rowOff>
    </xdr:from>
    <xdr:ext cx="405111" cy="259045"/>
    <xdr:sp macro="" textlink="">
      <xdr:nvSpPr>
        <xdr:cNvPr id="497"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21607</xdr:rowOff>
    </xdr:from>
    <xdr:ext cx="405111" cy="259045"/>
    <xdr:sp macro="" textlink="">
      <xdr:nvSpPr>
        <xdr:cNvPr id="498" name="n_1mainValue【学校施設】&#10;有形固定資産減価償却率"/>
        <xdr:cNvSpPr txBox="1"/>
      </xdr:nvSpPr>
      <xdr:spPr>
        <a:xfrm>
          <a:off x="15266043"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523" name="直線コネクタ 522"/>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524"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525" name="直線コネクタ 524"/>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526"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527" name="直線コネクタ 526"/>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39387</xdr:rowOff>
    </xdr:from>
    <xdr:ext cx="469744" cy="259045"/>
    <xdr:sp macro="" textlink="">
      <xdr:nvSpPr>
        <xdr:cNvPr id="528" name="【学校施設】&#10;一人当たり面積平均値テキスト"/>
        <xdr:cNvSpPr txBox="1"/>
      </xdr:nvSpPr>
      <xdr:spPr>
        <a:xfrm>
          <a:off x="222504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529" name="フローチャート : 判断 528"/>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530" name="フローチャート : 判断 52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10160</xdr:rowOff>
    </xdr:from>
    <xdr:to>
      <xdr:col>32</xdr:col>
      <xdr:colOff>238125</xdr:colOff>
      <xdr:row>64</xdr:row>
      <xdr:rowOff>111760</xdr:rowOff>
    </xdr:to>
    <xdr:sp macro="" textlink="">
      <xdr:nvSpPr>
        <xdr:cNvPr id="536" name="円/楕円 535"/>
        <xdr:cNvSpPr/>
      </xdr:nvSpPr>
      <xdr:spPr>
        <a:xfrm>
          <a:off x="221107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96537</xdr:rowOff>
    </xdr:from>
    <xdr:ext cx="469744" cy="259045"/>
    <xdr:sp macro="" textlink="">
      <xdr:nvSpPr>
        <xdr:cNvPr id="537" name="【学校施設】&#10;一人当たり面積該当値テキスト"/>
        <xdr:cNvSpPr txBox="1"/>
      </xdr:nvSpPr>
      <xdr:spPr>
        <a:xfrm>
          <a:off x="22250400"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35560</xdr:rowOff>
    </xdr:from>
    <xdr:to>
      <xdr:col>31</xdr:col>
      <xdr:colOff>85725</xdr:colOff>
      <xdr:row>64</xdr:row>
      <xdr:rowOff>137160</xdr:rowOff>
    </xdr:to>
    <xdr:sp macro="" textlink="">
      <xdr:nvSpPr>
        <xdr:cNvPr id="538" name="円/楕円 537"/>
        <xdr:cNvSpPr/>
      </xdr:nvSpPr>
      <xdr:spPr>
        <a:xfrm>
          <a:off x="212725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60960</xdr:rowOff>
    </xdr:from>
    <xdr:to>
      <xdr:col>32</xdr:col>
      <xdr:colOff>187325</xdr:colOff>
      <xdr:row>64</xdr:row>
      <xdr:rowOff>86360</xdr:rowOff>
    </xdr:to>
    <xdr:cxnSp macro="">
      <xdr:nvCxnSpPr>
        <xdr:cNvPr id="539" name="直線コネクタ 538"/>
        <xdr:cNvCxnSpPr/>
      </xdr:nvCxnSpPr>
      <xdr:spPr>
        <a:xfrm flipV="1">
          <a:off x="21323300" y="110337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143527</xdr:rowOff>
    </xdr:from>
    <xdr:ext cx="469744" cy="259045"/>
    <xdr:sp macro="" textlink="">
      <xdr:nvSpPr>
        <xdr:cNvPr id="540"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128287</xdr:rowOff>
    </xdr:from>
    <xdr:ext cx="469744" cy="259045"/>
    <xdr:sp macro="" textlink="">
      <xdr:nvSpPr>
        <xdr:cNvPr id="541" name="n_1mainValue【学校施設】&#10;一人当たり面積"/>
        <xdr:cNvSpPr txBox="1"/>
      </xdr:nvSpPr>
      <xdr:spPr>
        <a:xfrm>
          <a:off x="21075727" y="1110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4" name="直線コネクタ 583"/>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5"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6" name="直線コネクタ 585"/>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7"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8" name="直線コネクタ 58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89"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90" name="フローチャート : 判断 589"/>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91" name="フローチャート : 判断 590"/>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30299</xdr:rowOff>
    </xdr:from>
    <xdr:to>
      <xdr:col>23</xdr:col>
      <xdr:colOff>568325</xdr:colOff>
      <xdr:row>101</xdr:row>
      <xdr:rowOff>131899</xdr:rowOff>
    </xdr:to>
    <xdr:sp macro="" textlink="">
      <xdr:nvSpPr>
        <xdr:cNvPr id="597" name="円/楕円 596"/>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116676</xdr:rowOff>
    </xdr:from>
    <xdr:ext cx="405111" cy="259045"/>
    <xdr:sp macro="" textlink="">
      <xdr:nvSpPr>
        <xdr:cNvPr id="598" name="【公民館】&#10;有形固定資産減価償却率該当値テキスト"/>
        <xdr:cNvSpPr txBox="1"/>
      </xdr:nvSpPr>
      <xdr:spPr>
        <a:xfrm>
          <a:off x="16408400" y="1726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92348</xdr:rowOff>
    </xdr:from>
    <xdr:to>
      <xdr:col>22</xdr:col>
      <xdr:colOff>415925</xdr:colOff>
      <xdr:row>102</xdr:row>
      <xdr:rowOff>22498</xdr:rowOff>
    </xdr:to>
    <xdr:sp macro="" textlink="">
      <xdr:nvSpPr>
        <xdr:cNvPr id="599" name="円/楕円 598"/>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81099</xdr:rowOff>
    </xdr:from>
    <xdr:to>
      <xdr:col>23</xdr:col>
      <xdr:colOff>517525</xdr:colOff>
      <xdr:row>101</xdr:row>
      <xdr:rowOff>143148</xdr:rowOff>
    </xdr:to>
    <xdr:cxnSp macro="">
      <xdr:nvCxnSpPr>
        <xdr:cNvPr id="600" name="直線コネクタ 599"/>
        <xdr:cNvCxnSpPr/>
      </xdr:nvCxnSpPr>
      <xdr:spPr>
        <a:xfrm flipV="1">
          <a:off x="15481300" y="1739754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152416</xdr:rowOff>
    </xdr:from>
    <xdr:ext cx="405111" cy="259045"/>
    <xdr:sp macro="" textlink="">
      <xdr:nvSpPr>
        <xdr:cNvPr id="601"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39025</xdr:rowOff>
    </xdr:from>
    <xdr:ext cx="405111" cy="259045"/>
    <xdr:sp macro="" textlink="">
      <xdr:nvSpPr>
        <xdr:cNvPr id="602" name="n_1mainValue【公民館】&#10;有形固定資産減価償却率"/>
        <xdr:cNvSpPr txBox="1"/>
      </xdr:nvSpPr>
      <xdr:spPr>
        <a:xfrm>
          <a:off x="15266043"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6" name="直線コネクタ 625"/>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7"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8" name="直線コネクタ 627"/>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9"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30" name="直線コネクタ 62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31"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2" name="フローチャート : 判断 63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33" name="フローチャート : 判断 632"/>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33020</xdr:rowOff>
    </xdr:from>
    <xdr:to>
      <xdr:col>32</xdr:col>
      <xdr:colOff>238125</xdr:colOff>
      <xdr:row>106</xdr:row>
      <xdr:rowOff>134620</xdr:rowOff>
    </xdr:to>
    <xdr:sp macro="" textlink="">
      <xdr:nvSpPr>
        <xdr:cNvPr id="639" name="円/楕円 638"/>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11447</xdr:rowOff>
    </xdr:from>
    <xdr:ext cx="469744" cy="259045"/>
    <xdr:sp macro="" textlink="">
      <xdr:nvSpPr>
        <xdr:cNvPr id="640" name="【公民館】&#10;一人当たり面積該当値テキスト"/>
        <xdr:cNvSpPr txBox="1"/>
      </xdr:nvSpPr>
      <xdr:spPr>
        <a:xfrm>
          <a:off x="222504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36830</xdr:rowOff>
    </xdr:from>
    <xdr:to>
      <xdr:col>31</xdr:col>
      <xdr:colOff>85725</xdr:colOff>
      <xdr:row>106</xdr:row>
      <xdr:rowOff>138430</xdr:rowOff>
    </xdr:to>
    <xdr:sp macro="" textlink="">
      <xdr:nvSpPr>
        <xdr:cNvPr id="641" name="円/楕円 640"/>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83820</xdr:rowOff>
    </xdr:from>
    <xdr:to>
      <xdr:col>32</xdr:col>
      <xdr:colOff>187325</xdr:colOff>
      <xdr:row>106</xdr:row>
      <xdr:rowOff>87630</xdr:rowOff>
    </xdr:to>
    <xdr:cxnSp macro="">
      <xdr:nvCxnSpPr>
        <xdr:cNvPr id="642" name="直線コネクタ 641"/>
        <xdr:cNvCxnSpPr/>
      </xdr:nvCxnSpPr>
      <xdr:spPr>
        <a:xfrm flipV="1">
          <a:off x="21323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25416</xdr:rowOff>
    </xdr:from>
    <xdr:ext cx="469744" cy="259045"/>
    <xdr:sp macro="" textlink="">
      <xdr:nvSpPr>
        <xdr:cNvPr id="643"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129557</xdr:rowOff>
    </xdr:from>
    <xdr:ext cx="469744" cy="259045"/>
    <xdr:sp macro="" textlink="">
      <xdr:nvSpPr>
        <xdr:cNvPr id="644" name="n_1main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有形固定資産減価償却率が類似団体平均を上回っているのは、公営住宅と公民館である。公営住宅は主に昭和３０年代～５０年代を中心に建設されている。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館山市営住宅長寿命化計画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を策定し、計画的な修繕あるいは撤去を実施している。今後は、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定めた方針通り、自治体が市営住宅の運営を行うことそのものについて検討を行っていく。公民館は、昭和４０年代～５０年代を中心に建設され、施設の老朽化、また利用者の限定化・高齢化も課題となっている。今後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定め、他施設への機能移転・複合化について、検討を進めていく。道路・橋梁・トンネル等のインフラ施設、各長寿命化計画により計画的に修繕等を行っており、有形固定資産減価償却率の全国・県内・類似団体平均を下回っている。港湾・漁港については、市営漁港の規模適正化を見据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に下原漁港を整備しており、有形固定資産減価償却率が、全国平均・県内平均ともに下回っている。平成２９年度には、機能保全計画を策定し、将来の更新コストの平準化・縮減を図っていく予定である。施設の更新があった、幼稚園・学校施設においては、大幅に有形固定資産減価償却率が減少し、類似団体と同程度となっている。しかしながら、他の学校施設や幼稚園・こども園・保育園については、多くが昭和４０年代～５０年代を中心に建設されたものである上、耐震上の問題を抱える施設もあることか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に沿い、将来児童数を考慮した学校施設・幼稚園・こども園・保育園の検討をさらに進める必要がある。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89081</xdr:rowOff>
    </xdr:from>
    <xdr:to>
      <xdr:col>6</xdr:col>
      <xdr:colOff>561975</xdr:colOff>
      <xdr:row>34</xdr:row>
      <xdr:rowOff>19231</xdr:rowOff>
    </xdr:to>
    <xdr:sp macro="" textlink="">
      <xdr:nvSpPr>
        <xdr:cNvPr id="72" name="円/楕円 71"/>
        <xdr:cNvSpPr/>
      </xdr:nvSpPr>
      <xdr:spPr>
        <a:xfrm>
          <a:off x="4584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4008</xdr:rowOff>
    </xdr:from>
    <xdr:ext cx="405111" cy="259045"/>
    <xdr:sp macro="" textlink="">
      <xdr:nvSpPr>
        <xdr:cNvPr id="73" name="【図書館】&#10;有形固定資産減価償却率該当値テキスト"/>
        <xdr:cNvSpPr txBox="1"/>
      </xdr:nvSpPr>
      <xdr:spPr>
        <a:xfrm>
          <a:off x="4724400" y="566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164193</xdr:rowOff>
    </xdr:from>
    <xdr:to>
      <xdr:col>5</xdr:col>
      <xdr:colOff>409575</xdr:colOff>
      <xdr:row>34</xdr:row>
      <xdr:rowOff>94343</xdr:rowOff>
    </xdr:to>
    <xdr:sp macro="" textlink="">
      <xdr:nvSpPr>
        <xdr:cNvPr id="74" name="円/楕円 73"/>
        <xdr:cNvSpPr/>
      </xdr:nvSpPr>
      <xdr:spPr>
        <a:xfrm>
          <a:off x="3746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139881</xdr:rowOff>
    </xdr:from>
    <xdr:to>
      <xdr:col>6</xdr:col>
      <xdr:colOff>511175</xdr:colOff>
      <xdr:row>34</xdr:row>
      <xdr:rowOff>43543</xdr:rowOff>
    </xdr:to>
    <xdr:cxnSp macro="">
      <xdr:nvCxnSpPr>
        <xdr:cNvPr id="75" name="直線コネクタ 74"/>
        <xdr:cNvCxnSpPr/>
      </xdr:nvCxnSpPr>
      <xdr:spPr>
        <a:xfrm flipV="1">
          <a:off x="3797300" y="57977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110870</xdr:rowOff>
    </xdr:from>
    <xdr:ext cx="405111" cy="259045"/>
    <xdr:sp macro="" textlink="">
      <xdr:nvSpPr>
        <xdr:cNvPr id="77" name="n_1mainValue【図書館】&#10;有形固定資産減価償却率"/>
        <xdr:cNvSpPr txBox="1"/>
      </xdr:nvSpPr>
      <xdr:spPr>
        <a:xfrm>
          <a:off x="3582043"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162577</xdr:rowOff>
    </xdr:from>
    <xdr:ext cx="469744" cy="259045"/>
    <xdr:sp macro="" textlink="">
      <xdr:nvSpPr>
        <xdr:cNvPr id="109" name="【図書館】&#10;一人当たり面積平均値テキスト"/>
        <xdr:cNvSpPr txBox="1"/>
      </xdr:nvSpPr>
      <xdr:spPr>
        <a:xfrm>
          <a:off x="105664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74385</xdr:rowOff>
    </xdr:from>
    <xdr:to>
      <xdr:col>15</xdr:col>
      <xdr:colOff>231775</xdr:colOff>
      <xdr:row>43</xdr:row>
      <xdr:rowOff>4535</xdr:rowOff>
    </xdr:to>
    <xdr:sp macro="" textlink="">
      <xdr:nvSpPr>
        <xdr:cNvPr id="117" name="円/楕円 116"/>
        <xdr:cNvSpPr/>
      </xdr:nvSpPr>
      <xdr:spPr>
        <a:xfrm>
          <a:off x="104267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160762</xdr:rowOff>
    </xdr:from>
    <xdr:ext cx="469744" cy="259045"/>
    <xdr:sp macro="" textlink="">
      <xdr:nvSpPr>
        <xdr:cNvPr id="118" name="【図書館】&#10;一人当たり面積該当値テキスト"/>
        <xdr:cNvSpPr txBox="1"/>
      </xdr:nvSpPr>
      <xdr:spPr>
        <a:xfrm>
          <a:off x="10566400" y="71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74385</xdr:rowOff>
    </xdr:from>
    <xdr:to>
      <xdr:col>14</xdr:col>
      <xdr:colOff>79375</xdr:colOff>
      <xdr:row>43</xdr:row>
      <xdr:rowOff>4535</xdr:rowOff>
    </xdr:to>
    <xdr:sp macro="" textlink="">
      <xdr:nvSpPr>
        <xdr:cNvPr id="119" name="円/楕円 118"/>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125185</xdr:rowOff>
    </xdr:from>
    <xdr:to>
      <xdr:col>15</xdr:col>
      <xdr:colOff>180975</xdr:colOff>
      <xdr:row>42</xdr:row>
      <xdr:rowOff>125185</xdr:rowOff>
    </xdr:to>
    <xdr:cxnSp macro="">
      <xdr:nvCxnSpPr>
        <xdr:cNvPr id="120" name="直線コネクタ 119"/>
        <xdr:cNvCxnSpPr/>
      </xdr:nvCxnSpPr>
      <xdr:spPr>
        <a:xfrm>
          <a:off x="9639300" y="7326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37392</xdr:rowOff>
    </xdr:from>
    <xdr:ext cx="469744" cy="259045"/>
    <xdr:sp macro="" textlink="">
      <xdr:nvSpPr>
        <xdr:cNvPr id="121"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167112</xdr:rowOff>
    </xdr:from>
    <xdr:ext cx="469744" cy="259045"/>
    <xdr:sp macro="" textlink="">
      <xdr:nvSpPr>
        <xdr:cNvPr id="122"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106934</xdr:rowOff>
    </xdr:from>
    <xdr:to>
      <xdr:col>6</xdr:col>
      <xdr:colOff>561975</xdr:colOff>
      <xdr:row>57</xdr:row>
      <xdr:rowOff>37084</xdr:rowOff>
    </xdr:to>
    <xdr:sp macro="" textlink="">
      <xdr:nvSpPr>
        <xdr:cNvPr id="158" name="円/楕円 157"/>
        <xdr:cNvSpPr/>
      </xdr:nvSpPr>
      <xdr:spPr>
        <a:xfrm>
          <a:off x="45847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59961</xdr:rowOff>
    </xdr:from>
    <xdr:ext cx="405111" cy="259045"/>
    <xdr:sp macro="" textlink="">
      <xdr:nvSpPr>
        <xdr:cNvPr id="159" name="【体育館・プール】&#10;有形固定資産減価償却率該当値テキスト"/>
        <xdr:cNvSpPr txBox="1"/>
      </xdr:nvSpPr>
      <xdr:spPr>
        <a:xfrm>
          <a:off x="4724400" y="966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120650</xdr:rowOff>
    </xdr:from>
    <xdr:to>
      <xdr:col>5</xdr:col>
      <xdr:colOff>409575</xdr:colOff>
      <xdr:row>57</xdr:row>
      <xdr:rowOff>50800</xdr:rowOff>
    </xdr:to>
    <xdr:sp macro="" textlink="">
      <xdr:nvSpPr>
        <xdr:cNvPr id="160" name="円/楕円 159"/>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157734</xdr:rowOff>
    </xdr:from>
    <xdr:to>
      <xdr:col>6</xdr:col>
      <xdr:colOff>511175</xdr:colOff>
      <xdr:row>57</xdr:row>
      <xdr:rowOff>0</xdr:rowOff>
    </xdr:to>
    <xdr:cxnSp macro="">
      <xdr:nvCxnSpPr>
        <xdr:cNvPr id="161" name="直線コネクタ 160"/>
        <xdr:cNvCxnSpPr/>
      </xdr:nvCxnSpPr>
      <xdr:spPr>
        <a:xfrm flipV="1">
          <a:off x="3797300" y="975893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67327</xdr:rowOff>
    </xdr:from>
    <xdr:ext cx="405111" cy="259045"/>
    <xdr:sp macro="" textlink="">
      <xdr:nvSpPr>
        <xdr:cNvPr id="163" name="n_1mainValue【体育館・プール】&#10;有形固定資産減価償却率"/>
        <xdr:cNvSpPr txBox="1"/>
      </xdr:nvSpPr>
      <xdr:spPr>
        <a:xfrm>
          <a:off x="3582043"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92"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124460</xdr:rowOff>
    </xdr:from>
    <xdr:to>
      <xdr:col>15</xdr:col>
      <xdr:colOff>231775</xdr:colOff>
      <xdr:row>63</xdr:row>
      <xdr:rowOff>54610</xdr:rowOff>
    </xdr:to>
    <xdr:sp macro="" textlink="">
      <xdr:nvSpPr>
        <xdr:cNvPr id="200" name="円/楕円 199"/>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39387</xdr:rowOff>
    </xdr:from>
    <xdr:ext cx="469744" cy="259045"/>
    <xdr:sp macro="" textlink="">
      <xdr:nvSpPr>
        <xdr:cNvPr id="201" name="【体育館・プール】&#10;一人当たり面積該当値テキスト"/>
        <xdr:cNvSpPr txBox="1"/>
      </xdr:nvSpPr>
      <xdr:spPr>
        <a:xfrm>
          <a:off x="105664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128270</xdr:rowOff>
    </xdr:from>
    <xdr:to>
      <xdr:col>14</xdr:col>
      <xdr:colOff>79375</xdr:colOff>
      <xdr:row>63</xdr:row>
      <xdr:rowOff>58420</xdr:rowOff>
    </xdr:to>
    <xdr:sp macro="" textlink="">
      <xdr:nvSpPr>
        <xdr:cNvPr id="202" name="円/楕円 201"/>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3810</xdr:rowOff>
    </xdr:from>
    <xdr:to>
      <xdr:col>15</xdr:col>
      <xdr:colOff>180975</xdr:colOff>
      <xdr:row>63</xdr:row>
      <xdr:rowOff>7620</xdr:rowOff>
    </xdr:to>
    <xdr:cxnSp macro="">
      <xdr:nvCxnSpPr>
        <xdr:cNvPr id="203" name="直線コネクタ 202"/>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132097</xdr:rowOff>
    </xdr:from>
    <xdr:ext cx="469744" cy="259045"/>
    <xdr:sp macro="" textlink="">
      <xdr:nvSpPr>
        <xdr:cNvPr id="204"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49547</xdr:rowOff>
    </xdr:from>
    <xdr:ext cx="469744" cy="259045"/>
    <xdr:sp macro="" textlink="">
      <xdr:nvSpPr>
        <xdr:cNvPr id="205"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35"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113030</xdr:rowOff>
    </xdr:from>
    <xdr:to>
      <xdr:col>6</xdr:col>
      <xdr:colOff>561975</xdr:colOff>
      <xdr:row>79</xdr:row>
      <xdr:rowOff>43180</xdr:rowOff>
    </xdr:to>
    <xdr:sp macro="" textlink="">
      <xdr:nvSpPr>
        <xdr:cNvPr id="243" name="円/楕円 242"/>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66057</xdr:rowOff>
    </xdr:from>
    <xdr:ext cx="405111" cy="259045"/>
    <xdr:sp macro="" textlink="">
      <xdr:nvSpPr>
        <xdr:cNvPr id="244" name="【福祉施設】&#10;有形固定資産減価償却率該当値テキスト"/>
        <xdr:cNvSpPr txBox="1"/>
      </xdr:nvSpPr>
      <xdr:spPr>
        <a:xfrm>
          <a:off x="4724400" y="1343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82550</xdr:rowOff>
    </xdr:from>
    <xdr:to>
      <xdr:col>5</xdr:col>
      <xdr:colOff>409575</xdr:colOff>
      <xdr:row>79</xdr:row>
      <xdr:rowOff>12700</xdr:rowOff>
    </xdr:to>
    <xdr:sp macro="" textlink="">
      <xdr:nvSpPr>
        <xdr:cNvPr id="245" name="円/楕円 244"/>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133350</xdr:rowOff>
    </xdr:from>
    <xdr:to>
      <xdr:col>6</xdr:col>
      <xdr:colOff>511175</xdr:colOff>
      <xdr:row>78</xdr:row>
      <xdr:rowOff>163830</xdr:rowOff>
    </xdr:to>
    <xdr:cxnSp macro="">
      <xdr:nvCxnSpPr>
        <xdr:cNvPr id="246" name="直線コネクタ 245"/>
        <xdr:cNvCxnSpPr/>
      </xdr:nvCxnSpPr>
      <xdr:spPr>
        <a:xfrm>
          <a:off x="3797300" y="13506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112413</xdr:rowOff>
    </xdr:from>
    <xdr:ext cx="405111" cy="259045"/>
    <xdr:sp macro="" textlink="">
      <xdr:nvSpPr>
        <xdr:cNvPr id="247"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29227</xdr:rowOff>
    </xdr:from>
    <xdr:ext cx="405111" cy="259045"/>
    <xdr:sp macro="" textlink="">
      <xdr:nvSpPr>
        <xdr:cNvPr id="248" name="n_1mainValue【福祉施設】&#10;有形固定資産減価償却率"/>
        <xdr:cNvSpPr txBox="1"/>
      </xdr:nvSpPr>
      <xdr:spPr>
        <a:xfrm>
          <a:off x="3582043"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117946</xdr:rowOff>
    </xdr:from>
    <xdr:ext cx="469744" cy="259045"/>
    <xdr:sp macro="" textlink="">
      <xdr:nvSpPr>
        <xdr:cNvPr id="279" name="【福祉施設】&#10;一人当たり面積平均値テキスト"/>
        <xdr:cNvSpPr txBox="1"/>
      </xdr:nvSpPr>
      <xdr:spPr>
        <a:xfrm>
          <a:off x="10566400" y="1434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52614</xdr:rowOff>
    </xdr:from>
    <xdr:to>
      <xdr:col>15</xdr:col>
      <xdr:colOff>231775</xdr:colOff>
      <xdr:row>86</xdr:row>
      <xdr:rowOff>154214</xdr:rowOff>
    </xdr:to>
    <xdr:sp macro="" textlink="">
      <xdr:nvSpPr>
        <xdr:cNvPr id="287" name="円/楕円 286"/>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138991</xdr:rowOff>
    </xdr:from>
    <xdr:ext cx="469744" cy="259045"/>
    <xdr:sp macro="" textlink="">
      <xdr:nvSpPr>
        <xdr:cNvPr id="288" name="【福祉施設】&#10;一人当たり面積該当値テキスト"/>
        <xdr:cNvSpPr txBox="1"/>
      </xdr:nvSpPr>
      <xdr:spPr>
        <a:xfrm>
          <a:off x="10566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33020</xdr:rowOff>
    </xdr:from>
    <xdr:to>
      <xdr:col>14</xdr:col>
      <xdr:colOff>79375</xdr:colOff>
      <xdr:row>86</xdr:row>
      <xdr:rowOff>134620</xdr:rowOff>
    </xdr:to>
    <xdr:sp macro="" textlink="">
      <xdr:nvSpPr>
        <xdr:cNvPr id="289" name="円/楕円 288"/>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83820</xdr:rowOff>
    </xdr:from>
    <xdr:to>
      <xdr:col>15</xdr:col>
      <xdr:colOff>180975</xdr:colOff>
      <xdr:row>86</xdr:row>
      <xdr:rowOff>103414</xdr:rowOff>
    </xdr:to>
    <xdr:cxnSp macro="">
      <xdr:nvCxnSpPr>
        <xdr:cNvPr id="290" name="直線コネクタ 289"/>
        <xdr:cNvCxnSpPr/>
      </xdr:nvCxnSpPr>
      <xdr:spPr>
        <a:xfrm>
          <a:off x="9639300" y="148285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28683</xdr:rowOff>
    </xdr:from>
    <xdr:ext cx="469744" cy="259045"/>
    <xdr:sp macro="" textlink="">
      <xdr:nvSpPr>
        <xdr:cNvPr id="291"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125747</xdr:rowOff>
    </xdr:from>
    <xdr:ext cx="469744" cy="259045"/>
    <xdr:sp macro="" textlink="">
      <xdr:nvSpPr>
        <xdr:cNvPr id="292"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9" name="テキスト ボックス 31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9" name="テキスト ボックス 3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31" name="テキスト ボックス 33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33" name="直線コネクタ 332"/>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34"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35" name="直線コネクタ 33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36"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7" name="直線コネクタ 336"/>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38"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39" name="フローチャート : 判断 338"/>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40" name="フローチャート : 判断 339"/>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86360</xdr:rowOff>
    </xdr:from>
    <xdr:to>
      <xdr:col>23</xdr:col>
      <xdr:colOff>568325</xdr:colOff>
      <xdr:row>33</xdr:row>
      <xdr:rowOff>16510</xdr:rowOff>
    </xdr:to>
    <xdr:sp macro="" textlink="">
      <xdr:nvSpPr>
        <xdr:cNvPr id="346" name="円/楕円 345"/>
        <xdr:cNvSpPr/>
      </xdr:nvSpPr>
      <xdr:spPr>
        <a:xfrm>
          <a:off x="16268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39387</xdr:rowOff>
    </xdr:from>
    <xdr:ext cx="405111" cy="259045"/>
    <xdr:sp macro="" textlink="">
      <xdr:nvSpPr>
        <xdr:cNvPr id="347" name="【一般廃棄物処理施設】&#10;有形固定資産減価償却率該当値テキスト"/>
        <xdr:cNvSpPr txBox="1"/>
      </xdr:nvSpPr>
      <xdr:spPr>
        <a:xfrm>
          <a:off x="16408400"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151130</xdr:rowOff>
    </xdr:from>
    <xdr:to>
      <xdr:col>22</xdr:col>
      <xdr:colOff>415925</xdr:colOff>
      <xdr:row>33</xdr:row>
      <xdr:rowOff>81280</xdr:rowOff>
    </xdr:to>
    <xdr:sp macro="" textlink="">
      <xdr:nvSpPr>
        <xdr:cNvPr id="348" name="円/楕円 347"/>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137160</xdr:rowOff>
    </xdr:from>
    <xdr:to>
      <xdr:col>23</xdr:col>
      <xdr:colOff>517525</xdr:colOff>
      <xdr:row>33</xdr:row>
      <xdr:rowOff>30480</xdr:rowOff>
    </xdr:to>
    <xdr:cxnSp macro="">
      <xdr:nvCxnSpPr>
        <xdr:cNvPr id="349" name="直線コネクタ 348"/>
        <xdr:cNvCxnSpPr/>
      </xdr:nvCxnSpPr>
      <xdr:spPr>
        <a:xfrm flipV="1">
          <a:off x="15481300" y="56235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102887</xdr:rowOff>
    </xdr:from>
    <xdr:ext cx="405111" cy="259045"/>
    <xdr:sp macro="" textlink="">
      <xdr:nvSpPr>
        <xdr:cNvPr id="350"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97807</xdr:rowOff>
    </xdr:from>
    <xdr:ext cx="405111" cy="259045"/>
    <xdr:sp macro="" textlink="">
      <xdr:nvSpPr>
        <xdr:cNvPr id="351" name="n_1mainValue【一般廃棄物処理施設】&#10;有形固定資産減価償却率"/>
        <xdr:cNvSpPr txBox="1"/>
      </xdr:nvSpPr>
      <xdr:spPr>
        <a:xfrm>
          <a:off x="15266043"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373" name="直線コネクタ 372"/>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374"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375" name="直線コネクタ 374"/>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376"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377" name="直線コネクタ 376"/>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378"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379" name="フローチャート : 判断 378"/>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380" name="フローチャート : 判断 379"/>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9306</xdr:rowOff>
    </xdr:from>
    <xdr:to>
      <xdr:col>32</xdr:col>
      <xdr:colOff>238125</xdr:colOff>
      <xdr:row>39</xdr:row>
      <xdr:rowOff>110906</xdr:rowOff>
    </xdr:to>
    <xdr:sp macro="" textlink="">
      <xdr:nvSpPr>
        <xdr:cNvPr id="386" name="円/楕円 385"/>
        <xdr:cNvSpPr/>
      </xdr:nvSpPr>
      <xdr:spPr>
        <a:xfrm>
          <a:off x="22110700" y="66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32183</xdr:rowOff>
    </xdr:from>
    <xdr:ext cx="534377" cy="259045"/>
    <xdr:sp macro="" textlink="">
      <xdr:nvSpPr>
        <xdr:cNvPr id="387" name="【一般廃棄物処理施設】&#10;一人当たり有形固定資産（償却資産）額該当値テキスト"/>
        <xdr:cNvSpPr txBox="1"/>
      </xdr:nvSpPr>
      <xdr:spPr>
        <a:xfrm>
          <a:off x="22250400" y="654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13746</xdr:rowOff>
    </xdr:from>
    <xdr:to>
      <xdr:col>31</xdr:col>
      <xdr:colOff>85725</xdr:colOff>
      <xdr:row>39</xdr:row>
      <xdr:rowOff>115346</xdr:rowOff>
    </xdr:to>
    <xdr:sp macro="" textlink="">
      <xdr:nvSpPr>
        <xdr:cNvPr id="388" name="円/楕円 387"/>
        <xdr:cNvSpPr/>
      </xdr:nvSpPr>
      <xdr:spPr>
        <a:xfrm>
          <a:off x="21272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60106</xdr:rowOff>
    </xdr:from>
    <xdr:to>
      <xdr:col>32</xdr:col>
      <xdr:colOff>187325</xdr:colOff>
      <xdr:row>39</xdr:row>
      <xdr:rowOff>64546</xdr:rowOff>
    </xdr:to>
    <xdr:cxnSp macro="">
      <xdr:nvCxnSpPr>
        <xdr:cNvPr id="389" name="直線コネクタ 388"/>
        <xdr:cNvCxnSpPr/>
      </xdr:nvCxnSpPr>
      <xdr:spPr>
        <a:xfrm flipV="1">
          <a:off x="21323300" y="674665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116042</xdr:rowOff>
    </xdr:from>
    <xdr:ext cx="534377" cy="259045"/>
    <xdr:sp macro="" textlink="">
      <xdr:nvSpPr>
        <xdr:cNvPr id="390" name="n_1aveValue【一般廃棄物処理施設】&#10;一人当たり有形固定資産（償却資産）額"/>
        <xdr:cNvSpPr txBox="1"/>
      </xdr:nvSpPr>
      <xdr:spPr>
        <a:xfrm>
          <a:off x="210434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131873</xdr:rowOff>
    </xdr:from>
    <xdr:ext cx="534377" cy="259045"/>
    <xdr:sp macro="" textlink="">
      <xdr:nvSpPr>
        <xdr:cNvPr id="391" name="n_1mainValue【一般廃棄物処理施設】&#10;一人当たり有形固定資産（償却資産）額"/>
        <xdr:cNvSpPr txBox="1"/>
      </xdr:nvSpPr>
      <xdr:spPr>
        <a:xfrm>
          <a:off x="210434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8" name="直線コネクタ 417"/>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9"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20" name="直線コネクタ 419"/>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21"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22" name="直線コネクタ 421"/>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23"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4" name="フローチャート : 判断 42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25" name="フローチャート : 判断 42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91259</xdr:rowOff>
    </xdr:from>
    <xdr:to>
      <xdr:col>23</xdr:col>
      <xdr:colOff>568325</xdr:colOff>
      <xdr:row>56</xdr:row>
      <xdr:rowOff>21409</xdr:rowOff>
    </xdr:to>
    <xdr:sp macro="" textlink="">
      <xdr:nvSpPr>
        <xdr:cNvPr id="431" name="円/楕円 430"/>
        <xdr:cNvSpPr/>
      </xdr:nvSpPr>
      <xdr:spPr>
        <a:xfrm>
          <a:off x="162687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44286</xdr:rowOff>
    </xdr:from>
    <xdr:ext cx="405111" cy="259045"/>
    <xdr:sp macro="" textlink="">
      <xdr:nvSpPr>
        <xdr:cNvPr id="432" name="【保健センター・保健所】&#10;有形固定資産減価償却率該当値テキスト"/>
        <xdr:cNvSpPr txBox="1"/>
      </xdr:nvSpPr>
      <xdr:spPr>
        <a:xfrm>
          <a:off x="16408400" y="9474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156573</xdr:rowOff>
    </xdr:from>
    <xdr:to>
      <xdr:col>22</xdr:col>
      <xdr:colOff>415925</xdr:colOff>
      <xdr:row>56</xdr:row>
      <xdr:rowOff>86723</xdr:rowOff>
    </xdr:to>
    <xdr:sp macro="" textlink="">
      <xdr:nvSpPr>
        <xdr:cNvPr id="433" name="円/楕円 432"/>
        <xdr:cNvSpPr/>
      </xdr:nvSpPr>
      <xdr:spPr>
        <a:xfrm>
          <a:off x="15430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142059</xdr:rowOff>
    </xdr:from>
    <xdr:to>
      <xdr:col>23</xdr:col>
      <xdr:colOff>517525</xdr:colOff>
      <xdr:row>56</xdr:row>
      <xdr:rowOff>35923</xdr:rowOff>
    </xdr:to>
    <xdr:cxnSp macro="">
      <xdr:nvCxnSpPr>
        <xdr:cNvPr id="434" name="直線コネクタ 433"/>
        <xdr:cNvCxnSpPr/>
      </xdr:nvCxnSpPr>
      <xdr:spPr>
        <a:xfrm flipV="1">
          <a:off x="15481300" y="95718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435"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103250</xdr:rowOff>
    </xdr:from>
    <xdr:ext cx="405111" cy="259045"/>
    <xdr:sp macro="" textlink="">
      <xdr:nvSpPr>
        <xdr:cNvPr id="436" name="n_1mainValue【保健センター・保健所】&#10;有形固定資産減価償却率"/>
        <xdr:cNvSpPr txBox="1"/>
      </xdr:nvSpPr>
      <xdr:spPr>
        <a:xfrm>
          <a:off x="15266043"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7" name="直線コネクタ 4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8" name="テキスト ボックス 4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9" name="直線コネクタ 4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0" name="テキスト ボックス 4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1" name="直線コネクタ 4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2" name="テキスト ボックス 4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3" name="直線コネクタ 4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4" name="テキスト ボックス 4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8" name="直線コネクタ 457"/>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0" name="直線コネクタ 45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61"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62" name="直線コネクタ 461"/>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463"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4" name="フローチャート : 判断 463"/>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65" name="フローチャート : 判断 464"/>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47498</xdr:rowOff>
    </xdr:from>
    <xdr:to>
      <xdr:col>32</xdr:col>
      <xdr:colOff>238125</xdr:colOff>
      <xdr:row>63</xdr:row>
      <xdr:rowOff>149098</xdr:rowOff>
    </xdr:to>
    <xdr:sp macro="" textlink="">
      <xdr:nvSpPr>
        <xdr:cNvPr id="471" name="円/楕円 470"/>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133875</xdr:rowOff>
    </xdr:from>
    <xdr:ext cx="469744" cy="259045"/>
    <xdr:sp macro="" textlink="">
      <xdr:nvSpPr>
        <xdr:cNvPr id="472" name="【保健センター・保健所】&#10;一人当たり面積該当値テキスト"/>
        <xdr:cNvSpPr txBox="1"/>
      </xdr:nvSpPr>
      <xdr:spPr>
        <a:xfrm>
          <a:off x="222504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47498</xdr:rowOff>
    </xdr:from>
    <xdr:to>
      <xdr:col>31</xdr:col>
      <xdr:colOff>85725</xdr:colOff>
      <xdr:row>63</xdr:row>
      <xdr:rowOff>149098</xdr:rowOff>
    </xdr:to>
    <xdr:sp macro="" textlink="">
      <xdr:nvSpPr>
        <xdr:cNvPr id="473" name="円/楕円 472"/>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98298</xdr:rowOff>
    </xdr:from>
    <xdr:to>
      <xdr:col>32</xdr:col>
      <xdr:colOff>187325</xdr:colOff>
      <xdr:row>63</xdr:row>
      <xdr:rowOff>98298</xdr:rowOff>
    </xdr:to>
    <xdr:cxnSp macro="">
      <xdr:nvCxnSpPr>
        <xdr:cNvPr id="474" name="直線コネクタ 473"/>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163339</xdr:rowOff>
    </xdr:from>
    <xdr:ext cx="469744" cy="259045"/>
    <xdr:sp macro="" textlink="">
      <xdr:nvSpPr>
        <xdr:cNvPr id="475"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140225</xdr:rowOff>
    </xdr:from>
    <xdr:ext cx="469744" cy="259045"/>
    <xdr:sp macro="" textlink="">
      <xdr:nvSpPr>
        <xdr:cNvPr id="476"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9" name="直線コネクタ 498"/>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00"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01" name="直線コネクタ 500"/>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02"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03" name="直線コネクタ 502"/>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46753</xdr:rowOff>
    </xdr:from>
    <xdr:ext cx="405111" cy="259045"/>
    <xdr:sp macro="" textlink="">
      <xdr:nvSpPr>
        <xdr:cNvPr id="504" name="【消防施設】&#10;有形固定資産減価償却率平均値テキスト"/>
        <xdr:cNvSpPr txBox="1"/>
      </xdr:nvSpPr>
      <xdr:spPr>
        <a:xfrm>
          <a:off x="16408400" y="1359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05" name="フローチャート : 判断 504"/>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06" name="フローチャート : 判断 505"/>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101600</xdr:rowOff>
    </xdr:from>
    <xdr:to>
      <xdr:col>23</xdr:col>
      <xdr:colOff>568325</xdr:colOff>
      <xdr:row>85</xdr:row>
      <xdr:rowOff>31750</xdr:rowOff>
    </xdr:to>
    <xdr:sp macro="" textlink="">
      <xdr:nvSpPr>
        <xdr:cNvPr id="512" name="円/楕円 511"/>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80027</xdr:rowOff>
    </xdr:from>
    <xdr:ext cx="405111" cy="259045"/>
    <xdr:sp macro="" textlink="">
      <xdr:nvSpPr>
        <xdr:cNvPr id="513" name="【消防施設】&#10;有形固定資産減価償却率該当値テキスト"/>
        <xdr:cNvSpPr txBox="1"/>
      </xdr:nvSpPr>
      <xdr:spPr>
        <a:xfrm>
          <a:off x="164084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129032</xdr:rowOff>
    </xdr:from>
    <xdr:to>
      <xdr:col>22</xdr:col>
      <xdr:colOff>415925</xdr:colOff>
      <xdr:row>84</xdr:row>
      <xdr:rowOff>59182</xdr:rowOff>
    </xdr:to>
    <xdr:sp macro="" textlink="">
      <xdr:nvSpPr>
        <xdr:cNvPr id="514" name="円/楕円 513"/>
        <xdr:cNvSpPr/>
      </xdr:nvSpPr>
      <xdr:spPr>
        <a:xfrm>
          <a:off x="15430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8382</xdr:rowOff>
    </xdr:from>
    <xdr:to>
      <xdr:col>23</xdr:col>
      <xdr:colOff>517525</xdr:colOff>
      <xdr:row>84</xdr:row>
      <xdr:rowOff>152400</xdr:rowOff>
    </xdr:to>
    <xdr:cxnSp macro="">
      <xdr:nvCxnSpPr>
        <xdr:cNvPr id="515" name="直線コネクタ 514"/>
        <xdr:cNvCxnSpPr/>
      </xdr:nvCxnSpPr>
      <xdr:spPr>
        <a:xfrm>
          <a:off x="15481300" y="14410182"/>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50564</xdr:rowOff>
    </xdr:from>
    <xdr:ext cx="405111" cy="259045"/>
    <xdr:sp macro="" textlink="">
      <xdr:nvSpPr>
        <xdr:cNvPr id="516"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50309</xdr:rowOff>
    </xdr:from>
    <xdr:ext cx="405111" cy="259045"/>
    <xdr:sp macro="" textlink="">
      <xdr:nvSpPr>
        <xdr:cNvPr id="517" name="n_1mainValue【消防施設】&#10;有形固定資産減価償却率"/>
        <xdr:cNvSpPr txBox="1"/>
      </xdr:nvSpPr>
      <xdr:spPr>
        <a:xfrm>
          <a:off x="15266043"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44" name="直線コネクタ 543"/>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45"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46" name="直線コネクタ 54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7"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8" name="直線コネクタ 54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108148</xdr:rowOff>
    </xdr:from>
    <xdr:ext cx="469744" cy="259045"/>
    <xdr:sp macro="" textlink="">
      <xdr:nvSpPr>
        <xdr:cNvPr id="549" name="【消防施設】&#10;一人当たり面積平均値テキスト"/>
        <xdr:cNvSpPr txBox="1"/>
      </xdr:nvSpPr>
      <xdr:spPr>
        <a:xfrm>
          <a:off x="222504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50" name="フローチャート : 判断 549"/>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51" name="フローチャート : 判断 55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19957</xdr:rowOff>
    </xdr:from>
    <xdr:to>
      <xdr:col>32</xdr:col>
      <xdr:colOff>238125</xdr:colOff>
      <xdr:row>84</xdr:row>
      <xdr:rowOff>121557</xdr:rowOff>
    </xdr:to>
    <xdr:sp macro="" textlink="">
      <xdr:nvSpPr>
        <xdr:cNvPr id="557" name="円/楕円 556"/>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169834</xdr:rowOff>
    </xdr:from>
    <xdr:ext cx="469744" cy="259045"/>
    <xdr:sp macro="" textlink="">
      <xdr:nvSpPr>
        <xdr:cNvPr id="558" name="【消防施設】&#10;一人当たり面積該当値テキスト"/>
        <xdr:cNvSpPr txBox="1"/>
      </xdr:nvSpPr>
      <xdr:spPr>
        <a:xfrm>
          <a:off x="222504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52614</xdr:rowOff>
    </xdr:from>
    <xdr:to>
      <xdr:col>31</xdr:col>
      <xdr:colOff>85725</xdr:colOff>
      <xdr:row>84</xdr:row>
      <xdr:rowOff>154214</xdr:rowOff>
    </xdr:to>
    <xdr:sp macro="" textlink="">
      <xdr:nvSpPr>
        <xdr:cNvPr id="559" name="円/楕円 558"/>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70757</xdr:rowOff>
    </xdr:from>
    <xdr:to>
      <xdr:col>32</xdr:col>
      <xdr:colOff>187325</xdr:colOff>
      <xdr:row>84</xdr:row>
      <xdr:rowOff>103414</xdr:rowOff>
    </xdr:to>
    <xdr:cxnSp macro="">
      <xdr:nvCxnSpPr>
        <xdr:cNvPr id="560" name="直線コネクタ 559"/>
        <xdr:cNvCxnSpPr/>
      </xdr:nvCxnSpPr>
      <xdr:spPr>
        <a:xfrm flipV="1">
          <a:off x="21323300" y="14472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31948</xdr:rowOff>
    </xdr:from>
    <xdr:ext cx="469744" cy="259045"/>
    <xdr:sp macro="" textlink="">
      <xdr:nvSpPr>
        <xdr:cNvPr id="561"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145341</xdr:rowOff>
    </xdr:from>
    <xdr:ext cx="469744" cy="259045"/>
    <xdr:sp macro="" textlink="">
      <xdr:nvSpPr>
        <xdr:cNvPr id="562" name="n_1mainValue【消防施設】&#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88" name="直線コネクタ 587"/>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89"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90" name="直線コネクタ 58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91"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92" name="直線コネクタ 591"/>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93"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94" name="フローチャート : 判断 593"/>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95" name="フローチャート : 判断 59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170724</xdr:rowOff>
    </xdr:from>
    <xdr:to>
      <xdr:col>23</xdr:col>
      <xdr:colOff>568325</xdr:colOff>
      <xdr:row>103</xdr:row>
      <xdr:rowOff>100874</xdr:rowOff>
    </xdr:to>
    <xdr:sp macro="" textlink="">
      <xdr:nvSpPr>
        <xdr:cNvPr id="601" name="円/楕円 600"/>
        <xdr:cNvSpPr/>
      </xdr:nvSpPr>
      <xdr:spPr>
        <a:xfrm>
          <a:off x="16268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22151</xdr:rowOff>
    </xdr:from>
    <xdr:ext cx="405111" cy="259045"/>
    <xdr:sp macro="" textlink="">
      <xdr:nvSpPr>
        <xdr:cNvPr id="602" name="【庁舎】&#10;有形固定資産減価償却率該当値テキスト"/>
        <xdr:cNvSpPr txBox="1"/>
      </xdr:nvSpPr>
      <xdr:spPr>
        <a:xfrm>
          <a:off x="164084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28666</xdr:rowOff>
    </xdr:from>
    <xdr:to>
      <xdr:col>22</xdr:col>
      <xdr:colOff>415925</xdr:colOff>
      <xdr:row>103</xdr:row>
      <xdr:rowOff>130266</xdr:rowOff>
    </xdr:to>
    <xdr:sp macro="" textlink="">
      <xdr:nvSpPr>
        <xdr:cNvPr id="603" name="円/楕円 602"/>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50074</xdr:rowOff>
    </xdr:from>
    <xdr:to>
      <xdr:col>23</xdr:col>
      <xdr:colOff>517525</xdr:colOff>
      <xdr:row>103</xdr:row>
      <xdr:rowOff>79466</xdr:rowOff>
    </xdr:to>
    <xdr:cxnSp macro="">
      <xdr:nvCxnSpPr>
        <xdr:cNvPr id="604" name="直線コネクタ 603"/>
        <xdr:cNvCxnSpPr/>
      </xdr:nvCxnSpPr>
      <xdr:spPr>
        <a:xfrm flipV="1">
          <a:off x="15481300" y="177094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128832</xdr:rowOff>
    </xdr:from>
    <xdr:ext cx="405111" cy="259045"/>
    <xdr:sp macro="" textlink="">
      <xdr:nvSpPr>
        <xdr:cNvPr id="605"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121393</xdr:rowOff>
    </xdr:from>
    <xdr:ext cx="405111" cy="259045"/>
    <xdr:sp macro="" textlink="">
      <xdr:nvSpPr>
        <xdr:cNvPr id="606" name="n_1mainValue【庁舎】&#10;有形固定資産減価償却率"/>
        <xdr:cNvSpPr txBox="1"/>
      </xdr:nvSpPr>
      <xdr:spPr>
        <a:xfrm>
          <a:off x="15266043"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9" name="直線コネクタ 628"/>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30"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31" name="直線コネクタ 630"/>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32"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33" name="直線コネクタ 63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41419</xdr:rowOff>
    </xdr:from>
    <xdr:ext cx="469744" cy="259045"/>
    <xdr:sp macro="" textlink="">
      <xdr:nvSpPr>
        <xdr:cNvPr id="634" name="【庁舎】&#10;一人当たり面積平均値テキスト"/>
        <xdr:cNvSpPr txBox="1"/>
      </xdr:nvSpPr>
      <xdr:spPr>
        <a:xfrm>
          <a:off x="22250400" y="1787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35" name="フローチャート : 判断 634"/>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36" name="フローチャート : 判断 635"/>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77978</xdr:rowOff>
    </xdr:from>
    <xdr:to>
      <xdr:col>32</xdr:col>
      <xdr:colOff>238125</xdr:colOff>
      <xdr:row>108</xdr:row>
      <xdr:rowOff>8128</xdr:rowOff>
    </xdr:to>
    <xdr:sp macro="" textlink="">
      <xdr:nvSpPr>
        <xdr:cNvPr id="642" name="円/楕円 641"/>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164355</xdr:rowOff>
    </xdr:from>
    <xdr:ext cx="469744" cy="259045"/>
    <xdr:sp macro="" textlink="">
      <xdr:nvSpPr>
        <xdr:cNvPr id="643" name="【庁舎】&#10;一人当たり面積該当値テキスト"/>
        <xdr:cNvSpPr txBox="1"/>
      </xdr:nvSpPr>
      <xdr:spPr>
        <a:xfrm>
          <a:off x="222504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644" name="円/楕円 643"/>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128778</xdr:rowOff>
    </xdr:from>
    <xdr:to>
      <xdr:col>32</xdr:col>
      <xdr:colOff>187325</xdr:colOff>
      <xdr:row>107</xdr:row>
      <xdr:rowOff>133350</xdr:rowOff>
    </xdr:to>
    <xdr:cxnSp macro="">
      <xdr:nvCxnSpPr>
        <xdr:cNvPr id="645" name="直線コネクタ 644"/>
        <xdr:cNvCxnSpPr/>
      </xdr:nvCxnSpPr>
      <xdr:spPr>
        <a:xfrm flipV="1">
          <a:off x="21323300" y="1847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102379</xdr:rowOff>
    </xdr:from>
    <xdr:ext cx="469744" cy="259045"/>
    <xdr:sp macro="" textlink="">
      <xdr:nvSpPr>
        <xdr:cNvPr id="646"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647"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消防施設を除くほとんどの施設において、有形固定資産減価償却率が、類似団体平均を上回っている。図書館・プール・体育館・福祉施設については、市民に多く利用されていることに加え、一部は学校施設としても活用されているため、他施設と共に将来方針を定める必要がある。現状では、施設管理の民間委託等によって、経常経費を抑制し、運営を継続するととも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策定し、将来方針を決定する。庁舎は耐震化・長寿命化を行っているが、約２０年後には法定耐用年数を超過する。将来の建替えに向け、国・県・市の垣根を越えた施設集約の検討を行っていく。一般廃棄物処理施設は、市民生活に欠かすことができない施設であるため、近年中に大規模な設備更新を行い、長寿命化を図る。消防施設は、定期的に更新が図られているため、全国・県内・類似団体と比較しても、有形固定資産減価償却率が著しく低いが、今後の人口減少を見据え、施設数の削減を検討する。</a:t>
          </a:r>
          <a:endParaRPr lang="ja-JP" altLang="ja-JP" sz="1400">
            <a:effectLst/>
          </a:endParaRPr>
        </a:p>
        <a:p>
          <a:r>
            <a:rPr kumimoji="1" lang="ja-JP" altLang="ja-JP" sz="1100">
              <a:solidFill>
                <a:schemeClr val="dk1"/>
              </a:solidFill>
              <a:effectLst/>
              <a:latin typeface="+mn-lt"/>
              <a:ea typeface="+mn-ea"/>
              <a:cs typeface="+mn-cs"/>
            </a:rPr>
            <a:t>ここに入力</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財政力指数は近年横ばいであり，類似団体を上回っている。</a:t>
          </a:r>
          <a:endParaRPr lang="ja-JP" altLang="ja-JP" sz="1400">
            <a:effectLst/>
          </a:endParaRPr>
        </a:p>
        <a:p>
          <a:r>
            <a:rPr kumimoji="1" lang="ja-JP" altLang="ja-JP" sz="1100">
              <a:solidFill>
                <a:schemeClr val="dk1"/>
              </a:solidFill>
              <a:effectLst/>
              <a:latin typeface="+mn-lt"/>
              <a:ea typeface="+mn-ea"/>
              <a:cs typeface="+mn-cs"/>
            </a:rPr>
            <a:t>　今後，人口減少や全国平均を大きく上回る</a:t>
          </a:r>
          <a:r>
            <a:rPr kumimoji="1" lang="ja-JP" altLang="ja-JP" sz="1100">
              <a:solidFill>
                <a:sysClr val="windowText" lastClr="000000"/>
              </a:solidFill>
              <a:effectLst/>
              <a:latin typeface="+mn-lt"/>
              <a:ea typeface="+mn-ea"/>
              <a:cs typeface="+mn-cs"/>
            </a:rPr>
            <a:t>高齢化率（平成２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　３６．</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％）により</a:t>
          </a:r>
          <a:r>
            <a:rPr kumimoji="1" lang="ja-JP" altLang="ja-JP" sz="1100">
              <a:solidFill>
                <a:schemeClr val="dk1"/>
              </a:solidFill>
              <a:effectLst/>
              <a:latin typeface="+mn-lt"/>
              <a:ea typeface="+mn-ea"/>
              <a:cs typeface="+mn-cs"/>
            </a:rPr>
            <a:t>，市税収入の減少が見込まれるところである。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近年成果を上げている税の徴収強化を継続し，歳入の確保に努める。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5" name="直線コネクタ 74"/>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39</xdr:row>
      <xdr:rowOff>160565</xdr:rowOff>
    </xdr:to>
    <xdr:cxnSp macro="">
      <xdr:nvCxnSpPr>
        <xdr:cNvPr id="78" name="直線コネクタ 77"/>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4" name="円/楕円 93"/>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5" name="テキスト ボックス 94"/>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6" name="円/楕円 95"/>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7" name="テキスト ボックス 96"/>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少子高齢化により，市税など経常的な収入が減少する中，扶助費などの社会保障関連経費の増加や，他会計・公営企業への繰出金，一部事務組合に対する負担金の影響により，経常収支比率は類似団体，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り，高止まりしている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適切な財源</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また，特別</a:t>
          </a:r>
          <a:r>
            <a:rPr kumimoji="1" lang="ja-JP" altLang="ja-JP" sz="1100">
              <a:solidFill>
                <a:schemeClr val="dk1"/>
              </a:solidFill>
              <a:effectLst/>
              <a:latin typeface="+mn-lt"/>
              <a:ea typeface="+mn-ea"/>
              <a:cs typeface="+mn-cs"/>
            </a:rPr>
            <a:t>会計，公営企業に対する繰出金・補助金については，各会計の</a:t>
          </a:r>
          <a:r>
            <a:rPr kumimoji="1" lang="ja-JP" altLang="ja-JP" sz="1100" baseline="0">
              <a:solidFill>
                <a:schemeClr val="dk1"/>
              </a:solidFill>
              <a:effectLst/>
              <a:latin typeface="+mn-lt"/>
              <a:ea typeface="+mn-ea"/>
              <a:cs typeface="+mn-cs"/>
            </a:rPr>
            <a:t>独立採算性を高める取組みを推進し，一部事務組合については関係市と連携して行財政改革</a:t>
          </a:r>
          <a:r>
            <a:rPr kumimoji="1" lang="ja-JP" altLang="ja-JP" sz="1100">
              <a:solidFill>
                <a:schemeClr val="dk1"/>
              </a:solidFill>
              <a:effectLst/>
              <a:latin typeface="+mn-lt"/>
              <a:ea typeface="+mn-ea"/>
              <a:cs typeface="+mn-cs"/>
            </a:rPr>
            <a:t>を促すなど，経常経費の削減に努める。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148082</xdr:rowOff>
    </xdr:to>
    <xdr:cxnSp macro="">
      <xdr:nvCxnSpPr>
        <xdr:cNvPr id="130" name="直線コネクタ 129"/>
        <xdr:cNvCxnSpPr/>
      </xdr:nvCxnSpPr>
      <xdr:spPr>
        <a:xfrm>
          <a:off x="4114800" y="1078534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61214</xdr:rowOff>
    </xdr:to>
    <xdr:cxnSp macro="">
      <xdr:nvCxnSpPr>
        <xdr:cNvPr id="133" name="直線コネクタ 132"/>
        <xdr:cNvCxnSpPr/>
      </xdr:nvCxnSpPr>
      <xdr:spPr>
        <a:xfrm flipV="1">
          <a:off x="3225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61214</xdr:rowOff>
    </xdr:to>
    <xdr:cxnSp macro="">
      <xdr:nvCxnSpPr>
        <xdr:cNvPr id="136" name="直線コネクタ 135"/>
        <xdr:cNvCxnSpPr/>
      </xdr:nvCxnSpPr>
      <xdr:spPr>
        <a:xfrm>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131318</xdr:rowOff>
    </xdr:to>
    <xdr:cxnSp macro="">
      <xdr:nvCxnSpPr>
        <xdr:cNvPr id="139" name="直線コネクタ 138"/>
        <xdr:cNvCxnSpPr/>
      </xdr:nvCxnSpPr>
      <xdr:spPr>
        <a:xfrm>
          <a:off x="1447800" y="106840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9" name="円/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1" name="円/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3" name="円/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5" name="円/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7" name="円/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過去５年間は類似団体平均を下回る状態で推移している。</a:t>
          </a:r>
          <a:endParaRPr lang="ja-JP" altLang="ja-JP" sz="1400">
            <a:effectLst/>
          </a:endParaRPr>
        </a:p>
        <a:p>
          <a:r>
            <a:rPr kumimoji="1" lang="ja-JP" altLang="ja-JP" sz="1100">
              <a:solidFill>
                <a:schemeClr val="dk1"/>
              </a:solidFill>
              <a:effectLst/>
              <a:latin typeface="+mn-lt"/>
              <a:ea typeface="+mn-ea"/>
              <a:cs typeface="+mn-cs"/>
            </a:rPr>
            <a:t>　今後も，民間委託の推進や事務の効率化を推進し，効率的な財政運営を継続するとともに，人件費・物件費をトータルで抑制できるよう努める。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48092</xdr:rowOff>
    </xdr:from>
    <xdr:to>
      <xdr:col>7</xdr:col>
      <xdr:colOff>152400</xdr:colOff>
      <xdr:row>81</xdr:row>
      <xdr:rowOff>60688</xdr:rowOff>
    </xdr:to>
    <xdr:cxnSp macro="">
      <xdr:nvCxnSpPr>
        <xdr:cNvPr id="191" name="直線コネクタ 190"/>
        <xdr:cNvCxnSpPr/>
      </xdr:nvCxnSpPr>
      <xdr:spPr>
        <a:xfrm flipV="1">
          <a:off x="4114800" y="13935542"/>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60688</xdr:rowOff>
    </xdr:to>
    <xdr:cxnSp macro="">
      <xdr:nvCxnSpPr>
        <xdr:cNvPr id="194" name="直線コネクタ 193"/>
        <xdr:cNvCxnSpPr/>
      </xdr:nvCxnSpPr>
      <xdr:spPr>
        <a:xfrm>
          <a:off x="3225800" y="13935258"/>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22780</xdr:rowOff>
    </xdr:from>
    <xdr:to>
      <xdr:col>4</xdr:col>
      <xdr:colOff>482600</xdr:colOff>
      <xdr:row>81</xdr:row>
      <xdr:rowOff>47808</xdr:rowOff>
    </xdr:to>
    <xdr:cxnSp macro="">
      <xdr:nvCxnSpPr>
        <xdr:cNvPr id="197" name="直線コネクタ 196"/>
        <xdr:cNvCxnSpPr/>
      </xdr:nvCxnSpPr>
      <xdr:spPr>
        <a:xfrm>
          <a:off x="2336800" y="1391023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162562</xdr:rowOff>
    </xdr:from>
    <xdr:to>
      <xdr:col>3</xdr:col>
      <xdr:colOff>279400</xdr:colOff>
      <xdr:row>81</xdr:row>
      <xdr:rowOff>22780</xdr:rowOff>
    </xdr:to>
    <xdr:cxnSp macro="">
      <xdr:nvCxnSpPr>
        <xdr:cNvPr id="200" name="直線コネクタ 199"/>
        <xdr:cNvCxnSpPr/>
      </xdr:nvCxnSpPr>
      <xdr:spPr>
        <a:xfrm>
          <a:off x="1447800" y="13878562"/>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168742</xdr:rowOff>
    </xdr:from>
    <xdr:to>
      <xdr:col>7</xdr:col>
      <xdr:colOff>203200</xdr:colOff>
      <xdr:row>81</xdr:row>
      <xdr:rowOff>98892</xdr:rowOff>
    </xdr:to>
    <xdr:sp macro="" textlink="">
      <xdr:nvSpPr>
        <xdr:cNvPr id="210" name="円/楕円 209"/>
        <xdr:cNvSpPr/>
      </xdr:nvSpPr>
      <xdr:spPr>
        <a:xfrm>
          <a:off x="4902200" y="138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90019</xdr:rowOff>
    </xdr:from>
    <xdr:ext cx="762000" cy="259045"/>
    <xdr:sp macro="" textlink="">
      <xdr:nvSpPr>
        <xdr:cNvPr id="211" name="人件費・物件費等の状況該当値テキスト"/>
        <xdr:cNvSpPr txBox="1"/>
      </xdr:nvSpPr>
      <xdr:spPr>
        <a:xfrm>
          <a:off x="5041900" y="1380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9888</xdr:rowOff>
    </xdr:from>
    <xdr:to>
      <xdr:col>6</xdr:col>
      <xdr:colOff>50800</xdr:colOff>
      <xdr:row>81</xdr:row>
      <xdr:rowOff>111488</xdr:rowOff>
    </xdr:to>
    <xdr:sp macro="" textlink="">
      <xdr:nvSpPr>
        <xdr:cNvPr id="212" name="円/楕円 211"/>
        <xdr:cNvSpPr/>
      </xdr:nvSpPr>
      <xdr:spPr>
        <a:xfrm>
          <a:off x="4064000" y="13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121665</xdr:rowOff>
    </xdr:from>
    <xdr:ext cx="736600" cy="259045"/>
    <xdr:sp macro="" textlink="">
      <xdr:nvSpPr>
        <xdr:cNvPr id="213" name="テキスト ボックス 212"/>
        <xdr:cNvSpPr txBox="1"/>
      </xdr:nvSpPr>
      <xdr:spPr>
        <a:xfrm>
          <a:off x="3733800" y="1366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168458</xdr:rowOff>
    </xdr:from>
    <xdr:to>
      <xdr:col>4</xdr:col>
      <xdr:colOff>533400</xdr:colOff>
      <xdr:row>81</xdr:row>
      <xdr:rowOff>98608</xdr:rowOff>
    </xdr:to>
    <xdr:sp macro="" textlink="">
      <xdr:nvSpPr>
        <xdr:cNvPr id="214" name="円/楕円 213"/>
        <xdr:cNvSpPr/>
      </xdr:nvSpPr>
      <xdr:spPr>
        <a:xfrm>
          <a:off x="3175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108785</xdr:rowOff>
    </xdr:from>
    <xdr:ext cx="762000" cy="259045"/>
    <xdr:sp macro="" textlink="">
      <xdr:nvSpPr>
        <xdr:cNvPr id="215" name="テキスト ボックス 214"/>
        <xdr:cNvSpPr txBox="1"/>
      </xdr:nvSpPr>
      <xdr:spPr>
        <a:xfrm>
          <a:off x="2844800" y="136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143430</xdr:rowOff>
    </xdr:from>
    <xdr:to>
      <xdr:col>3</xdr:col>
      <xdr:colOff>330200</xdr:colOff>
      <xdr:row>81</xdr:row>
      <xdr:rowOff>73580</xdr:rowOff>
    </xdr:to>
    <xdr:sp macro="" textlink="">
      <xdr:nvSpPr>
        <xdr:cNvPr id="216" name="円/楕円 215"/>
        <xdr:cNvSpPr/>
      </xdr:nvSpPr>
      <xdr:spPr>
        <a:xfrm>
          <a:off x="2286000" y="13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83757</xdr:rowOff>
    </xdr:from>
    <xdr:ext cx="762000" cy="259045"/>
    <xdr:sp macro="" textlink="">
      <xdr:nvSpPr>
        <xdr:cNvPr id="217" name="テキスト ボックス 216"/>
        <xdr:cNvSpPr txBox="1"/>
      </xdr:nvSpPr>
      <xdr:spPr>
        <a:xfrm>
          <a:off x="1955800" y="136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111762</xdr:rowOff>
    </xdr:from>
    <xdr:to>
      <xdr:col>2</xdr:col>
      <xdr:colOff>127000</xdr:colOff>
      <xdr:row>81</xdr:row>
      <xdr:rowOff>41912</xdr:rowOff>
    </xdr:to>
    <xdr:sp macro="" textlink="">
      <xdr:nvSpPr>
        <xdr:cNvPr id="218" name="円/楕円 217"/>
        <xdr:cNvSpPr/>
      </xdr:nvSpPr>
      <xdr:spPr>
        <a:xfrm>
          <a:off x="1397000" y="138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52089</xdr:rowOff>
    </xdr:from>
    <xdr:ext cx="762000" cy="259045"/>
    <xdr:sp macro="" textlink="">
      <xdr:nvSpPr>
        <xdr:cNvPr id="219" name="テキスト ボックス 218"/>
        <xdr:cNvSpPr txBox="1"/>
      </xdr:nvSpPr>
      <xdr:spPr>
        <a:xfrm>
          <a:off x="1066800" y="13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月１日現在の</a:t>
          </a:r>
          <a:r>
            <a:rPr kumimoji="1" lang="ja-JP" altLang="ja-JP" sz="1100" baseline="0">
              <a:solidFill>
                <a:schemeClr val="dk1"/>
              </a:solidFill>
              <a:effectLst/>
              <a:latin typeface="+mn-lt"/>
              <a:ea typeface="+mn-ea"/>
              <a:cs typeface="+mn-cs"/>
            </a:rPr>
            <a:t>ラスパイレス指数</a:t>
          </a:r>
          <a:r>
            <a:rPr kumimoji="1" lang="ja-JP" altLang="en-US"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95.1</a:t>
          </a:r>
          <a:r>
            <a:rPr kumimoji="1" lang="ja-JP" altLang="en-US" sz="1100" baseline="0">
              <a:solidFill>
                <a:schemeClr val="dk1"/>
              </a:solidFill>
              <a:effectLst/>
              <a:latin typeface="+mn-lt"/>
              <a:ea typeface="+mn-ea"/>
              <a:cs typeface="+mn-cs"/>
            </a:rPr>
            <a:t>となり，類似団体平均を下回った。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これは，平成２９年４月１日から職員給与の削減（２％～５％）を実施した影響によるものである。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今後とも適正な昇給・昇格制度の運用等により，給与の適正化に努める。</a:t>
          </a:r>
          <a:endParaRPr lang="ja-JP" altLang="ja-JP" sz="1400">
            <a:effectLst/>
          </a:endParaRPr>
        </a:p>
        <a:p>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93557</xdr:rowOff>
    </xdr:to>
    <xdr:cxnSp macro="">
      <xdr:nvCxnSpPr>
        <xdr:cNvPr id="248" name="直線コネクタ 247"/>
        <xdr:cNvCxnSpPr/>
      </xdr:nvCxnSpPr>
      <xdr:spPr>
        <a:xfrm flipV="1">
          <a:off x="17018000" y="14025880"/>
          <a:ext cx="0" cy="812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65634</xdr:rowOff>
    </xdr:from>
    <xdr:ext cx="762000" cy="259045"/>
    <xdr:sp macro="" textlink="">
      <xdr:nvSpPr>
        <xdr:cNvPr id="249" name="給与水準   （国との比較）最小値テキスト"/>
        <xdr:cNvSpPr txBox="1"/>
      </xdr:nvSpPr>
      <xdr:spPr>
        <a:xfrm>
          <a:off x="17106900" y="148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93557</xdr:rowOff>
    </xdr:from>
    <xdr:to>
      <xdr:col>24</xdr:col>
      <xdr:colOff>647700</xdr:colOff>
      <xdr:row>86</xdr:row>
      <xdr:rowOff>93557</xdr:rowOff>
    </xdr:to>
    <xdr:cxnSp macro="">
      <xdr:nvCxnSpPr>
        <xdr:cNvPr id="250" name="直線コネクタ 249"/>
        <xdr:cNvCxnSpPr/>
      </xdr:nvCxnSpPr>
      <xdr:spPr>
        <a:xfrm>
          <a:off x="16929100" y="148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1"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2" name="直線コネクタ 251"/>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151977</xdr:rowOff>
    </xdr:from>
    <xdr:to>
      <xdr:col>24</xdr:col>
      <xdr:colOff>558800</xdr:colOff>
      <xdr:row>84</xdr:row>
      <xdr:rowOff>162984</xdr:rowOff>
    </xdr:to>
    <xdr:cxnSp macro="">
      <xdr:nvCxnSpPr>
        <xdr:cNvPr id="253" name="直線コネクタ 252"/>
        <xdr:cNvCxnSpPr/>
      </xdr:nvCxnSpPr>
      <xdr:spPr>
        <a:xfrm flipV="1">
          <a:off x="16179800" y="14210877"/>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70714</xdr:rowOff>
    </xdr:from>
    <xdr:ext cx="762000" cy="259045"/>
    <xdr:sp macro="" textlink="">
      <xdr:nvSpPr>
        <xdr:cNvPr id="254" name="給与水準   （国との比較）平均値テキスト"/>
        <xdr:cNvSpPr txBox="1"/>
      </xdr:nvSpPr>
      <xdr:spPr>
        <a:xfrm>
          <a:off x="17106900" y="1430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5" name="フローチャート : 判断 254"/>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84</xdr:row>
      <xdr:rowOff>162984</xdr:rowOff>
    </xdr:to>
    <xdr:cxnSp macro="">
      <xdr:nvCxnSpPr>
        <xdr:cNvPr id="256" name="直線コネクタ 255"/>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7" name="フローチャート : 判断 256"/>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8" name="テキスト ボックス 257"/>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84</xdr:row>
      <xdr:rowOff>162984</xdr:rowOff>
    </xdr:to>
    <xdr:cxnSp macro="">
      <xdr:nvCxnSpPr>
        <xdr:cNvPr id="259" name="直線コネクタ 258"/>
        <xdr:cNvCxnSpPr/>
      </xdr:nvCxnSpPr>
      <xdr:spPr>
        <a:xfrm>
          <a:off x="14401800" y="145567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0" name="フローチャート : 判断 25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1" name="テキスト ボックス 26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168911</xdr:rowOff>
    </xdr:to>
    <xdr:cxnSp macro="">
      <xdr:nvCxnSpPr>
        <xdr:cNvPr id="262" name="直線コネクタ 261"/>
        <xdr:cNvCxnSpPr/>
      </xdr:nvCxnSpPr>
      <xdr:spPr>
        <a:xfrm flipV="1">
          <a:off x="13512800" y="145567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3" name="フローチャート : 判断 262"/>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4" name="テキスト ボックス 263"/>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5" name="フローチャート : 判断 264"/>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6" name="テキスト ボックス 265"/>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101177</xdr:rowOff>
    </xdr:from>
    <xdr:to>
      <xdr:col>24</xdr:col>
      <xdr:colOff>609600</xdr:colOff>
      <xdr:row>83</xdr:row>
      <xdr:rowOff>31327</xdr:rowOff>
    </xdr:to>
    <xdr:sp macro="" textlink="">
      <xdr:nvSpPr>
        <xdr:cNvPr id="272" name="円/楕円 271"/>
        <xdr:cNvSpPr/>
      </xdr:nvSpPr>
      <xdr:spPr>
        <a:xfrm>
          <a:off x="169672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117704</xdr:rowOff>
    </xdr:from>
    <xdr:ext cx="762000" cy="259045"/>
    <xdr:sp macro="" textlink="">
      <xdr:nvSpPr>
        <xdr:cNvPr id="273" name="給与水準   （国との比較）該当値テキスト"/>
        <xdr:cNvSpPr txBox="1"/>
      </xdr:nvSpPr>
      <xdr:spPr>
        <a:xfrm>
          <a:off x="17106900" y="140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4" name="円/楕円 27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5" name="テキスト ボックス 274"/>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6" name="円/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7" name="テキスト ボックス 27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8" name="円/楕円 277"/>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9" name="テキスト ボックス 278"/>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0" name="円/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人口千人当たりの職員数はほぼ横ばいの状況であり，類似団体を下回る状況</a:t>
          </a:r>
          <a:r>
            <a:rPr kumimoji="1" lang="ja-JP" altLang="en-US" sz="1100" baseline="0">
              <a:solidFill>
                <a:schemeClr val="dk1"/>
              </a:solidFill>
              <a:effectLst/>
              <a:latin typeface="+mn-lt"/>
              <a:ea typeface="+mn-ea"/>
              <a:cs typeface="+mn-cs"/>
            </a:rPr>
            <a:t>が続いている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「館山市定員適正化計画」において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，職員数はほぼ現状を維持することとしている一方，県からの権限移譲や，各種制度改正，住民ニーズの多様化などに伴い，事務量は増加傾向にある。</a:t>
          </a:r>
          <a:endParaRPr lang="ja-JP" altLang="ja-JP" sz="1400">
            <a:effectLst/>
          </a:endParaRPr>
        </a:p>
        <a:p>
          <a:r>
            <a:rPr kumimoji="1" lang="ja-JP" altLang="ja-JP" sz="1100" baseline="0">
              <a:solidFill>
                <a:schemeClr val="dk1"/>
              </a:solidFill>
              <a:effectLst/>
              <a:latin typeface="+mn-lt"/>
              <a:ea typeface="+mn-ea"/>
              <a:cs typeface="+mn-cs"/>
            </a:rPr>
            <a:t>　そのため，今後も「館山市定員適正化計画」に基づく定員管理を進めるとともに，職員の資質向上，事務改善や民間委託の推進により，より効率的・効果的な行政運営に努める。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159080</xdr:rowOff>
    </xdr:from>
    <xdr:to>
      <xdr:col>24</xdr:col>
      <xdr:colOff>558800</xdr:colOff>
      <xdr:row>60</xdr:row>
      <xdr:rowOff>159080</xdr:rowOff>
    </xdr:to>
    <xdr:cxnSp macro="">
      <xdr:nvCxnSpPr>
        <xdr:cNvPr id="313" name="直線コネクタ 312"/>
        <xdr:cNvCxnSpPr/>
      </xdr:nvCxnSpPr>
      <xdr:spPr>
        <a:xfrm>
          <a:off x="16179800" y="1044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155219</xdr:rowOff>
    </xdr:from>
    <xdr:to>
      <xdr:col>23</xdr:col>
      <xdr:colOff>406400</xdr:colOff>
      <xdr:row>60</xdr:row>
      <xdr:rowOff>159080</xdr:rowOff>
    </xdr:to>
    <xdr:cxnSp macro="">
      <xdr:nvCxnSpPr>
        <xdr:cNvPr id="316" name="直線コネクタ 315"/>
        <xdr:cNvCxnSpPr/>
      </xdr:nvCxnSpPr>
      <xdr:spPr>
        <a:xfrm>
          <a:off x="15290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147015</xdr:rowOff>
    </xdr:from>
    <xdr:to>
      <xdr:col>22</xdr:col>
      <xdr:colOff>203200</xdr:colOff>
      <xdr:row>60</xdr:row>
      <xdr:rowOff>155219</xdr:rowOff>
    </xdr:to>
    <xdr:cxnSp macro="">
      <xdr:nvCxnSpPr>
        <xdr:cNvPr id="319" name="直線コネクタ 318"/>
        <xdr:cNvCxnSpPr/>
      </xdr:nvCxnSpPr>
      <xdr:spPr>
        <a:xfrm>
          <a:off x="14401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143154</xdr:rowOff>
    </xdr:from>
    <xdr:to>
      <xdr:col>21</xdr:col>
      <xdr:colOff>0</xdr:colOff>
      <xdr:row>60</xdr:row>
      <xdr:rowOff>147015</xdr:rowOff>
    </xdr:to>
    <xdr:cxnSp macro="">
      <xdr:nvCxnSpPr>
        <xdr:cNvPr id="322" name="直線コネクタ 321"/>
        <xdr:cNvCxnSpPr/>
      </xdr:nvCxnSpPr>
      <xdr:spPr>
        <a:xfrm>
          <a:off x="13512800" y="10430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108280</xdr:rowOff>
    </xdr:from>
    <xdr:to>
      <xdr:col>24</xdr:col>
      <xdr:colOff>609600</xdr:colOff>
      <xdr:row>61</xdr:row>
      <xdr:rowOff>38430</xdr:rowOff>
    </xdr:to>
    <xdr:sp macro="" textlink="">
      <xdr:nvSpPr>
        <xdr:cNvPr id="332" name="円/楕円 331"/>
        <xdr:cNvSpPr/>
      </xdr:nvSpPr>
      <xdr:spPr>
        <a:xfrm>
          <a:off x="169672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29557</xdr:rowOff>
    </xdr:from>
    <xdr:ext cx="762000" cy="259045"/>
    <xdr:sp macro="" textlink="">
      <xdr:nvSpPr>
        <xdr:cNvPr id="333" name="定員管理の状況該当値テキスト"/>
        <xdr:cNvSpPr txBox="1"/>
      </xdr:nvSpPr>
      <xdr:spPr>
        <a:xfrm>
          <a:off x="17106900" y="103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108280</xdr:rowOff>
    </xdr:from>
    <xdr:to>
      <xdr:col>23</xdr:col>
      <xdr:colOff>457200</xdr:colOff>
      <xdr:row>61</xdr:row>
      <xdr:rowOff>38430</xdr:rowOff>
    </xdr:to>
    <xdr:sp macro="" textlink="">
      <xdr:nvSpPr>
        <xdr:cNvPr id="334" name="円/楕円 333"/>
        <xdr:cNvSpPr/>
      </xdr:nvSpPr>
      <xdr:spPr>
        <a:xfrm>
          <a:off x="16129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48607</xdr:rowOff>
    </xdr:from>
    <xdr:ext cx="736600" cy="259045"/>
    <xdr:sp macro="" textlink="">
      <xdr:nvSpPr>
        <xdr:cNvPr id="335" name="テキスト ボックス 334"/>
        <xdr:cNvSpPr txBox="1"/>
      </xdr:nvSpPr>
      <xdr:spPr>
        <a:xfrm>
          <a:off x="15798800" y="1016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104419</xdr:rowOff>
    </xdr:from>
    <xdr:to>
      <xdr:col>22</xdr:col>
      <xdr:colOff>254000</xdr:colOff>
      <xdr:row>61</xdr:row>
      <xdr:rowOff>34569</xdr:rowOff>
    </xdr:to>
    <xdr:sp macro="" textlink="">
      <xdr:nvSpPr>
        <xdr:cNvPr id="336" name="円/楕円 335"/>
        <xdr:cNvSpPr/>
      </xdr:nvSpPr>
      <xdr:spPr>
        <a:xfrm>
          <a:off x="15240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44746</xdr:rowOff>
    </xdr:from>
    <xdr:ext cx="762000" cy="259045"/>
    <xdr:sp macro="" textlink="">
      <xdr:nvSpPr>
        <xdr:cNvPr id="337" name="テキスト ボックス 336"/>
        <xdr:cNvSpPr txBox="1"/>
      </xdr:nvSpPr>
      <xdr:spPr>
        <a:xfrm>
          <a:off x="14909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96215</xdr:rowOff>
    </xdr:from>
    <xdr:to>
      <xdr:col>21</xdr:col>
      <xdr:colOff>50800</xdr:colOff>
      <xdr:row>61</xdr:row>
      <xdr:rowOff>26365</xdr:rowOff>
    </xdr:to>
    <xdr:sp macro="" textlink="">
      <xdr:nvSpPr>
        <xdr:cNvPr id="338" name="円/楕円 337"/>
        <xdr:cNvSpPr/>
      </xdr:nvSpPr>
      <xdr:spPr>
        <a:xfrm>
          <a:off x="14351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36542</xdr:rowOff>
    </xdr:from>
    <xdr:ext cx="762000" cy="259045"/>
    <xdr:sp macro="" textlink="">
      <xdr:nvSpPr>
        <xdr:cNvPr id="339" name="テキスト ボックス 338"/>
        <xdr:cNvSpPr txBox="1"/>
      </xdr:nvSpPr>
      <xdr:spPr>
        <a:xfrm>
          <a:off x="14020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92354</xdr:rowOff>
    </xdr:from>
    <xdr:to>
      <xdr:col>19</xdr:col>
      <xdr:colOff>533400</xdr:colOff>
      <xdr:row>61</xdr:row>
      <xdr:rowOff>22504</xdr:rowOff>
    </xdr:to>
    <xdr:sp macro="" textlink="">
      <xdr:nvSpPr>
        <xdr:cNvPr id="340" name="円/楕円 339"/>
        <xdr:cNvSpPr/>
      </xdr:nvSpPr>
      <xdr:spPr>
        <a:xfrm>
          <a:off x="13462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32681</xdr:rowOff>
    </xdr:from>
    <xdr:ext cx="762000" cy="259045"/>
    <xdr:sp macro="" textlink="">
      <xdr:nvSpPr>
        <xdr:cNvPr id="341" name="テキスト ボックス 340"/>
        <xdr:cNvSpPr txBox="1"/>
      </xdr:nvSpPr>
      <xdr:spPr>
        <a:xfrm>
          <a:off x="13131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数値は横ばいであり，</a:t>
          </a:r>
          <a:r>
            <a:rPr kumimoji="1" lang="ja-JP" altLang="ja-JP" sz="1100">
              <a:solidFill>
                <a:schemeClr val="dk1"/>
              </a:solidFill>
              <a:effectLst/>
              <a:latin typeface="+mn-lt"/>
              <a:ea typeface="+mn-ea"/>
              <a:cs typeface="+mn-cs"/>
            </a:rPr>
            <a:t>ここ数年は類似団体より良い数値で推移している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a:t>
          </a:r>
          <a:r>
            <a:rPr kumimoji="1" lang="ja-JP" altLang="ja-JP" sz="1100">
              <a:solidFill>
                <a:schemeClr val="dk1"/>
              </a:solidFill>
              <a:effectLst/>
              <a:latin typeface="+mn-lt"/>
              <a:ea typeface="+mn-ea"/>
              <a:cs typeface="+mn-cs"/>
            </a:rPr>
            <a:t>近年集中的に実施してきた教育施設耐震化事業に係る起債の償還が始まること</a:t>
          </a:r>
          <a:r>
            <a:rPr kumimoji="1" lang="ja-JP" altLang="en-US" sz="1100">
              <a:solidFill>
                <a:schemeClr val="dk1"/>
              </a:solidFill>
              <a:effectLst/>
              <a:latin typeface="+mn-lt"/>
              <a:ea typeface="+mn-ea"/>
              <a:cs typeface="+mn-cs"/>
            </a:rPr>
            <a:t>，近い将来実施しなければならない大規模事業（給食センター建設事業，中学校耐震化事業，ごみ処理施設長寿命化事業）があることから</a:t>
          </a:r>
          <a:r>
            <a:rPr kumimoji="1" lang="ja-JP" altLang="ja-JP" sz="1100">
              <a:solidFill>
                <a:schemeClr val="dk1"/>
              </a:solidFill>
              <a:effectLst/>
              <a:latin typeface="+mn-lt"/>
              <a:ea typeface="+mn-ea"/>
              <a:cs typeface="+mn-cs"/>
            </a:rPr>
            <a:t>，数値の悪化が見込まれる。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「館山市公共施設総合管理計画」に基づく計画的な施設の更新や交付税算入率の高い起債</a:t>
          </a:r>
          <a:r>
            <a:rPr kumimoji="1" lang="ja-JP" altLang="en-US" sz="1100">
              <a:solidFill>
                <a:schemeClr val="dk1"/>
              </a:solidFill>
              <a:effectLst/>
              <a:latin typeface="+mn-lt"/>
              <a:ea typeface="+mn-ea"/>
              <a:cs typeface="+mn-cs"/>
            </a:rPr>
            <a:t>メニュー</a:t>
          </a:r>
          <a:r>
            <a:rPr kumimoji="1" lang="ja-JP" altLang="ja-JP" sz="1100">
              <a:solidFill>
                <a:schemeClr val="dk1"/>
              </a:solidFill>
              <a:effectLst/>
              <a:latin typeface="+mn-lt"/>
              <a:ea typeface="+mn-ea"/>
              <a:cs typeface="+mn-cs"/>
            </a:rPr>
            <a:t>の活用により，新発債の平準化と抑制に努める。</a:t>
          </a:r>
          <a:endParaRPr lang="ja-JP" altLang="ja-JP">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99906</xdr:rowOff>
    </xdr:to>
    <xdr:cxnSp macro="">
      <xdr:nvCxnSpPr>
        <xdr:cNvPr id="375" name="直線コネクタ 374"/>
        <xdr:cNvCxnSpPr/>
      </xdr:nvCxnSpPr>
      <xdr:spPr>
        <a:xfrm>
          <a:off x="16179800" y="661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140123</xdr:rowOff>
    </xdr:to>
    <xdr:cxnSp macro="">
      <xdr:nvCxnSpPr>
        <xdr:cNvPr id="378" name="直線コネクタ 377"/>
        <xdr:cNvCxnSpPr/>
      </xdr:nvCxnSpPr>
      <xdr:spPr>
        <a:xfrm flipV="1">
          <a:off x="15290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140123</xdr:rowOff>
    </xdr:from>
    <xdr:to>
      <xdr:col>22</xdr:col>
      <xdr:colOff>203200</xdr:colOff>
      <xdr:row>39</xdr:row>
      <xdr:rowOff>57150</xdr:rowOff>
    </xdr:to>
    <xdr:cxnSp macro="">
      <xdr:nvCxnSpPr>
        <xdr:cNvPr id="381" name="直線コネクタ 380"/>
        <xdr:cNvCxnSpPr/>
      </xdr:nvCxnSpPr>
      <xdr:spPr>
        <a:xfrm flipV="1">
          <a:off x="14401800" y="66552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89323</xdr:rowOff>
    </xdr:to>
    <xdr:cxnSp macro="">
      <xdr:nvCxnSpPr>
        <xdr:cNvPr id="384" name="直線コネクタ 383"/>
        <xdr:cNvCxnSpPr/>
      </xdr:nvCxnSpPr>
      <xdr:spPr>
        <a:xfrm flipV="1">
          <a:off x="13512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4" name="円/楕円 393"/>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395"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396" name="円/楕円 395"/>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397" name="テキスト ボックス 396"/>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89323</xdr:rowOff>
    </xdr:from>
    <xdr:to>
      <xdr:col>22</xdr:col>
      <xdr:colOff>254000</xdr:colOff>
      <xdr:row>39</xdr:row>
      <xdr:rowOff>19473</xdr:rowOff>
    </xdr:to>
    <xdr:sp macro="" textlink="">
      <xdr:nvSpPr>
        <xdr:cNvPr id="398" name="円/楕円 397"/>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29650</xdr:rowOff>
    </xdr:from>
    <xdr:ext cx="762000" cy="259045"/>
    <xdr:sp macro="" textlink="">
      <xdr:nvSpPr>
        <xdr:cNvPr id="399" name="テキスト ボックス 398"/>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0" name="円/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02" name="円/楕円 401"/>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03" name="テキスト ボックス 402"/>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教育施設整備事業実施による一般会計地方債残高の増</a:t>
          </a:r>
          <a:r>
            <a:rPr kumimoji="1" lang="ja-JP" altLang="ja-JP" sz="1100">
              <a:solidFill>
                <a:schemeClr val="dk1"/>
              </a:solidFill>
              <a:effectLst/>
              <a:latin typeface="+mn-lt"/>
              <a:ea typeface="+mn-ea"/>
              <a:cs typeface="+mn-cs"/>
            </a:rPr>
            <a:t>や標準財政規模の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により，昨年比で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，類似団体を大きく上</a:t>
          </a:r>
          <a:r>
            <a:rPr kumimoji="1" lang="ja-JP" altLang="en-US" sz="1100">
              <a:solidFill>
                <a:schemeClr val="dk1"/>
              </a:solidFill>
              <a:effectLst/>
              <a:latin typeface="+mn-lt"/>
              <a:ea typeface="+mn-ea"/>
              <a:cs typeface="+mn-cs"/>
            </a:rPr>
            <a:t>回っている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今後は「館山市公共施設総合管理計画」に基づく計画的な施設の更新や交付税算入率の高い起債</a:t>
          </a:r>
          <a:r>
            <a:rPr kumimoji="1" lang="ja-JP" altLang="en-US" sz="1100">
              <a:solidFill>
                <a:schemeClr val="dk1"/>
              </a:solidFill>
              <a:effectLst/>
              <a:latin typeface="+mn-lt"/>
              <a:ea typeface="+mn-ea"/>
              <a:cs typeface="+mn-cs"/>
            </a:rPr>
            <a:t>メニュー</a:t>
          </a:r>
          <a:r>
            <a:rPr kumimoji="1" lang="ja-JP" altLang="ja-JP" sz="1100">
              <a:solidFill>
                <a:schemeClr val="dk1"/>
              </a:solidFill>
              <a:effectLst/>
              <a:latin typeface="+mn-lt"/>
              <a:ea typeface="+mn-ea"/>
              <a:cs typeface="+mn-cs"/>
            </a:rPr>
            <a:t>の活用により，新発債の平準化と抑制に努める。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150566</xdr:rowOff>
    </xdr:from>
    <xdr:to>
      <xdr:col>24</xdr:col>
      <xdr:colOff>558800</xdr:colOff>
      <xdr:row>18</xdr:row>
      <xdr:rowOff>165312</xdr:rowOff>
    </xdr:to>
    <xdr:cxnSp macro="">
      <xdr:nvCxnSpPr>
        <xdr:cNvPr id="437" name="直線コネクタ 436"/>
        <xdr:cNvCxnSpPr/>
      </xdr:nvCxnSpPr>
      <xdr:spPr>
        <a:xfrm>
          <a:off x="16179800" y="3236666"/>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150566</xdr:rowOff>
    </xdr:from>
    <xdr:to>
      <xdr:col>23</xdr:col>
      <xdr:colOff>406400</xdr:colOff>
      <xdr:row>19</xdr:row>
      <xdr:rowOff>9948</xdr:rowOff>
    </xdr:to>
    <xdr:cxnSp macro="">
      <xdr:nvCxnSpPr>
        <xdr:cNvPr id="440" name="直線コネクタ 439"/>
        <xdr:cNvCxnSpPr/>
      </xdr:nvCxnSpPr>
      <xdr:spPr>
        <a:xfrm flipV="1">
          <a:off x="15290800" y="3236666"/>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9948</xdr:rowOff>
    </xdr:from>
    <xdr:to>
      <xdr:col>22</xdr:col>
      <xdr:colOff>203200</xdr:colOff>
      <xdr:row>19</xdr:row>
      <xdr:rowOff>15311</xdr:rowOff>
    </xdr:to>
    <xdr:cxnSp macro="">
      <xdr:nvCxnSpPr>
        <xdr:cNvPr id="443" name="直線コネクタ 442"/>
        <xdr:cNvCxnSpPr/>
      </xdr:nvCxnSpPr>
      <xdr:spPr>
        <a:xfrm flipV="1">
          <a:off x="14401800" y="3267498"/>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5" name="テキスト ボックス 444"/>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15311</xdr:rowOff>
    </xdr:from>
    <xdr:to>
      <xdr:col>21</xdr:col>
      <xdr:colOff>0</xdr:colOff>
      <xdr:row>19</xdr:row>
      <xdr:rowOff>60889</xdr:rowOff>
    </xdr:to>
    <xdr:cxnSp macro="">
      <xdr:nvCxnSpPr>
        <xdr:cNvPr id="446" name="直線コネクタ 445"/>
        <xdr:cNvCxnSpPr/>
      </xdr:nvCxnSpPr>
      <xdr:spPr>
        <a:xfrm flipV="1">
          <a:off x="13512800" y="3272861"/>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8" name="テキスト ボックス 447"/>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114512</xdr:rowOff>
    </xdr:from>
    <xdr:to>
      <xdr:col>24</xdr:col>
      <xdr:colOff>609600</xdr:colOff>
      <xdr:row>19</xdr:row>
      <xdr:rowOff>44662</xdr:rowOff>
    </xdr:to>
    <xdr:sp macro="" textlink="">
      <xdr:nvSpPr>
        <xdr:cNvPr id="456" name="円/楕円 455"/>
        <xdr:cNvSpPr/>
      </xdr:nvSpPr>
      <xdr:spPr>
        <a:xfrm>
          <a:off x="169672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86589</xdr:rowOff>
    </xdr:from>
    <xdr:ext cx="762000" cy="259045"/>
    <xdr:sp macro="" textlink="">
      <xdr:nvSpPr>
        <xdr:cNvPr id="457" name="将来負担の状況該当値テキスト"/>
        <xdr:cNvSpPr txBox="1"/>
      </xdr:nvSpPr>
      <xdr:spPr>
        <a:xfrm>
          <a:off x="17106900" y="317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99766</xdr:rowOff>
    </xdr:from>
    <xdr:to>
      <xdr:col>23</xdr:col>
      <xdr:colOff>457200</xdr:colOff>
      <xdr:row>19</xdr:row>
      <xdr:rowOff>29916</xdr:rowOff>
    </xdr:to>
    <xdr:sp macro="" textlink="">
      <xdr:nvSpPr>
        <xdr:cNvPr id="458" name="円/楕円 457"/>
        <xdr:cNvSpPr/>
      </xdr:nvSpPr>
      <xdr:spPr>
        <a:xfrm>
          <a:off x="16129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14693</xdr:rowOff>
    </xdr:from>
    <xdr:ext cx="736600" cy="259045"/>
    <xdr:sp macro="" textlink="">
      <xdr:nvSpPr>
        <xdr:cNvPr id="459" name="テキスト ボックス 458"/>
        <xdr:cNvSpPr txBox="1"/>
      </xdr:nvSpPr>
      <xdr:spPr>
        <a:xfrm>
          <a:off x="15798800" y="327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130598</xdr:rowOff>
    </xdr:from>
    <xdr:to>
      <xdr:col>22</xdr:col>
      <xdr:colOff>254000</xdr:colOff>
      <xdr:row>19</xdr:row>
      <xdr:rowOff>60748</xdr:rowOff>
    </xdr:to>
    <xdr:sp macro="" textlink="">
      <xdr:nvSpPr>
        <xdr:cNvPr id="460" name="円/楕円 459"/>
        <xdr:cNvSpPr/>
      </xdr:nvSpPr>
      <xdr:spPr>
        <a:xfrm>
          <a:off x="15240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45525</xdr:rowOff>
    </xdr:from>
    <xdr:ext cx="762000" cy="259045"/>
    <xdr:sp macro="" textlink="">
      <xdr:nvSpPr>
        <xdr:cNvPr id="461" name="テキスト ボックス 460"/>
        <xdr:cNvSpPr txBox="1"/>
      </xdr:nvSpPr>
      <xdr:spPr>
        <a:xfrm>
          <a:off x="14909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135960</xdr:rowOff>
    </xdr:from>
    <xdr:to>
      <xdr:col>21</xdr:col>
      <xdr:colOff>50800</xdr:colOff>
      <xdr:row>19</xdr:row>
      <xdr:rowOff>66111</xdr:rowOff>
    </xdr:to>
    <xdr:sp macro="" textlink="">
      <xdr:nvSpPr>
        <xdr:cNvPr id="462" name="円/楕円 461"/>
        <xdr:cNvSpPr/>
      </xdr:nvSpPr>
      <xdr:spPr>
        <a:xfrm>
          <a:off x="14351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50888</xdr:rowOff>
    </xdr:from>
    <xdr:ext cx="762000" cy="259045"/>
    <xdr:sp macro="" textlink="">
      <xdr:nvSpPr>
        <xdr:cNvPr id="463" name="テキスト ボックス 462"/>
        <xdr:cNvSpPr txBox="1"/>
      </xdr:nvSpPr>
      <xdr:spPr>
        <a:xfrm>
          <a:off x="14020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10089</xdr:rowOff>
    </xdr:from>
    <xdr:to>
      <xdr:col>19</xdr:col>
      <xdr:colOff>533400</xdr:colOff>
      <xdr:row>19</xdr:row>
      <xdr:rowOff>111689</xdr:rowOff>
    </xdr:to>
    <xdr:sp macro="" textlink="">
      <xdr:nvSpPr>
        <xdr:cNvPr id="464" name="円/楕円 463"/>
        <xdr:cNvSpPr/>
      </xdr:nvSpPr>
      <xdr:spPr>
        <a:xfrm>
          <a:off x="13462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121867</xdr:rowOff>
    </xdr:from>
    <xdr:ext cx="762000" cy="259045"/>
    <xdr:sp macro="" textlink="">
      <xdr:nvSpPr>
        <xdr:cNvPr id="465" name="テキスト ボックス 464"/>
        <xdr:cNvSpPr txBox="1"/>
      </xdr:nvSpPr>
      <xdr:spPr>
        <a:xfrm>
          <a:off x="13131800" y="303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に係る経常収支比率</a:t>
          </a:r>
          <a:r>
            <a:rPr kumimoji="1" lang="ja-JP" altLang="ja-JP" sz="1100">
              <a:solidFill>
                <a:schemeClr val="dk1"/>
              </a:solidFill>
              <a:effectLst/>
              <a:latin typeface="+mn-lt"/>
              <a:ea typeface="+mn-ea"/>
              <a:cs typeface="+mn-cs"/>
            </a:rPr>
            <a:t>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において２５．７</a:t>
          </a:r>
          <a:r>
            <a:rPr kumimoji="1" lang="ja-JP" altLang="ja-JP" sz="1100">
              <a:solidFill>
                <a:schemeClr val="dk1"/>
              </a:solidFill>
              <a:effectLst/>
              <a:latin typeface="+mn-lt"/>
              <a:ea typeface="+mn-ea"/>
              <a:cs typeface="+mn-cs"/>
            </a:rPr>
            <a:t>％であり，平成２４年度までは職員給与の削減により類似団体と同水準であったが，平成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年度以降は類似団体と比較して高い水準</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職員給与の削減により，平成２９年度から数値の低下が予想されるが，併せて民間委託の推進や，事務の効率化を図ることで，さらなる人件費の抑制に努める。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76708</xdr:rowOff>
    </xdr:to>
    <xdr:cxnSp macro="">
      <xdr:nvCxnSpPr>
        <xdr:cNvPr id="64" name="直線コネクタ 63"/>
        <xdr:cNvCxnSpPr/>
      </xdr:nvCxnSpPr>
      <xdr:spPr>
        <a:xfrm>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131572</xdr:rowOff>
    </xdr:to>
    <xdr:cxnSp macro="">
      <xdr:nvCxnSpPr>
        <xdr:cNvPr id="67" name="直線コネクタ 66"/>
        <xdr:cNvCxnSpPr/>
      </xdr:nvCxnSpPr>
      <xdr:spPr>
        <a:xfrm flipV="1">
          <a:off x="3098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131572</xdr:rowOff>
    </xdr:to>
    <xdr:cxnSp macro="">
      <xdr:nvCxnSpPr>
        <xdr:cNvPr id="70" name="直線コネクタ 69"/>
        <xdr:cNvCxnSpPr/>
      </xdr:nvCxnSpPr>
      <xdr:spPr>
        <a:xfrm>
          <a:off x="2209800" y="6194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36</xdr:row>
      <xdr:rowOff>21844</xdr:rowOff>
    </xdr:to>
    <xdr:cxnSp macro="">
      <xdr:nvCxnSpPr>
        <xdr:cNvPr id="73" name="直線コネクタ 72"/>
        <xdr:cNvCxnSpPr/>
      </xdr:nvCxnSpPr>
      <xdr:spPr>
        <a:xfrm>
          <a:off x="1320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169435</xdr:rowOff>
    </xdr:from>
    <xdr:ext cx="762000" cy="259045"/>
    <xdr:sp macro="" textlink="">
      <xdr:nvSpPr>
        <xdr:cNvPr id="84" name="人件費該当値テキスト"/>
        <xdr:cNvSpPr txBox="1"/>
      </xdr:nvSpPr>
      <xdr:spPr>
        <a:xfrm>
          <a:off x="4914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84853</xdr:rowOff>
    </xdr:from>
    <xdr:ext cx="736600" cy="259045"/>
    <xdr:sp macro="" textlink="">
      <xdr:nvSpPr>
        <xdr:cNvPr id="86" name="テキスト ボックス 85"/>
        <xdr:cNvSpPr txBox="1"/>
      </xdr:nvSpPr>
      <xdr:spPr>
        <a:xfrm>
          <a:off x="3606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57421</xdr:rowOff>
    </xdr:from>
    <xdr:ext cx="762000" cy="259045"/>
    <xdr:sp macro="" textlink="">
      <xdr:nvSpPr>
        <xdr:cNvPr id="90" name="テキスト ボックス 89"/>
        <xdr:cNvSpPr txBox="1"/>
      </xdr:nvSpPr>
      <xdr:spPr>
        <a:xfrm>
          <a:off x="1828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物件費に係る経常収支比率は昨年度から０．２ポイント改善したものの，過去５年間類似団体平均を上回る状況が続いている。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物件費の内訳としては，非常勤職員賃金の増など，人件費から物件費への振替が生じていると考えられる。</a:t>
          </a:r>
          <a:endParaRPr lang="ja-JP" altLang="ja-JP" sz="1400">
            <a:effectLst/>
          </a:endParaRPr>
        </a:p>
        <a:p>
          <a:r>
            <a:rPr kumimoji="1" lang="ja-JP" altLang="ja-JP" sz="1100">
              <a:solidFill>
                <a:schemeClr val="dk1"/>
              </a:solidFill>
              <a:effectLst/>
              <a:latin typeface="+mn-lt"/>
              <a:ea typeface="+mn-ea"/>
              <a:cs typeface="+mn-cs"/>
            </a:rPr>
            <a:t>　物件費については，人件費とトータルで考え，あわせて減となるよう，普通交付税算定における「トップランナー方式」を意識し，今後も人件費の抑制と民間委託の推進に努める。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1270</xdr:rowOff>
    </xdr:to>
    <xdr:cxnSp macro="">
      <xdr:nvCxnSpPr>
        <xdr:cNvPr id="124" name="直線コネクタ 123"/>
        <xdr:cNvCxnSpPr/>
      </xdr:nvCxnSpPr>
      <xdr:spPr>
        <a:xfrm flipV="1">
          <a:off x="15671800" y="3243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16510</xdr:rowOff>
    </xdr:to>
    <xdr:cxnSp macro="">
      <xdr:nvCxnSpPr>
        <xdr:cNvPr id="127" name="直線コネクタ 126"/>
        <xdr:cNvCxnSpPr/>
      </xdr:nvCxnSpPr>
      <xdr:spPr>
        <a:xfrm flipV="1">
          <a:off x="14782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157480</xdr:rowOff>
    </xdr:from>
    <xdr:to>
      <xdr:col>21</xdr:col>
      <xdr:colOff>361950</xdr:colOff>
      <xdr:row>19</xdr:row>
      <xdr:rowOff>16510</xdr:rowOff>
    </xdr:to>
    <xdr:cxnSp macro="">
      <xdr:nvCxnSpPr>
        <xdr:cNvPr id="130" name="直線コネクタ 129"/>
        <xdr:cNvCxnSpPr/>
      </xdr:nvCxnSpPr>
      <xdr:spPr>
        <a:xfrm>
          <a:off x="13893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157480</xdr:rowOff>
    </xdr:to>
    <xdr:cxnSp macro="">
      <xdr:nvCxnSpPr>
        <xdr:cNvPr id="133" name="直線コネクタ 132"/>
        <xdr:cNvCxnSpPr/>
      </xdr:nvCxnSpPr>
      <xdr:spPr>
        <a:xfrm>
          <a:off x="13004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3" name="円/楕円 142"/>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4"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5" name="円/楕円 144"/>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6" name="テキスト ボックス 145"/>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47" name="円/楕円 146"/>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48" name="テキスト ボックス 147"/>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49" name="円/楕円 148"/>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50" name="テキスト ボックス 149"/>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1" name="円/楕円 150"/>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2" name="テキスト ボックス 151"/>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数値としてはほぼ横ばいであったが，類似団体平均が上昇したことにより，若干上回る</a:t>
          </a:r>
          <a:r>
            <a:rPr kumimoji="1" lang="ja-JP" altLang="ja-JP" sz="1100">
              <a:solidFill>
                <a:schemeClr val="dk1"/>
              </a:solidFill>
              <a:effectLst/>
              <a:latin typeface="+mn-lt"/>
              <a:ea typeface="+mn-ea"/>
              <a:cs typeface="+mn-cs"/>
            </a:rPr>
            <a:t>こととなった。</a:t>
          </a:r>
          <a:endParaRPr lang="ja-JP" altLang="ja-JP" sz="1400">
            <a:effectLst/>
          </a:endParaRPr>
        </a:p>
        <a:p>
          <a:r>
            <a:rPr kumimoji="1" lang="ja-JP" altLang="ja-JP" sz="1100">
              <a:solidFill>
                <a:schemeClr val="dk1"/>
              </a:solidFill>
              <a:effectLst/>
              <a:latin typeface="+mn-lt"/>
              <a:ea typeface="+mn-ea"/>
              <a:cs typeface="+mn-cs"/>
            </a:rPr>
            <a:t>　費用の性質から大幅な削減は困難と考えるが，市単独事業の見直し，医療費抑制の啓発や各福祉制度のより適切な運用により，扶助費の抑制に努める。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60325</xdr:rowOff>
    </xdr:from>
    <xdr:to>
      <xdr:col>7</xdr:col>
      <xdr:colOff>15875</xdr:colOff>
      <xdr:row>56</xdr:row>
      <xdr:rowOff>146050</xdr:rowOff>
    </xdr:to>
    <xdr:cxnSp macro="">
      <xdr:nvCxnSpPr>
        <xdr:cNvPr id="189" name="直線コネクタ 188"/>
        <xdr:cNvCxnSpPr/>
      </xdr:nvCxnSpPr>
      <xdr:spPr>
        <a:xfrm>
          <a:off x="3987800" y="9661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41275</xdr:rowOff>
    </xdr:from>
    <xdr:to>
      <xdr:col>5</xdr:col>
      <xdr:colOff>549275</xdr:colOff>
      <xdr:row>56</xdr:row>
      <xdr:rowOff>60325</xdr:rowOff>
    </xdr:to>
    <xdr:cxnSp macro="">
      <xdr:nvCxnSpPr>
        <xdr:cNvPr id="192" name="直線コネクタ 191"/>
        <xdr:cNvCxnSpPr/>
      </xdr:nvCxnSpPr>
      <xdr:spPr>
        <a:xfrm>
          <a:off x="3098800" y="9642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xdr:rowOff>
    </xdr:from>
    <xdr:to>
      <xdr:col>4</xdr:col>
      <xdr:colOff>346075</xdr:colOff>
      <xdr:row>56</xdr:row>
      <xdr:rowOff>41275</xdr:rowOff>
    </xdr:to>
    <xdr:cxnSp macro="">
      <xdr:nvCxnSpPr>
        <xdr:cNvPr id="195" name="直線コネクタ 194"/>
        <xdr:cNvCxnSpPr/>
      </xdr:nvCxnSpPr>
      <xdr:spPr>
        <a:xfrm>
          <a:off x="2209800" y="9604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xdr:rowOff>
    </xdr:from>
    <xdr:to>
      <xdr:col>3</xdr:col>
      <xdr:colOff>142875</xdr:colOff>
      <xdr:row>56</xdr:row>
      <xdr:rowOff>31750</xdr:rowOff>
    </xdr:to>
    <xdr:cxnSp macro="">
      <xdr:nvCxnSpPr>
        <xdr:cNvPr id="198" name="直線コネクタ 197"/>
        <xdr:cNvCxnSpPr/>
      </xdr:nvCxnSpPr>
      <xdr:spPr>
        <a:xfrm flipV="1">
          <a:off x="1320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8" name="円/楕円 207"/>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9"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xdr:rowOff>
    </xdr:from>
    <xdr:to>
      <xdr:col>5</xdr:col>
      <xdr:colOff>600075</xdr:colOff>
      <xdr:row>56</xdr:row>
      <xdr:rowOff>111125</xdr:rowOff>
    </xdr:to>
    <xdr:sp macro="" textlink="">
      <xdr:nvSpPr>
        <xdr:cNvPr id="210" name="円/楕円 209"/>
        <xdr:cNvSpPr/>
      </xdr:nvSpPr>
      <xdr:spPr>
        <a:xfrm>
          <a:off x="3937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121302</xdr:rowOff>
    </xdr:from>
    <xdr:ext cx="736600" cy="259045"/>
    <xdr:sp macro="" textlink="">
      <xdr:nvSpPr>
        <xdr:cNvPr id="211" name="テキスト ボックス 210"/>
        <xdr:cNvSpPr txBox="1"/>
      </xdr:nvSpPr>
      <xdr:spPr>
        <a:xfrm>
          <a:off x="3606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161925</xdr:rowOff>
    </xdr:from>
    <xdr:to>
      <xdr:col>4</xdr:col>
      <xdr:colOff>396875</xdr:colOff>
      <xdr:row>56</xdr:row>
      <xdr:rowOff>92075</xdr:rowOff>
    </xdr:to>
    <xdr:sp macro="" textlink="">
      <xdr:nvSpPr>
        <xdr:cNvPr id="212" name="円/楕円 211"/>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76852</xdr:rowOff>
    </xdr:from>
    <xdr:ext cx="762000" cy="259045"/>
    <xdr:sp macro="" textlink="">
      <xdr:nvSpPr>
        <xdr:cNvPr id="213" name="テキスト ボックス 21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123825</xdr:rowOff>
    </xdr:from>
    <xdr:to>
      <xdr:col>3</xdr:col>
      <xdr:colOff>193675</xdr:colOff>
      <xdr:row>56</xdr:row>
      <xdr:rowOff>53975</xdr:rowOff>
    </xdr:to>
    <xdr:sp macro="" textlink="">
      <xdr:nvSpPr>
        <xdr:cNvPr id="214" name="円/楕円 213"/>
        <xdr:cNvSpPr/>
      </xdr:nvSpPr>
      <xdr:spPr>
        <a:xfrm>
          <a:off x="2159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15" name="テキスト ボックス 214"/>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6" name="円/楕円 215"/>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7" name="テキスト ボックス 216"/>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補助費等と同様に，類似団体，全国平均，県内平均と比較して数値が悪く，当市固有の経常収支比率悪化の原因と考えられる。</a:t>
          </a:r>
          <a:endParaRPr lang="ja-JP" altLang="ja-JP" sz="1400">
            <a:effectLst/>
          </a:endParaRPr>
        </a:p>
        <a:p>
          <a:r>
            <a:rPr kumimoji="1" lang="ja-JP" altLang="ja-JP" sz="1100">
              <a:solidFill>
                <a:schemeClr val="dk1"/>
              </a:solidFill>
              <a:effectLst/>
              <a:latin typeface="+mn-lt"/>
              <a:ea typeface="+mn-ea"/>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400">
            <a:effectLst/>
          </a:endParaRPr>
        </a:p>
        <a:p>
          <a:r>
            <a:rPr kumimoji="1" lang="ja-JP" altLang="ja-JP" sz="1100">
              <a:solidFill>
                <a:schemeClr val="dk1"/>
              </a:solidFill>
              <a:effectLst/>
              <a:latin typeface="+mn-lt"/>
              <a:ea typeface="+mn-ea"/>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8890</xdr:rowOff>
    </xdr:to>
    <xdr:cxnSp macro="">
      <xdr:nvCxnSpPr>
        <xdr:cNvPr id="250" name="直線コネクタ 249"/>
        <xdr:cNvCxnSpPr/>
      </xdr:nvCxnSpPr>
      <xdr:spPr>
        <a:xfrm>
          <a:off x="15671800" y="1003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127000</xdr:rowOff>
    </xdr:to>
    <xdr:cxnSp macro="">
      <xdr:nvCxnSpPr>
        <xdr:cNvPr id="253" name="直線コネクタ 252"/>
        <xdr:cNvCxnSpPr/>
      </xdr:nvCxnSpPr>
      <xdr:spPr>
        <a:xfrm flipV="1">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127000</xdr:rowOff>
    </xdr:to>
    <xdr:cxnSp macro="">
      <xdr:nvCxnSpPr>
        <xdr:cNvPr id="256" name="直線コネクタ 255"/>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50800</xdr:rowOff>
    </xdr:to>
    <xdr:cxnSp macro="">
      <xdr:nvCxnSpPr>
        <xdr:cNvPr id="259" name="直線コネクタ 258"/>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9" name="円/楕円 268"/>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0"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1" name="円/楕円 270"/>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2" name="テキスト ボックス 271"/>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3" name="円/楕円 272"/>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4" name="テキスト ボックス 273"/>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5" name="円/楕円 274"/>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6" name="テキスト ボックス 275"/>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7" name="円/楕円 276"/>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8" name="テキスト ボックス 27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類似団体より数値は悪く，徐々に悪化している。全国平均，県内平均と比較しても数値は悪く，当市固有の経常収支比率悪化の原因と考えられる。</a:t>
          </a:r>
          <a:endParaRPr lang="ja-JP" altLang="ja-JP" sz="1400">
            <a:effectLst/>
          </a:endParaRPr>
        </a:p>
        <a:p>
          <a:r>
            <a:rPr kumimoji="1" lang="ja-JP" altLang="ja-JP" sz="1100">
              <a:solidFill>
                <a:schemeClr val="dk1"/>
              </a:solidFill>
              <a:effectLst/>
              <a:latin typeface="+mn-lt"/>
              <a:ea typeface="+mn-ea"/>
              <a:cs typeface="+mn-cs"/>
            </a:rPr>
            <a:t>　一部事務組合の負担金，公営企業（上水道事業）にかかる繰出金の影響により，財政が圧迫され，数値が悪化している。</a:t>
          </a:r>
          <a:endParaRPr lang="ja-JP" altLang="ja-JP" sz="1400">
            <a:effectLst/>
          </a:endParaRPr>
        </a:p>
        <a:p>
          <a:r>
            <a:rPr kumimoji="1" lang="ja-JP" altLang="ja-JP" sz="1100">
              <a:solidFill>
                <a:schemeClr val="dk1"/>
              </a:solidFill>
              <a:effectLst/>
              <a:latin typeface="+mn-lt"/>
              <a:ea typeface="+mn-ea"/>
              <a:cs typeface="+mn-cs"/>
            </a:rPr>
            <a:t>　今後は法人等各種団体への補助金の見直しや，関係市と連携して公営企業や一部事務組合に経営改善を促すことなどにより，経費の縮減に努める。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168148</xdr:rowOff>
    </xdr:to>
    <xdr:cxnSp macro="">
      <xdr:nvCxnSpPr>
        <xdr:cNvPr id="308" name="直線コネクタ 307"/>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11" name="直線コネクタ 310"/>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136144</xdr:rowOff>
    </xdr:to>
    <xdr:cxnSp macro="">
      <xdr:nvCxnSpPr>
        <xdr:cNvPr id="314" name="直線コネクタ 313"/>
        <xdr:cNvCxnSpPr/>
      </xdr:nvCxnSpPr>
      <xdr:spPr>
        <a:xfrm>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127000</xdr:rowOff>
    </xdr:to>
    <xdr:cxnSp macro="">
      <xdr:nvCxnSpPr>
        <xdr:cNvPr id="317" name="直線コネクタ 316"/>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7" name="円/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8"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9" name="円/楕円 32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0" name="テキスト ボックス 329"/>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1" name="円/楕円 330"/>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2" name="テキスト ボックス 331"/>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5" name="円/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6" name="テキスト ボックス 33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東日本大震災以降積極的に実施してきた義務教育施設に係る耐震改修事業の</a:t>
          </a:r>
          <a:r>
            <a:rPr kumimoji="1" lang="ja-JP" altLang="en-US" sz="1100">
              <a:solidFill>
                <a:schemeClr val="dk1"/>
              </a:solidFill>
              <a:effectLst/>
              <a:latin typeface="+mn-lt"/>
              <a:ea typeface="+mn-ea"/>
              <a:cs typeface="+mn-cs"/>
            </a:rPr>
            <a:t>元利償還の影響で数値は悪化したが，類似団体を下回る状況となっている。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a:t>
          </a:r>
          <a:r>
            <a:rPr kumimoji="1" lang="ja-JP" altLang="ja-JP" sz="1100">
              <a:solidFill>
                <a:schemeClr val="dk1"/>
              </a:solidFill>
              <a:effectLst/>
              <a:latin typeface="+mn-lt"/>
              <a:ea typeface="+mn-ea"/>
              <a:cs typeface="+mn-cs"/>
            </a:rPr>
            <a:t>今後実施</a:t>
          </a:r>
          <a:r>
            <a:rPr kumimoji="1" lang="ja-JP" altLang="en-US" sz="1100">
              <a:solidFill>
                <a:schemeClr val="dk1"/>
              </a:solidFill>
              <a:effectLst/>
              <a:latin typeface="+mn-lt"/>
              <a:ea typeface="+mn-ea"/>
              <a:cs typeface="+mn-cs"/>
            </a:rPr>
            <a:t>しなければならない</a:t>
          </a:r>
          <a:r>
            <a:rPr kumimoji="1" lang="ja-JP" altLang="ja-JP" sz="1100">
              <a:solidFill>
                <a:schemeClr val="dk1"/>
              </a:solidFill>
              <a:effectLst/>
              <a:latin typeface="+mn-lt"/>
              <a:ea typeface="+mn-ea"/>
              <a:cs typeface="+mn-cs"/>
            </a:rPr>
            <a:t>老朽化・耐震化対策事業の影響により，数値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が予想される。</a:t>
          </a:r>
          <a:endParaRPr lang="ja-JP" altLang="ja-JP" sz="1400">
            <a:effectLst/>
          </a:endParaRPr>
        </a:p>
        <a:p>
          <a:r>
            <a:rPr kumimoji="1" lang="ja-JP" altLang="ja-JP" sz="1100">
              <a:solidFill>
                <a:schemeClr val="dk1"/>
              </a:solidFill>
              <a:effectLst/>
              <a:latin typeface="+mn-lt"/>
              <a:ea typeface="+mn-ea"/>
              <a:cs typeface="+mn-cs"/>
            </a:rPr>
            <a:t>　「館山市公共施設総合管理計画」に基づき，計画的に事業を実施することで，新規発行を伴う普通建設事業の抑制，平準化を図る。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107950</xdr:rowOff>
    </xdr:to>
    <xdr:cxnSp macro="">
      <xdr:nvCxnSpPr>
        <xdr:cNvPr id="369" name="直線コネクタ 368"/>
        <xdr:cNvCxnSpPr/>
      </xdr:nvCxnSpPr>
      <xdr:spPr>
        <a:xfrm>
          <a:off x="3987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85090</xdr:rowOff>
    </xdr:to>
    <xdr:cxnSp macro="">
      <xdr:nvCxnSpPr>
        <xdr:cNvPr id="372" name="直線コネクタ 371"/>
        <xdr:cNvCxnSpPr/>
      </xdr:nvCxnSpPr>
      <xdr:spPr>
        <a:xfrm flipV="1">
          <a:off x="3098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168911</xdr:rowOff>
    </xdr:to>
    <xdr:cxnSp macro="">
      <xdr:nvCxnSpPr>
        <xdr:cNvPr id="375" name="直線コネクタ 374"/>
        <xdr:cNvCxnSpPr/>
      </xdr:nvCxnSpPr>
      <xdr:spPr>
        <a:xfrm flipV="1">
          <a:off x="2209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43180</xdr:rowOff>
    </xdr:to>
    <xdr:cxnSp macro="">
      <xdr:nvCxnSpPr>
        <xdr:cNvPr id="378" name="直線コネクタ 377"/>
        <xdr:cNvCxnSpPr/>
      </xdr:nvCxnSpPr>
      <xdr:spPr>
        <a:xfrm flipV="1">
          <a:off x="1320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8" name="円/楕円 387"/>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9"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0" name="円/楕円 389"/>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1" name="テキスト ボックス 390"/>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2" name="円/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3" name="テキスト ボックス 392"/>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4" name="円/楕円 39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5" name="テキスト ボックス 394"/>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6" name="円/楕円 395"/>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7" name="テキスト ボックス 396"/>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年にわたり，公債費以外の数値は類似団体を上まわっている。公債費は類似団体平均より低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が，それ以外の項目において類似団体を上回る</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が続いている。</a:t>
          </a:r>
          <a:endParaRPr lang="ja-JP" altLang="ja-JP" sz="1400">
            <a:effectLst/>
          </a:endParaRPr>
        </a:p>
        <a:p>
          <a:r>
            <a:rPr kumimoji="1" lang="ja-JP" altLang="ja-JP" sz="1100">
              <a:solidFill>
                <a:schemeClr val="dk1"/>
              </a:solidFill>
              <a:effectLst/>
              <a:latin typeface="+mn-lt"/>
              <a:ea typeface="+mn-ea"/>
              <a:cs typeface="+mn-cs"/>
            </a:rPr>
            <a:t>　人件費，物件費については，定員管理と民間委託の推進によりトータルでの削減に努める。</a:t>
          </a:r>
          <a:endParaRPr lang="ja-JP" altLang="ja-JP" sz="1400">
            <a:effectLst/>
          </a:endParaRPr>
        </a:p>
        <a:p>
          <a:r>
            <a:rPr kumimoji="1" lang="ja-JP" altLang="ja-JP" sz="1100">
              <a:solidFill>
                <a:schemeClr val="dk1"/>
              </a:solidFill>
              <a:effectLst/>
              <a:latin typeface="+mn-lt"/>
              <a:ea typeface="+mn-ea"/>
              <a:cs typeface="+mn-cs"/>
            </a:rPr>
            <a:t>　補助費等，その他については，特別会計，一部事務組合や公営企業の独立採算性を高める取組により，繰出金や補助金の削減に努める。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80</xdr:row>
      <xdr:rowOff>20320</xdr:rowOff>
    </xdr:to>
    <xdr:cxnSp macro="">
      <xdr:nvCxnSpPr>
        <xdr:cNvPr id="430" name="直線コネクタ 429"/>
        <xdr:cNvCxnSpPr/>
      </xdr:nvCxnSpPr>
      <xdr:spPr>
        <a:xfrm>
          <a:off x="15671800" y="1364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134620</xdr:rowOff>
    </xdr:to>
    <xdr:cxnSp macro="">
      <xdr:nvCxnSpPr>
        <xdr:cNvPr id="433" name="直線コネクタ 432"/>
        <xdr:cNvCxnSpPr/>
      </xdr:nvCxnSpPr>
      <xdr:spPr>
        <a:xfrm flipV="1">
          <a:off x="14782800" y="13644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134620</xdr:rowOff>
    </xdr:to>
    <xdr:cxnSp macro="">
      <xdr:nvCxnSpPr>
        <xdr:cNvPr id="436" name="直線コネクタ 435"/>
        <xdr:cNvCxnSpPr/>
      </xdr:nvCxnSpPr>
      <xdr:spPr>
        <a:xfrm>
          <a:off x="13893800" y="135572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79</xdr:row>
      <xdr:rowOff>12700</xdr:rowOff>
    </xdr:to>
    <xdr:cxnSp macro="">
      <xdr:nvCxnSpPr>
        <xdr:cNvPr id="439" name="直線コネクタ 438"/>
        <xdr:cNvCxnSpPr/>
      </xdr:nvCxnSpPr>
      <xdr:spPr>
        <a:xfrm>
          <a:off x="13004800" y="13473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49" name="円/楕円 448"/>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50"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1" name="円/楕円 45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2" name="テキスト ボックス 451"/>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83820</xdr:rowOff>
    </xdr:from>
    <xdr:to>
      <xdr:col>21</xdr:col>
      <xdr:colOff>412750</xdr:colOff>
      <xdr:row>80</xdr:row>
      <xdr:rowOff>13970</xdr:rowOff>
    </xdr:to>
    <xdr:sp macro="" textlink="">
      <xdr:nvSpPr>
        <xdr:cNvPr id="453" name="円/楕円 452"/>
        <xdr:cNvSpPr/>
      </xdr:nvSpPr>
      <xdr:spPr>
        <a:xfrm>
          <a:off x="14732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170197</xdr:rowOff>
    </xdr:from>
    <xdr:ext cx="762000" cy="259045"/>
    <xdr:sp macro="" textlink="">
      <xdr:nvSpPr>
        <xdr:cNvPr id="454" name="テキスト ボックス 453"/>
        <xdr:cNvSpPr txBox="1"/>
      </xdr:nvSpPr>
      <xdr:spPr>
        <a:xfrm>
          <a:off x="14401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55" name="円/楕円 454"/>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56" name="テキスト ボックス 455"/>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57" name="円/楕円 456"/>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8" name="テキスト ボックス 457"/>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千葉県館山市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125531</xdr:rowOff>
    </xdr:from>
    <xdr:to>
      <xdr:col>4</xdr:col>
      <xdr:colOff>1117600</xdr:colOff>
      <xdr:row>17</xdr:row>
      <xdr:rowOff>125535</xdr:rowOff>
    </xdr:to>
    <xdr:cxnSp macro="">
      <xdr:nvCxnSpPr>
        <xdr:cNvPr id="47" name="直線コネクタ 46"/>
        <xdr:cNvCxnSpPr/>
      </xdr:nvCxnSpPr>
      <xdr:spPr bwMode="auto">
        <a:xfrm flipV="1">
          <a:off x="5003800" y="3087806"/>
          <a:ext cx="6477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125535</xdr:rowOff>
    </xdr:from>
    <xdr:to>
      <xdr:col>4</xdr:col>
      <xdr:colOff>469900</xdr:colOff>
      <xdr:row>17</xdr:row>
      <xdr:rowOff>141176</xdr:rowOff>
    </xdr:to>
    <xdr:cxnSp macro="">
      <xdr:nvCxnSpPr>
        <xdr:cNvPr id="50" name="直線コネクタ 49"/>
        <xdr:cNvCxnSpPr/>
      </xdr:nvCxnSpPr>
      <xdr:spPr bwMode="auto">
        <a:xfrm flipV="1">
          <a:off x="43053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141176</xdr:rowOff>
    </xdr:from>
    <xdr:to>
      <xdr:col>3</xdr:col>
      <xdr:colOff>904875</xdr:colOff>
      <xdr:row>17</xdr:row>
      <xdr:rowOff>150613</xdr:rowOff>
    </xdr:to>
    <xdr:cxnSp macro="">
      <xdr:nvCxnSpPr>
        <xdr:cNvPr id="53" name="直線コネクタ 52"/>
        <xdr:cNvCxnSpPr/>
      </xdr:nvCxnSpPr>
      <xdr:spPr bwMode="auto">
        <a:xfrm flipV="1">
          <a:off x="36068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150613</xdr:rowOff>
    </xdr:from>
    <xdr:to>
      <xdr:col>3</xdr:col>
      <xdr:colOff>206375</xdr:colOff>
      <xdr:row>17</xdr:row>
      <xdr:rowOff>160278</xdr:rowOff>
    </xdr:to>
    <xdr:cxnSp macro="">
      <xdr:nvCxnSpPr>
        <xdr:cNvPr id="56" name="直線コネクタ 55"/>
        <xdr:cNvCxnSpPr/>
      </xdr:nvCxnSpPr>
      <xdr:spPr bwMode="auto">
        <a:xfrm flipV="1">
          <a:off x="2908300" y="3112888"/>
          <a:ext cx="698500" cy="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74731</xdr:rowOff>
    </xdr:from>
    <xdr:to>
      <xdr:col>5</xdr:col>
      <xdr:colOff>34925</xdr:colOff>
      <xdr:row>18</xdr:row>
      <xdr:rowOff>4881</xdr:rowOff>
    </xdr:to>
    <xdr:sp macro="" textlink="">
      <xdr:nvSpPr>
        <xdr:cNvPr id="66" name="円/楕円 65"/>
        <xdr:cNvSpPr/>
      </xdr:nvSpPr>
      <xdr:spPr bwMode="auto">
        <a:xfrm>
          <a:off x="56007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154758</xdr:rowOff>
    </xdr:from>
    <xdr:ext cx="762000" cy="259045"/>
    <xdr:sp macro="" textlink="">
      <xdr:nvSpPr>
        <xdr:cNvPr id="67" name="人口1人当たり決算額の推移該当値テキスト130"/>
        <xdr:cNvSpPr txBox="1"/>
      </xdr:nvSpPr>
      <xdr:spPr>
        <a:xfrm>
          <a:off x="5740400" y="294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74735</xdr:rowOff>
    </xdr:from>
    <xdr:to>
      <xdr:col>4</xdr:col>
      <xdr:colOff>520700</xdr:colOff>
      <xdr:row>18</xdr:row>
      <xdr:rowOff>4885</xdr:rowOff>
    </xdr:to>
    <xdr:sp macro="" textlink="">
      <xdr:nvSpPr>
        <xdr:cNvPr id="68" name="円/楕円 67"/>
        <xdr:cNvSpPr/>
      </xdr:nvSpPr>
      <xdr:spPr bwMode="auto">
        <a:xfrm>
          <a:off x="49530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161112</xdr:rowOff>
    </xdr:from>
    <xdr:ext cx="736600" cy="259045"/>
    <xdr:sp macro="" textlink="">
      <xdr:nvSpPr>
        <xdr:cNvPr id="69" name="テキスト ボックス 68"/>
        <xdr:cNvSpPr txBox="1"/>
      </xdr:nvSpPr>
      <xdr:spPr>
        <a:xfrm>
          <a:off x="4622800" y="312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90376</xdr:rowOff>
    </xdr:from>
    <xdr:to>
      <xdr:col>3</xdr:col>
      <xdr:colOff>955675</xdr:colOff>
      <xdr:row>18</xdr:row>
      <xdr:rowOff>20526</xdr:rowOff>
    </xdr:to>
    <xdr:sp macro="" textlink="">
      <xdr:nvSpPr>
        <xdr:cNvPr id="70" name="円/楕円 69"/>
        <xdr:cNvSpPr/>
      </xdr:nvSpPr>
      <xdr:spPr bwMode="auto">
        <a:xfrm>
          <a:off x="42545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5303</xdr:rowOff>
    </xdr:from>
    <xdr:ext cx="762000" cy="259045"/>
    <xdr:sp macro="" textlink="">
      <xdr:nvSpPr>
        <xdr:cNvPr id="71" name="テキスト ボックス 70"/>
        <xdr:cNvSpPr txBox="1"/>
      </xdr:nvSpPr>
      <xdr:spPr>
        <a:xfrm>
          <a:off x="39243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99813</xdr:rowOff>
    </xdr:from>
    <xdr:to>
      <xdr:col>3</xdr:col>
      <xdr:colOff>257175</xdr:colOff>
      <xdr:row>18</xdr:row>
      <xdr:rowOff>29963</xdr:rowOff>
    </xdr:to>
    <xdr:sp macro="" textlink="">
      <xdr:nvSpPr>
        <xdr:cNvPr id="72" name="円/楕円 71"/>
        <xdr:cNvSpPr/>
      </xdr:nvSpPr>
      <xdr:spPr bwMode="auto">
        <a:xfrm>
          <a:off x="35560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14740</xdr:rowOff>
    </xdr:from>
    <xdr:ext cx="762000" cy="259045"/>
    <xdr:sp macro="" textlink="">
      <xdr:nvSpPr>
        <xdr:cNvPr id="73" name="テキスト ボックス 72"/>
        <xdr:cNvSpPr txBox="1"/>
      </xdr:nvSpPr>
      <xdr:spPr>
        <a:xfrm>
          <a:off x="32258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109478</xdr:rowOff>
    </xdr:from>
    <xdr:to>
      <xdr:col>2</xdr:col>
      <xdr:colOff>692150</xdr:colOff>
      <xdr:row>18</xdr:row>
      <xdr:rowOff>39628</xdr:rowOff>
    </xdr:to>
    <xdr:sp macro="" textlink="">
      <xdr:nvSpPr>
        <xdr:cNvPr id="74" name="円/楕円 73"/>
        <xdr:cNvSpPr/>
      </xdr:nvSpPr>
      <xdr:spPr bwMode="auto">
        <a:xfrm>
          <a:off x="28575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24405</xdr:rowOff>
    </xdr:from>
    <xdr:ext cx="762000" cy="259045"/>
    <xdr:sp macro="" textlink="">
      <xdr:nvSpPr>
        <xdr:cNvPr id="75" name="テキスト ボックス 74"/>
        <xdr:cNvSpPr txBox="1"/>
      </xdr:nvSpPr>
      <xdr:spPr>
        <a:xfrm>
          <a:off x="2527300" y="31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67130</xdr:rowOff>
    </xdr:from>
    <xdr:to>
      <xdr:col>4</xdr:col>
      <xdr:colOff>1117600</xdr:colOff>
      <xdr:row>37</xdr:row>
      <xdr:rowOff>115273</xdr:rowOff>
    </xdr:to>
    <xdr:cxnSp macro="">
      <xdr:nvCxnSpPr>
        <xdr:cNvPr id="107" name="直線コネクタ 106"/>
        <xdr:cNvCxnSpPr/>
      </xdr:nvCxnSpPr>
      <xdr:spPr bwMode="auto">
        <a:xfrm flipV="1">
          <a:off x="5003800" y="7191830"/>
          <a:ext cx="647700" cy="4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115273</xdr:rowOff>
    </xdr:from>
    <xdr:to>
      <xdr:col>4</xdr:col>
      <xdr:colOff>469900</xdr:colOff>
      <xdr:row>37</xdr:row>
      <xdr:rowOff>149631</xdr:rowOff>
    </xdr:to>
    <xdr:cxnSp macro="">
      <xdr:nvCxnSpPr>
        <xdr:cNvPr id="110" name="直線コネクタ 109"/>
        <xdr:cNvCxnSpPr/>
      </xdr:nvCxnSpPr>
      <xdr:spPr bwMode="auto">
        <a:xfrm flipV="1">
          <a:off x="4305300" y="7239973"/>
          <a:ext cx="698500" cy="3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72753</xdr:rowOff>
    </xdr:from>
    <xdr:to>
      <xdr:col>3</xdr:col>
      <xdr:colOff>904875</xdr:colOff>
      <xdr:row>37</xdr:row>
      <xdr:rowOff>149631</xdr:rowOff>
    </xdr:to>
    <xdr:cxnSp macro="">
      <xdr:nvCxnSpPr>
        <xdr:cNvPr id="113" name="直線コネクタ 112"/>
        <xdr:cNvCxnSpPr/>
      </xdr:nvCxnSpPr>
      <xdr:spPr bwMode="auto">
        <a:xfrm>
          <a:off x="3606800" y="7197453"/>
          <a:ext cx="698500" cy="7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55449</xdr:rowOff>
    </xdr:from>
    <xdr:to>
      <xdr:col>3</xdr:col>
      <xdr:colOff>206375</xdr:colOff>
      <xdr:row>37</xdr:row>
      <xdr:rowOff>72753</xdr:rowOff>
    </xdr:to>
    <xdr:cxnSp macro="">
      <xdr:nvCxnSpPr>
        <xdr:cNvPr id="116" name="直線コネクタ 115"/>
        <xdr:cNvCxnSpPr/>
      </xdr:nvCxnSpPr>
      <xdr:spPr bwMode="auto">
        <a:xfrm>
          <a:off x="2908300" y="7180149"/>
          <a:ext cx="698500" cy="1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16330</xdr:rowOff>
    </xdr:from>
    <xdr:to>
      <xdr:col>5</xdr:col>
      <xdr:colOff>34925</xdr:colOff>
      <xdr:row>37</xdr:row>
      <xdr:rowOff>117930</xdr:rowOff>
    </xdr:to>
    <xdr:sp macro="" textlink="">
      <xdr:nvSpPr>
        <xdr:cNvPr id="126" name="円/楕円 125"/>
        <xdr:cNvSpPr/>
      </xdr:nvSpPr>
      <xdr:spPr bwMode="auto">
        <a:xfrm>
          <a:off x="5600700" y="714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159857</xdr:rowOff>
    </xdr:from>
    <xdr:ext cx="762000" cy="259045"/>
    <xdr:sp macro="" textlink="">
      <xdr:nvSpPr>
        <xdr:cNvPr id="127" name="人口1人当たり決算額の推移該当値テキスト445"/>
        <xdr:cNvSpPr txBox="1"/>
      </xdr:nvSpPr>
      <xdr:spPr>
        <a:xfrm>
          <a:off x="5740400" y="711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64473</xdr:rowOff>
    </xdr:from>
    <xdr:to>
      <xdr:col>4</xdr:col>
      <xdr:colOff>520700</xdr:colOff>
      <xdr:row>37</xdr:row>
      <xdr:rowOff>166073</xdr:rowOff>
    </xdr:to>
    <xdr:sp macro="" textlink="">
      <xdr:nvSpPr>
        <xdr:cNvPr id="128" name="円/楕円 127"/>
        <xdr:cNvSpPr/>
      </xdr:nvSpPr>
      <xdr:spPr bwMode="auto">
        <a:xfrm>
          <a:off x="4953000" y="718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150850</xdr:rowOff>
    </xdr:from>
    <xdr:ext cx="736600" cy="259045"/>
    <xdr:sp macro="" textlink="">
      <xdr:nvSpPr>
        <xdr:cNvPr id="129" name="テキスト ボックス 128"/>
        <xdr:cNvSpPr txBox="1"/>
      </xdr:nvSpPr>
      <xdr:spPr>
        <a:xfrm>
          <a:off x="4622800" y="727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98831</xdr:rowOff>
    </xdr:from>
    <xdr:to>
      <xdr:col>3</xdr:col>
      <xdr:colOff>955675</xdr:colOff>
      <xdr:row>37</xdr:row>
      <xdr:rowOff>200431</xdr:rowOff>
    </xdr:to>
    <xdr:sp macro="" textlink="">
      <xdr:nvSpPr>
        <xdr:cNvPr id="130" name="円/楕円 129"/>
        <xdr:cNvSpPr/>
      </xdr:nvSpPr>
      <xdr:spPr bwMode="auto">
        <a:xfrm>
          <a:off x="4254500" y="722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185208</xdr:rowOff>
    </xdr:from>
    <xdr:ext cx="762000" cy="259045"/>
    <xdr:sp macro="" textlink="">
      <xdr:nvSpPr>
        <xdr:cNvPr id="131" name="テキスト ボックス 130"/>
        <xdr:cNvSpPr txBox="1"/>
      </xdr:nvSpPr>
      <xdr:spPr>
        <a:xfrm>
          <a:off x="3924300" y="73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21953</xdr:rowOff>
    </xdr:from>
    <xdr:to>
      <xdr:col>3</xdr:col>
      <xdr:colOff>257175</xdr:colOff>
      <xdr:row>37</xdr:row>
      <xdr:rowOff>123553</xdr:rowOff>
    </xdr:to>
    <xdr:sp macro="" textlink="">
      <xdr:nvSpPr>
        <xdr:cNvPr id="132" name="円/楕円 131"/>
        <xdr:cNvSpPr/>
      </xdr:nvSpPr>
      <xdr:spPr bwMode="auto">
        <a:xfrm>
          <a:off x="3556000" y="714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108330</xdr:rowOff>
    </xdr:from>
    <xdr:ext cx="762000" cy="259045"/>
    <xdr:sp macro="" textlink="">
      <xdr:nvSpPr>
        <xdr:cNvPr id="133" name="テキスト ボックス 132"/>
        <xdr:cNvSpPr txBox="1"/>
      </xdr:nvSpPr>
      <xdr:spPr>
        <a:xfrm>
          <a:off x="3225800" y="72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4649</xdr:rowOff>
    </xdr:from>
    <xdr:to>
      <xdr:col>2</xdr:col>
      <xdr:colOff>692150</xdr:colOff>
      <xdr:row>37</xdr:row>
      <xdr:rowOff>106249</xdr:rowOff>
    </xdr:to>
    <xdr:sp macro="" textlink="">
      <xdr:nvSpPr>
        <xdr:cNvPr id="134" name="円/楕円 133"/>
        <xdr:cNvSpPr/>
      </xdr:nvSpPr>
      <xdr:spPr bwMode="auto">
        <a:xfrm>
          <a:off x="2857500" y="7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91026</xdr:rowOff>
    </xdr:from>
    <xdr:ext cx="762000" cy="259045"/>
    <xdr:sp macro="" textlink="">
      <xdr:nvSpPr>
        <xdr:cNvPr id="135" name="テキスト ボックス 134"/>
        <xdr:cNvSpPr txBox="1"/>
      </xdr:nvSpPr>
      <xdr:spPr>
        <a:xfrm>
          <a:off x="2527300" y="7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10294</xdr:rowOff>
    </xdr:from>
    <xdr:to>
      <xdr:col>6</xdr:col>
      <xdr:colOff>511175</xdr:colOff>
      <xdr:row>37</xdr:row>
      <xdr:rowOff>13522</xdr:rowOff>
    </xdr:to>
    <xdr:cxnSp macro="">
      <xdr:nvCxnSpPr>
        <xdr:cNvPr id="58" name="直線コネクタ 57"/>
        <xdr:cNvCxnSpPr/>
      </xdr:nvCxnSpPr>
      <xdr:spPr>
        <a:xfrm>
          <a:off x="3797300" y="6353944"/>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10294</xdr:rowOff>
    </xdr:from>
    <xdr:to>
      <xdr:col>5</xdr:col>
      <xdr:colOff>358775</xdr:colOff>
      <xdr:row>37</xdr:row>
      <xdr:rowOff>14368</xdr:rowOff>
    </xdr:to>
    <xdr:cxnSp macro="">
      <xdr:nvCxnSpPr>
        <xdr:cNvPr id="61" name="直線コネクタ 60"/>
        <xdr:cNvCxnSpPr/>
      </xdr:nvCxnSpPr>
      <xdr:spPr>
        <a:xfrm flipV="1">
          <a:off x="2908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14368</xdr:rowOff>
    </xdr:from>
    <xdr:to>
      <xdr:col>4</xdr:col>
      <xdr:colOff>155575</xdr:colOff>
      <xdr:row>37</xdr:row>
      <xdr:rowOff>25779</xdr:rowOff>
    </xdr:to>
    <xdr:cxnSp macro="">
      <xdr:nvCxnSpPr>
        <xdr:cNvPr id="64" name="直線コネクタ 63"/>
        <xdr:cNvCxnSpPr/>
      </xdr:nvCxnSpPr>
      <xdr:spPr>
        <a:xfrm flipV="1">
          <a:off x="2019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25779</xdr:rowOff>
    </xdr:from>
    <xdr:to>
      <xdr:col>2</xdr:col>
      <xdr:colOff>638175</xdr:colOff>
      <xdr:row>37</xdr:row>
      <xdr:rowOff>35097</xdr:rowOff>
    </xdr:to>
    <xdr:cxnSp macro="">
      <xdr:nvCxnSpPr>
        <xdr:cNvPr id="67" name="直線コネクタ 66"/>
        <xdr:cNvCxnSpPr/>
      </xdr:nvCxnSpPr>
      <xdr:spPr>
        <a:xfrm flipV="1">
          <a:off x="1130300" y="6369429"/>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134172</xdr:rowOff>
    </xdr:from>
    <xdr:to>
      <xdr:col>6</xdr:col>
      <xdr:colOff>561975</xdr:colOff>
      <xdr:row>37</xdr:row>
      <xdr:rowOff>64322</xdr:rowOff>
    </xdr:to>
    <xdr:sp macro="" textlink="">
      <xdr:nvSpPr>
        <xdr:cNvPr id="77" name="円/楕円 76"/>
        <xdr:cNvSpPr/>
      </xdr:nvSpPr>
      <xdr:spPr>
        <a:xfrm>
          <a:off x="45847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49099</xdr:rowOff>
    </xdr:from>
    <xdr:ext cx="534377" cy="259045"/>
    <xdr:sp macro="" textlink="">
      <xdr:nvSpPr>
        <xdr:cNvPr id="78" name="人件費該当値テキスト"/>
        <xdr:cNvSpPr txBox="1"/>
      </xdr:nvSpPr>
      <xdr:spPr>
        <a:xfrm>
          <a:off x="4686300" y="62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130944</xdr:rowOff>
    </xdr:from>
    <xdr:to>
      <xdr:col>5</xdr:col>
      <xdr:colOff>409575</xdr:colOff>
      <xdr:row>37</xdr:row>
      <xdr:rowOff>61094</xdr:rowOff>
    </xdr:to>
    <xdr:sp macro="" textlink="">
      <xdr:nvSpPr>
        <xdr:cNvPr id="79" name="円/楕円 78"/>
        <xdr:cNvSpPr/>
      </xdr:nvSpPr>
      <xdr:spPr>
        <a:xfrm>
          <a:off x="3746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52221</xdr:rowOff>
    </xdr:from>
    <xdr:ext cx="534377" cy="259045"/>
    <xdr:sp macro="" textlink="">
      <xdr:nvSpPr>
        <xdr:cNvPr id="80" name="テキスト ボックス 79"/>
        <xdr:cNvSpPr txBox="1"/>
      </xdr:nvSpPr>
      <xdr:spPr>
        <a:xfrm>
          <a:off x="3530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135018</xdr:rowOff>
    </xdr:from>
    <xdr:to>
      <xdr:col>4</xdr:col>
      <xdr:colOff>206375</xdr:colOff>
      <xdr:row>37</xdr:row>
      <xdr:rowOff>65168</xdr:rowOff>
    </xdr:to>
    <xdr:sp macro="" textlink="">
      <xdr:nvSpPr>
        <xdr:cNvPr id="81" name="円/楕円 80"/>
        <xdr:cNvSpPr/>
      </xdr:nvSpPr>
      <xdr:spPr>
        <a:xfrm>
          <a:off x="2857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56295</xdr:rowOff>
    </xdr:from>
    <xdr:ext cx="534377" cy="259045"/>
    <xdr:sp macro="" textlink="">
      <xdr:nvSpPr>
        <xdr:cNvPr id="82" name="テキスト ボックス 81"/>
        <xdr:cNvSpPr txBox="1"/>
      </xdr:nvSpPr>
      <xdr:spPr>
        <a:xfrm>
          <a:off x="2641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146429</xdr:rowOff>
    </xdr:from>
    <xdr:to>
      <xdr:col>3</xdr:col>
      <xdr:colOff>3175</xdr:colOff>
      <xdr:row>37</xdr:row>
      <xdr:rowOff>76579</xdr:rowOff>
    </xdr:to>
    <xdr:sp macro="" textlink="">
      <xdr:nvSpPr>
        <xdr:cNvPr id="83" name="円/楕円 82"/>
        <xdr:cNvSpPr/>
      </xdr:nvSpPr>
      <xdr:spPr>
        <a:xfrm>
          <a:off x="1968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67706</xdr:rowOff>
    </xdr:from>
    <xdr:ext cx="534377" cy="259045"/>
    <xdr:sp macro="" textlink="">
      <xdr:nvSpPr>
        <xdr:cNvPr id="84" name="テキスト ボックス 83"/>
        <xdr:cNvSpPr txBox="1"/>
      </xdr:nvSpPr>
      <xdr:spPr>
        <a:xfrm>
          <a:off x="1752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155747</xdr:rowOff>
    </xdr:from>
    <xdr:to>
      <xdr:col>1</xdr:col>
      <xdr:colOff>485775</xdr:colOff>
      <xdr:row>37</xdr:row>
      <xdr:rowOff>85897</xdr:rowOff>
    </xdr:to>
    <xdr:sp macro="" textlink="">
      <xdr:nvSpPr>
        <xdr:cNvPr id="85" name="円/楕円 84"/>
        <xdr:cNvSpPr/>
      </xdr:nvSpPr>
      <xdr:spPr>
        <a:xfrm>
          <a:off x="1079500" y="63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77024</xdr:rowOff>
    </xdr:from>
    <xdr:ext cx="534377" cy="259045"/>
    <xdr:sp macro="" textlink="">
      <xdr:nvSpPr>
        <xdr:cNvPr id="86" name="テキスト ボックス 85"/>
        <xdr:cNvSpPr txBox="1"/>
      </xdr:nvSpPr>
      <xdr:spPr>
        <a:xfrm>
          <a:off x="863111" y="64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93993</xdr:rowOff>
    </xdr:from>
    <xdr:to>
      <xdr:col>6</xdr:col>
      <xdr:colOff>511175</xdr:colOff>
      <xdr:row>57</xdr:row>
      <xdr:rowOff>115760</xdr:rowOff>
    </xdr:to>
    <xdr:cxnSp macro="">
      <xdr:nvCxnSpPr>
        <xdr:cNvPr id="116" name="直線コネクタ 115"/>
        <xdr:cNvCxnSpPr/>
      </xdr:nvCxnSpPr>
      <xdr:spPr>
        <a:xfrm>
          <a:off x="3797300" y="9866643"/>
          <a:ext cx="8382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93993</xdr:rowOff>
    </xdr:from>
    <xdr:to>
      <xdr:col>5</xdr:col>
      <xdr:colOff>358775</xdr:colOff>
      <xdr:row>57</xdr:row>
      <xdr:rowOff>106249</xdr:rowOff>
    </xdr:to>
    <xdr:cxnSp macro="">
      <xdr:nvCxnSpPr>
        <xdr:cNvPr id="119" name="直線コネクタ 118"/>
        <xdr:cNvCxnSpPr/>
      </xdr:nvCxnSpPr>
      <xdr:spPr>
        <a:xfrm flipV="1">
          <a:off x="2908300" y="9866643"/>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106249</xdr:rowOff>
    </xdr:from>
    <xdr:to>
      <xdr:col>4</xdr:col>
      <xdr:colOff>155575</xdr:colOff>
      <xdr:row>57</xdr:row>
      <xdr:rowOff>142202</xdr:rowOff>
    </xdr:to>
    <xdr:cxnSp macro="">
      <xdr:nvCxnSpPr>
        <xdr:cNvPr id="122" name="直線コネクタ 121"/>
        <xdr:cNvCxnSpPr/>
      </xdr:nvCxnSpPr>
      <xdr:spPr>
        <a:xfrm flipV="1">
          <a:off x="2019300" y="9878899"/>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142202</xdr:rowOff>
    </xdr:from>
    <xdr:to>
      <xdr:col>2</xdr:col>
      <xdr:colOff>638175</xdr:colOff>
      <xdr:row>58</xdr:row>
      <xdr:rowOff>19926</xdr:rowOff>
    </xdr:to>
    <xdr:cxnSp macro="">
      <xdr:nvCxnSpPr>
        <xdr:cNvPr id="125" name="直線コネクタ 124"/>
        <xdr:cNvCxnSpPr/>
      </xdr:nvCxnSpPr>
      <xdr:spPr>
        <a:xfrm flipV="1">
          <a:off x="1130300" y="9914852"/>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64960</xdr:rowOff>
    </xdr:from>
    <xdr:to>
      <xdr:col>6</xdr:col>
      <xdr:colOff>561975</xdr:colOff>
      <xdr:row>57</xdr:row>
      <xdr:rowOff>166560</xdr:rowOff>
    </xdr:to>
    <xdr:sp macro="" textlink="">
      <xdr:nvSpPr>
        <xdr:cNvPr id="135" name="円/楕円 134"/>
        <xdr:cNvSpPr/>
      </xdr:nvSpPr>
      <xdr:spPr>
        <a:xfrm>
          <a:off x="4584700" y="98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43387</xdr:rowOff>
    </xdr:from>
    <xdr:ext cx="534377" cy="259045"/>
    <xdr:sp macro="" textlink="">
      <xdr:nvSpPr>
        <xdr:cNvPr id="136" name="物件費該当値テキスト"/>
        <xdr:cNvSpPr txBox="1"/>
      </xdr:nvSpPr>
      <xdr:spPr>
        <a:xfrm>
          <a:off x="4686300" y="98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43193</xdr:rowOff>
    </xdr:from>
    <xdr:to>
      <xdr:col>5</xdr:col>
      <xdr:colOff>409575</xdr:colOff>
      <xdr:row>57</xdr:row>
      <xdr:rowOff>144793</xdr:rowOff>
    </xdr:to>
    <xdr:sp macro="" textlink="">
      <xdr:nvSpPr>
        <xdr:cNvPr id="137" name="円/楕円 136"/>
        <xdr:cNvSpPr/>
      </xdr:nvSpPr>
      <xdr:spPr>
        <a:xfrm>
          <a:off x="3746500" y="9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135920</xdr:rowOff>
    </xdr:from>
    <xdr:ext cx="534377" cy="259045"/>
    <xdr:sp macro="" textlink="">
      <xdr:nvSpPr>
        <xdr:cNvPr id="138" name="テキスト ボックス 137"/>
        <xdr:cNvSpPr txBox="1"/>
      </xdr:nvSpPr>
      <xdr:spPr>
        <a:xfrm>
          <a:off x="3530111" y="99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55449</xdr:rowOff>
    </xdr:from>
    <xdr:to>
      <xdr:col>4</xdr:col>
      <xdr:colOff>206375</xdr:colOff>
      <xdr:row>57</xdr:row>
      <xdr:rowOff>157049</xdr:rowOff>
    </xdr:to>
    <xdr:sp macro="" textlink="">
      <xdr:nvSpPr>
        <xdr:cNvPr id="139" name="円/楕円 138"/>
        <xdr:cNvSpPr/>
      </xdr:nvSpPr>
      <xdr:spPr>
        <a:xfrm>
          <a:off x="2857500" y="98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148176</xdr:rowOff>
    </xdr:from>
    <xdr:ext cx="534377" cy="259045"/>
    <xdr:sp macro="" textlink="">
      <xdr:nvSpPr>
        <xdr:cNvPr id="140" name="テキスト ボックス 139"/>
        <xdr:cNvSpPr txBox="1"/>
      </xdr:nvSpPr>
      <xdr:spPr>
        <a:xfrm>
          <a:off x="2641111" y="99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91402</xdr:rowOff>
    </xdr:from>
    <xdr:to>
      <xdr:col>3</xdr:col>
      <xdr:colOff>3175</xdr:colOff>
      <xdr:row>58</xdr:row>
      <xdr:rowOff>21552</xdr:rowOff>
    </xdr:to>
    <xdr:sp macro="" textlink="">
      <xdr:nvSpPr>
        <xdr:cNvPr id="141" name="円/楕円 140"/>
        <xdr:cNvSpPr/>
      </xdr:nvSpPr>
      <xdr:spPr>
        <a:xfrm>
          <a:off x="1968500" y="98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12679</xdr:rowOff>
    </xdr:from>
    <xdr:ext cx="534377" cy="259045"/>
    <xdr:sp macro="" textlink="">
      <xdr:nvSpPr>
        <xdr:cNvPr id="142" name="テキスト ボックス 141"/>
        <xdr:cNvSpPr txBox="1"/>
      </xdr:nvSpPr>
      <xdr:spPr>
        <a:xfrm>
          <a:off x="1752111" y="99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140576</xdr:rowOff>
    </xdr:from>
    <xdr:to>
      <xdr:col>1</xdr:col>
      <xdr:colOff>485775</xdr:colOff>
      <xdr:row>58</xdr:row>
      <xdr:rowOff>70726</xdr:rowOff>
    </xdr:to>
    <xdr:sp macro="" textlink="">
      <xdr:nvSpPr>
        <xdr:cNvPr id="143" name="円/楕円 142"/>
        <xdr:cNvSpPr/>
      </xdr:nvSpPr>
      <xdr:spPr>
        <a:xfrm>
          <a:off x="1079500" y="99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61853</xdr:rowOff>
    </xdr:from>
    <xdr:ext cx="534377" cy="259045"/>
    <xdr:sp macro="" textlink="">
      <xdr:nvSpPr>
        <xdr:cNvPr id="144" name="テキスト ボックス 143"/>
        <xdr:cNvSpPr txBox="1"/>
      </xdr:nvSpPr>
      <xdr:spPr>
        <a:xfrm>
          <a:off x="863111" y="100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57221</xdr:rowOff>
    </xdr:from>
    <xdr:to>
      <xdr:col>6</xdr:col>
      <xdr:colOff>511175</xdr:colOff>
      <xdr:row>78</xdr:row>
      <xdr:rowOff>79761</xdr:rowOff>
    </xdr:to>
    <xdr:cxnSp macro="">
      <xdr:nvCxnSpPr>
        <xdr:cNvPr id="171" name="直線コネクタ 170"/>
        <xdr:cNvCxnSpPr/>
      </xdr:nvCxnSpPr>
      <xdr:spPr>
        <a:xfrm>
          <a:off x="3797300" y="1343032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57221</xdr:rowOff>
    </xdr:from>
    <xdr:to>
      <xdr:col>5</xdr:col>
      <xdr:colOff>358775</xdr:colOff>
      <xdr:row>78</xdr:row>
      <xdr:rowOff>68926</xdr:rowOff>
    </xdr:to>
    <xdr:cxnSp macro="">
      <xdr:nvCxnSpPr>
        <xdr:cNvPr id="174" name="直線コネクタ 173"/>
        <xdr:cNvCxnSpPr/>
      </xdr:nvCxnSpPr>
      <xdr:spPr>
        <a:xfrm flipV="1">
          <a:off x="2908300" y="1343032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68377</xdr:rowOff>
    </xdr:from>
    <xdr:to>
      <xdr:col>4</xdr:col>
      <xdr:colOff>155575</xdr:colOff>
      <xdr:row>78</xdr:row>
      <xdr:rowOff>68926</xdr:rowOff>
    </xdr:to>
    <xdr:cxnSp macro="">
      <xdr:nvCxnSpPr>
        <xdr:cNvPr id="177" name="直線コネクタ 176"/>
        <xdr:cNvCxnSpPr/>
      </xdr:nvCxnSpPr>
      <xdr:spPr>
        <a:xfrm>
          <a:off x="2019300" y="134414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68377</xdr:rowOff>
    </xdr:from>
    <xdr:to>
      <xdr:col>2</xdr:col>
      <xdr:colOff>638175</xdr:colOff>
      <xdr:row>78</xdr:row>
      <xdr:rowOff>83876</xdr:rowOff>
    </xdr:to>
    <xdr:cxnSp macro="">
      <xdr:nvCxnSpPr>
        <xdr:cNvPr id="180" name="直線コネクタ 179"/>
        <xdr:cNvCxnSpPr/>
      </xdr:nvCxnSpPr>
      <xdr:spPr>
        <a:xfrm flipV="1">
          <a:off x="1130300" y="13441477"/>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28961</xdr:rowOff>
    </xdr:from>
    <xdr:to>
      <xdr:col>6</xdr:col>
      <xdr:colOff>561975</xdr:colOff>
      <xdr:row>78</xdr:row>
      <xdr:rowOff>130561</xdr:rowOff>
    </xdr:to>
    <xdr:sp macro="" textlink="">
      <xdr:nvSpPr>
        <xdr:cNvPr id="190" name="円/楕円 189"/>
        <xdr:cNvSpPr/>
      </xdr:nvSpPr>
      <xdr:spPr>
        <a:xfrm>
          <a:off x="45847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115338</xdr:rowOff>
    </xdr:from>
    <xdr:ext cx="469744" cy="259045"/>
    <xdr:sp macro="" textlink="">
      <xdr:nvSpPr>
        <xdr:cNvPr id="191" name="維持補修費該当値テキスト"/>
        <xdr:cNvSpPr txBox="1"/>
      </xdr:nvSpPr>
      <xdr:spPr>
        <a:xfrm>
          <a:off x="4686300" y="133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6421</xdr:rowOff>
    </xdr:from>
    <xdr:to>
      <xdr:col>5</xdr:col>
      <xdr:colOff>409575</xdr:colOff>
      <xdr:row>78</xdr:row>
      <xdr:rowOff>108021</xdr:rowOff>
    </xdr:to>
    <xdr:sp macro="" textlink="">
      <xdr:nvSpPr>
        <xdr:cNvPr id="192" name="円/楕円 191"/>
        <xdr:cNvSpPr/>
      </xdr:nvSpPr>
      <xdr:spPr>
        <a:xfrm>
          <a:off x="3746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99148</xdr:rowOff>
    </xdr:from>
    <xdr:ext cx="469744" cy="259045"/>
    <xdr:sp macro="" textlink="">
      <xdr:nvSpPr>
        <xdr:cNvPr id="193" name="テキスト ボックス 192"/>
        <xdr:cNvSpPr txBox="1"/>
      </xdr:nvSpPr>
      <xdr:spPr>
        <a:xfrm>
          <a:off x="3562427"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18126</xdr:rowOff>
    </xdr:from>
    <xdr:to>
      <xdr:col>4</xdr:col>
      <xdr:colOff>206375</xdr:colOff>
      <xdr:row>78</xdr:row>
      <xdr:rowOff>119726</xdr:rowOff>
    </xdr:to>
    <xdr:sp macro="" textlink="">
      <xdr:nvSpPr>
        <xdr:cNvPr id="194" name="円/楕円 193"/>
        <xdr:cNvSpPr/>
      </xdr:nvSpPr>
      <xdr:spPr>
        <a:xfrm>
          <a:off x="2857500" y="133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110853</xdr:rowOff>
    </xdr:from>
    <xdr:ext cx="469744" cy="259045"/>
    <xdr:sp macro="" textlink="">
      <xdr:nvSpPr>
        <xdr:cNvPr id="195" name="テキスト ボックス 194"/>
        <xdr:cNvSpPr txBox="1"/>
      </xdr:nvSpPr>
      <xdr:spPr>
        <a:xfrm>
          <a:off x="2673427" y="1348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17577</xdr:rowOff>
    </xdr:from>
    <xdr:to>
      <xdr:col>3</xdr:col>
      <xdr:colOff>3175</xdr:colOff>
      <xdr:row>78</xdr:row>
      <xdr:rowOff>119177</xdr:rowOff>
    </xdr:to>
    <xdr:sp macro="" textlink="">
      <xdr:nvSpPr>
        <xdr:cNvPr id="196" name="円/楕円 195"/>
        <xdr:cNvSpPr/>
      </xdr:nvSpPr>
      <xdr:spPr>
        <a:xfrm>
          <a:off x="196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110304</xdr:rowOff>
    </xdr:from>
    <xdr:ext cx="469744" cy="259045"/>
    <xdr:sp macro="" textlink="">
      <xdr:nvSpPr>
        <xdr:cNvPr id="197" name="テキスト ボックス 196"/>
        <xdr:cNvSpPr txBox="1"/>
      </xdr:nvSpPr>
      <xdr:spPr>
        <a:xfrm>
          <a:off x="1784427"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33076</xdr:rowOff>
    </xdr:from>
    <xdr:to>
      <xdr:col>1</xdr:col>
      <xdr:colOff>485775</xdr:colOff>
      <xdr:row>78</xdr:row>
      <xdr:rowOff>134676</xdr:rowOff>
    </xdr:to>
    <xdr:sp macro="" textlink="">
      <xdr:nvSpPr>
        <xdr:cNvPr id="198" name="円/楕円 197"/>
        <xdr:cNvSpPr/>
      </xdr:nvSpPr>
      <xdr:spPr>
        <a:xfrm>
          <a:off x="10795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125803</xdr:rowOff>
    </xdr:from>
    <xdr:ext cx="469744" cy="259045"/>
    <xdr:sp macro="" textlink="">
      <xdr:nvSpPr>
        <xdr:cNvPr id="199" name="テキスト ボックス 198"/>
        <xdr:cNvSpPr txBox="1"/>
      </xdr:nvSpPr>
      <xdr:spPr>
        <a:xfrm>
          <a:off x="895427" y="134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159606</xdr:rowOff>
    </xdr:from>
    <xdr:to>
      <xdr:col>6</xdr:col>
      <xdr:colOff>511175</xdr:colOff>
      <xdr:row>97</xdr:row>
      <xdr:rowOff>70571</xdr:rowOff>
    </xdr:to>
    <xdr:cxnSp macro="">
      <xdr:nvCxnSpPr>
        <xdr:cNvPr id="227" name="直線コネクタ 226"/>
        <xdr:cNvCxnSpPr/>
      </xdr:nvCxnSpPr>
      <xdr:spPr>
        <a:xfrm flipV="1">
          <a:off x="3797300" y="16618806"/>
          <a:ext cx="838200" cy="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70571</xdr:rowOff>
    </xdr:from>
    <xdr:to>
      <xdr:col>5</xdr:col>
      <xdr:colOff>358775</xdr:colOff>
      <xdr:row>97</xdr:row>
      <xdr:rowOff>84945</xdr:rowOff>
    </xdr:to>
    <xdr:cxnSp macro="">
      <xdr:nvCxnSpPr>
        <xdr:cNvPr id="230" name="直線コネクタ 229"/>
        <xdr:cNvCxnSpPr/>
      </xdr:nvCxnSpPr>
      <xdr:spPr>
        <a:xfrm flipV="1">
          <a:off x="2908300" y="16701221"/>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84945</xdr:rowOff>
    </xdr:from>
    <xdr:to>
      <xdr:col>4</xdr:col>
      <xdr:colOff>155575</xdr:colOff>
      <xdr:row>97</xdr:row>
      <xdr:rowOff>127465</xdr:rowOff>
    </xdr:to>
    <xdr:cxnSp macro="">
      <xdr:nvCxnSpPr>
        <xdr:cNvPr id="233" name="直線コネクタ 232"/>
        <xdr:cNvCxnSpPr/>
      </xdr:nvCxnSpPr>
      <xdr:spPr>
        <a:xfrm flipV="1">
          <a:off x="2019300" y="16715595"/>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127465</xdr:rowOff>
    </xdr:from>
    <xdr:to>
      <xdr:col>2</xdr:col>
      <xdr:colOff>638175</xdr:colOff>
      <xdr:row>97</xdr:row>
      <xdr:rowOff>150408</xdr:rowOff>
    </xdr:to>
    <xdr:cxnSp macro="">
      <xdr:nvCxnSpPr>
        <xdr:cNvPr id="236" name="直線コネクタ 235"/>
        <xdr:cNvCxnSpPr/>
      </xdr:nvCxnSpPr>
      <xdr:spPr>
        <a:xfrm flipV="1">
          <a:off x="1130300" y="16758115"/>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108806</xdr:rowOff>
    </xdr:from>
    <xdr:to>
      <xdr:col>6</xdr:col>
      <xdr:colOff>561975</xdr:colOff>
      <xdr:row>97</xdr:row>
      <xdr:rowOff>38956</xdr:rowOff>
    </xdr:to>
    <xdr:sp macro="" textlink="">
      <xdr:nvSpPr>
        <xdr:cNvPr id="246" name="円/楕円 245"/>
        <xdr:cNvSpPr/>
      </xdr:nvSpPr>
      <xdr:spPr>
        <a:xfrm>
          <a:off x="4584700" y="165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87233</xdr:rowOff>
    </xdr:from>
    <xdr:ext cx="534377" cy="259045"/>
    <xdr:sp macro="" textlink="">
      <xdr:nvSpPr>
        <xdr:cNvPr id="247" name="扶助費該当値テキスト"/>
        <xdr:cNvSpPr txBox="1"/>
      </xdr:nvSpPr>
      <xdr:spPr>
        <a:xfrm>
          <a:off x="4686300" y="165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19771</xdr:rowOff>
    </xdr:from>
    <xdr:to>
      <xdr:col>5</xdr:col>
      <xdr:colOff>409575</xdr:colOff>
      <xdr:row>97</xdr:row>
      <xdr:rowOff>121371</xdr:rowOff>
    </xdr:to>
    <xdr:sp macro="" textlink="">
      <xdr:nvSpPr>
        <xdr:cNvPr id="248" name="円/楕円 247"/>
        <xdr:cNvSpPr/>
      </xdr:nvSpPr>
      <xdr:spPr>
        <a:xfrm>
          <a:off x="3746500" y="166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112498</xdr:rowOff>
    </xdr:from>
    <xdr:ext cx="534377" cy="259045"/>
    <xdr:sp macro="" textlink="">
      <xdr:nvSpPr>
        <xdr:cNvPr id="249" name="テキスト ボックス 248"/>
        <xdr:cNvSpPr txBox="1"/>
      </xdr:nvSpPr>
      <xdr:spPr>
        <a:xfrm>
          <a:off x="3530111" y="167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34145</xdr:rowOff>
    </xdr:from>
    <xdr:to>
      <xdr:col>4</xdr:col>
      <xdr:colOff>206375</xdr:colOff>
      <xdr:row>97</xdr:row>
      <xdr:rowOff>135745</xdr:rowOff>
    </xdr:to>
    <xdr:sp macro="" textlink="">
      <xdr:nvSpPr>
        <xdr:cNvPr id="250" name="円/楕円 249"/>
        <xdr:cNvSpPr/>
      </xdr:nvSpPr>
      <xdr:spPr>
        <a:xfrm>
          <a:off x="2857500" y="166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126872</xdr:rowOff>
    </xdr:from>
    <xdr:ext cx="534377" cy="259045"/>
    <xdr:sp macro="" textlink="">
      <xdr:nvSpPr>
        <xdr:cNvPr id="251" name="テキスト ボックス 250"/>
        <xdr:cNvSpPr txBox="1"/>
      </xdr:nvSpPr>
      <xdr:spPr>
        <a:xfrm>
          <a:off x="2641111" y="167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76665</xdr:rowOff>
    </xdr:from>
    <xdr:to>
      <xdr:col>3</xdr:col>
      <xdr:colOff>3175</xdr:colOff>
      <xdr:row>98</xdr:row>
      <xdr:rowOff>6815</xdr:rowOff>
    </xdr:to>
    <xdr:sp macro="" textlink="">
      <xdr:nvSpPr>
        <xdr:cNvPr id="252" name="円/楕円 251"/>
        <xdr:cNvSpPr/>
      </xdr:nvSpPr>
      <xdr:spPr>
        <a:xfrm>
          <a:off x="1968500" y="167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169392</xdr:rowOff>
    </xdr:from>
    <xdr:ext cx="534377" cy="259045"/>
    <xdr:sp macro="" textlink="">
      <xdr:nvSpPr>
        <xdr:cNvPr id="253" name="テキスト ボックス 252"/>
        <xdr:cNvSpPr txBox="1"/>
      </xdr:nvSpPr>
      <xdr:spPr>
        <a:xfrm>
          <a:off x="1752111" y="168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99608</xdr:rowOff>
    </xdr:from>
    <xdr:to>
      <xdr:col>1</xdr:col>
      <xdr:colOff>485775</xdr:colOff>
      <xdr:row>98</xdr:row>
      <xdr:rowOff>29758</xdr:rowOff>
    </xdr:to>
    <xdr:sp macro="" textlink="">
      <xdr:nvSpPr>
        <xdr:cNvPr id="254" name="円/楕円 253"/>
        <xdr:cNvSpPr/>
      </xdr:nvSpPr>
      <xdr:spPr>
        <a:xfrm>
          <a:off x="1079500" y="167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20885</xdr:rowOff>
    </xdr:from>
    <xdr:ext cx="534377" cy="259045"/>
    <xdr:sp macro="" textlink="">
      <xdr:nvSpPr>
        <xdr:cNvPr id="255" name="テキスト ボックス 254"/>
        <xdr:cNvSpPr txBox="1"/>
      </xdr:nvSpPr>
      <xdr:spPr>
        <a:xfrm>
          <a:off x="863111" y="168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141584</xdr:rowOff>
    </xdr:from>
    <xdr:to>
      <xdr:col>15</xdr:col>
      <xdr:colOff>180975</xdr:colOff>
      <xdr:row>38</xdr:row>
      <xdr:rowOff>147669</xdr:rowOff>
    </xdr:to>
    <xdr:cxnSp macro="">
      <xdr:nvCxnSpPr>
        <xdr:cNvPr id="287" name="直線コネクタ 286"/>
        <xdr:cNvCxnSpPr/>
      </xdr:nvCxnSpPr>
      <xdr:spPr>
        <a:xfrm flipV="1">
          <a:off x="9639300" y="6656684"/>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147669</xdr:rowOff>
    </xdr:from>
    <xdr:to>
      <xdr:col>14</xdr:col>
      <xdr:colOff>28575</xdr:colOff>
      <xdr:row>39</xdr:row>
      <xdr:rowOff>36264</xdr:rowOff>
    </xdr:to>
    <xdr:cxnSp macro="">
      <xdr:nvCxnSpPr>
        <xdr:cNvPr id="290" name="直線コネクタ 289"/>
        <xdr:cNvCxnSpPr/>
      </xdr:nvCxnSpPr>
      <xdr:spPr>
        <a:xfrm flipV="1">
          <a:off x="8750300" y="6662769"/>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36264</xdr:rowOff>
    </xdr:from>
    <xdr:to>
      <xdr:col>12</xdr:col>
      <xdr:colOff>511175</xdr:colOff>
      <xdr:row>39</xdr:row>
      <xdr:rowOff>46758</xdr:rowOff>
    </xdr:to>
    <xdr:cxnSp macro="">
      <xdr:nvCxnSpPr>
        <xdr:cNvPr id="293" name="直線コネクタ 292"/>
        <xdr:cNvCxnSpPr/>
      </xdr:nvCxnSpPr>
      <xdr:spPr>
        <a:xfrm flipV="1">
          <a:off x="7861300" y="672281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46758</xdr:rowOff>
    </xdr:from>
    <xdr:to>
      <xdr:col>11</xdr:col>
      <xdr:colOff>307975</xdr:colOff>
      <xdr:row>39</xdr:row>
      <xdr:rowOff>48870</xdr:rowOff>
    </xdr:to>
    <xdr:cxnSp macro="">
      <xdr:nvCxnSpPr>
        <xdr:cNvPr id="296" name="直線コネクタ 295"/>
        <xdr:cNvCxnSpPr/>
      </xdr:nvCxnSpPr>
      <xdr:spPr>
        <a:xfrm flipV="1">
          <a:off x="6972300" y="6733308"/>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90784</xdr:rowOff>
    </xdr:from>
    <xdr:to>
      <xdr:col>15</xdr:col>
      <xdr:colOff>231775</xdr:colOff>
      <xdr:row>39</xdr:row>
      <xdr:rowOff>20934</xdr:rowOff>
    </xdr:to>
    <xdr:sp macro="" textlink="">
      <xdr:nvSpPr>
        <xdr:cNvPr id="306" name="円/楕円 305"/>
        <xdr:cNvSpPr/>
      </xdr:nvSpPr>
      <xdr:spPr>
        <a:xfrm>
          <a:off x="10426700" y="66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69211</xdr:rowOff>
    </xdr:from>
    <xdr:ext cx="534377" cy="259045"/>
    <xdr:sp macro="" textlink="">
      <xdr:nvSpPr>
        <xdr:cNvPr id="307" name="補助費等該当値テキスト"/>
        <xdr:cNvSpPr txBox="1"/>
      </xdr:nvSpPr>
      <xdr:spPr>
        <a:xfrm>
          <a:off x="10528300" y="65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96869</xdr:rowOff>
    </xdr:from>
    <xdr:to>
      <xdr:col>14</xdr:col>
      <xdr:colOff>79375</xdr:colOff>
      <xdr:row>39</xdr:row>
      <xdr:rowOff>27019</xdr:rowOff>
    </xdr:to>
    <xdr:sp macro="" textlink="">
      <xdr:nvSpPr>
        <xdr:cNvPr id="308" name="円/楕円 307"/>
        <xdr:cNvSpPr/>
      </xdr:nvSpPr>
      <xdr:spPr>
        <a:xfrm>
          <a:off x="9588500" y="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18146</xdr:rowOff>
    </xdr:from>
    <xdr:ext cx="534377" cy="259045"/>
    <xdr:sp macro="" textlink="">
      <xdr:nvSpPr>
        <xdr:cNvPr id="309" name="テキスト ボックス 308"/>
        <xdr:cNvSpPr txBox="1"/>
      </xdr:nvSpPr>
      <xdr:spPr>
        <a:xfrm>
          <a:off x="9372111" y="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156914</xdr:rowOff>
    </xdr:from>
    <xdr:to>
      <xdr:col>12</xdr:col>
      <xdr:colOff>561975</xdr:colOff>
      <xdr:row>39</xdr:row>
      <xdr:rowOff>87064</xdr:rowOff>
    </xdr:to>
    <xdr:sp macro="" textlink="">
      <xdr:nvSpPr>
        <xdr:cNvPr id="310" name="円/楕円 309"/>
        <xdr:cNvSpPr/>
      </xdr:nvSpPr>
      <xdr:spPr>
        <a:xfrm>
          <a:off x="8699500" y="6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78191</xdr:rowOff>
    </xdr:from>
    <xdr:ext cx="534377" cy="259045"/>
    <xdr:sp macro="" textlink="">
      <xdr:nvSpPr>
        <xdr:cNvPr id="311" name="テキスト ボックス 310"/>
        <xdr:cNvSpPr txBox="1"/>
      </xdr:nvSpPr>
      <xdr:spPr>
        <a:xfrm>
          <a:off x="8483111" y="67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167408</xdr:rowOff>
    </xdr:from>
    <xdr:to>
      <xdr:col>11</xdr:col>
      <xdr:colOff>358775</xdr:colOff>
      <xdr:row>39</xdr:row>
      <xdr:rowOff>97558</xdr:rowOff>
    </xdr:to>
    <xdr:sp macro="" textlink="">
      <xdr:nvSpPr>
        <xdr:cNvPr id="312" name="円/楕円 311"/>
        <xdr:cNvSpPr/>
      </xdr:nvSpPr>
      <xdr:spPr>
        <a:xfrm>
          <a:off x="7810500" y="66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88685</xdr:rowOff>
    </xdr:from>
    <xdr:ext cx="534377" cy="259045"/>
    <xdr:sp macro="" textlink="">
      <xdr:nvSpPr>
        <xdr:cNvPr id="313" name="テキスト ボックス 312"/>
        <xdr:cNvSpPr txBox="1"/>
      </xdr:nvSpPr>
      <xdr:spPr>
        <a:xfrm>
          <a:off x="7594111" y="67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169520</xdr:rowOff>
    </xdr:from>
    <xdr:to>
      <xdr:col>10</xdr:col>
      <xdr:colOff>155575</xdr:colOff>
      <xdr:row>39</xdr:row>
      <xdr:rowOff>99670</xdr:rowOff>
    </xdr:to>
    <xdr:sp macro="" textlink="">
      <xdr:nvSpPr>
        <xdr:cNvPr id="314" name="円/楕円 313"/>
        <xdr:cNvSpPr/>
      </xdr:nvSpPr>
      <xdr:spPr>
        <a:xfrm>
          <a:off x="6921500" y="66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90797</xdr:rowOff>
    </xdr:from>
    <xdr:ext cx="534377" cy="259045"/>
    <xdr:sp macro="" textlink="">
      <xdr:nvSpPr>
        <xdr:cNvPr id="315" name="テキスト ボックス 314"/>
        <xdr:cNvSpPr txBox="1"/>
      </xdr:nvSpPr>
      <xdr:spPr>
        <a:xfrm>
          <a:off x="6705111" y="6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98604</xdr:rowOff>
    </xdr:from>
    <xdr:to>
      <xdr:col>15</xdr:col>
      <xdr:colOff>180975</xdr:colOff>
      <xdr:row>58</xdr:row>
      <xdr:rowOff>113953</xdr:rowOff>
    </xdr:to>
    <xdr:cxnSp macro="">
      <xdr:nvCxnSpPr>
        <xdr:cNvPr id="346" name="直線コネクタ 345"/>
        <xdr:cNvCxnSpPr/>
      </xdr:nvCxnSpPr>
      <xdr:spPr>
        <a:xfrm flipV="1">
          <a:off x="9639300" y="10042704"/>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113953</xdr:rowOff>
    </xdr:from>
    <xdr:to>
      <xdr:col>14</xdr:col>
      <xdr:colOff>28575</xdr:colOff>
      <xdr:row>58</xdr:row>
      <xdr:rowOff>137492</xdr:rowOff>
    </xdr:to>
    <xdr:cxnSp macro="">
      <xdr:nvCxnSpPr>
        <xdr:cNvPr id="349" name="直線コネクタ 348"/>
        <xdr:cNvCxnSpPr/>
      </xdr:nvCxnSpPr>
      <xdr:spPr>
        <a:xfrm flipV="1">
          <a:off x="8750300" y="10058053"/>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130461</xdr:rowOff>
    </xdr:from>
    <xdr:to>
      <xdr:col>12</xdr:col>
      <xdr:colOff>511175</xdr:colOff>
      <xdr:row>58</xdr:row>
      <xdr:rowOff>137492</xdr:rowOff>
    </xdr:to>
    <xdr:cxnSp macro="">
      <xdr:nvCxnSpPr>
        <xdr:cNvPr id="352" name="直線コネクタ 351"/>
        <xdr:cNvCxnSpPr/>
      </xdr:nvCxnSpPr>
      <xdr:spPr>
        <a:xfrm>
          <a:off x="7861300" y="10074561"/>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130461</xdr:rowOff>
    </xdr:from>
    <xdr:to>
      <xdr:col>11</xdr:col>
      <xdr:colOff>307975</xdr:colOff>
      <xdr:row>58</xdr:row>
      <xdr:rowOff>140255</xdr:rowOff>
    </xdr:to>
    <xdr:cxnSp macro="">
      <xdr:nvCxnSpPr>
        <xdr:cNvPr id="355" name="直線コネクタ 354"/>
        <xdr:cNvCxnSpPr/>
      </xdr:nvCxnSpPr>
      <xdr:spPr>
        <a:xfrm flipV="1">
          <a:off x="6972300" y="10074561"/>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47804</xdr:rowOff>
    </xdr:from>
    <xdr:to>
      <xdr:col>15</xdr:col>
      <xdr:colOff>231775</xdr:colOff>
      <xdr:row>58</xdr:row>
      <xdr:rowOff>149404</xdr:rowOff>
    </xdr:to>
    <xdr:sp macro="" textlink="">
      <xdr:nvSpPr>
        <xdr:cNvPr id="365" name="円/楕円 364"/>
        <xdr:cNvSpPr/>
      </xdr:nvSpPr>
      <xdr:spPr>
        <a:xfrm>
          <a:off x="10426700" y="99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63153</xdr:rowOff>
    </xdr:from>
    <xdr:to>
      <xdr:col>14</xdr:col>
      <xdr:colOff>79375</xdr:colOff>
      <xdr:row>58</xdr:row>
      <xdr:rowOff>164753</xdr:rowOff>
    </xdr:to>
    <xdr:sp macro="" textlink="">
      <xdr:nvSpPr>
        <xdr:cNvPr id="367" name="円/楕円 366"/>
        <xdr:cNvSpPr/>
      </xdr:nvSpPr>
      <xdr:spPr>
        <a:xfrm>
          <a:off x="9588500" y="100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155880</xdr:rowOff>
    </xdr:from>
    <xdr:ext cx="534377" cy="259045"/>
    <xdr:sp macro="" textlink="">
      <xdr:nvSpPr>
        <xdr:cNvPr id="368" name="テキスト ボックス 367"/>
        <xdr:cNvSpPr txBox="1"/>
      </xdr:nvSpPr>
      <xdr:spPr>
        <a:xfrm>
          <a:off x="9372111" y="10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86692</xdr:rowOff>
    </xdr:from>
    <xdr:to>
      <xdr:col>12</xdr:col>
      <xdr:colOff>561975</xdr:colOff>
      <xdr:row>59</xdr:row>
      <xdr:rowOff>16842</xdr:rowOff>
    </xdr:to>
    <xdr:sp macro="" textlink="">
      <xdr:nvSpPr>
        <xdr:cNvPr id="369" name="円/楕円 368"/>
        <xdr:cNvSpPr/>
      </xdr:nvSpPr>
      <xdr:spPr>
        <a:xfrm>
          <a:off x="8699500" y="100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7969</xdr:rowOff>
    </xdr:from>
    <xdr:ext cx="534377" cy="259045"/>
    <xdr:sp macro="" textlink="">
      <xdr:nvSpPr>
        <xdr:cNvPr id="370" name="テキスト ボックス 369"/>
        <xdr:cNvSpPr txBox="1"/>
      </xdr:nvSpPr>
      <xdr:spPr>
        <a:xfrm>
          <a:off x="8483111" y="101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79661</xdr:rowOff>
    </xdr:from>
    <xdr:to>
      <xdr:col>11</xdr:col>
      <xdr:colOff>358775</xdr:colOff>
      <xdr:row>59</xdr:row>
      <xdr:rowOff>9811</xdr:rowOff>
    </xdr:to>
    <xdr:sp macro="" textlink="">
      <xdr:nvSpPr>
        <xdr:cNvPr id="371" name="円/楕円 370"/>
        <xdr:cNvSpPr/>
      </xdr:nvSpPr>
      <xdr:spPr>
        <a:xfrm>
          <a:off x="7810500" y="100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938</xdr:rowOff>
    </xdr:from>
    <xdr:ext cx="534377" cy="259045"/>
    <xdr:sp macro="" textlink="">
      <xdr:nvSpPr>
        <xdr:cNvPr id="372" name="テキスト ボックス 371"/>
        <xdr:cNvSpPr txBox="1"/>
      </xdr:nvSpPr>
      <xdr:spPr>
        <a:xfrm>
          <a:off x="7594111" y="101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89455</xdr:rowOff>
    </xdr:from>
    <xdr:to>
      <xdr:col>10</xdr:col>
      <xdr:colOff>155575</xdr:colOff>
      <xdr:row>59</xdr:row>
      <xdr:rowOff>19605</xdr:rowOff>
    </xdr:to>
    <xdr:sp macro="" textlink="">
      <xdr:nvSpPr>
        <xdr:cNvPr id="373" name="円/楕円 372"/>
        <xdr:cNvSpPr/>
      </xdr:nvSpPr>
      <xdr:spPr>
        <a:xfrm>
          <a:off x="6921500" y="100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10732</xdr:rowOff>
    </xdr:from>
    <xdr:ext cx="534377" cy="259045"/>
    <xdr:sp macro="" textlink="">
      <xdr:nvSpPr>
        <xdr:cNvPr id="374" name="テキスト ボックス 373"/>
        <xdr:cNvSpPr txBox="1"/>
      </xdr:nvSpPr>
      <xdr:spPr>
        <a:xfrm>
          <a:off x="6705111" y="101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145194</xdr:rowOff>
    </xdr:from>
    <xdr:to>
      <xdr:col>15</xdr:col>
      <xdr:colOff>180975</xdr:colOff>
      <xdr:row>79</xdr:row>
      <xdr:rowOff>42199</xdr:rowOff>
    </xdr:to>
    <xdr:cxnSp macro="">
      <xdr:nvCxnSpPr>
        <xdr:cNvPr id="403" name="直線コネクタ 402"/>
        <xdr:cNvCxnSpPr/>
      </xdr:nvCxnSpPr>
      <xdr:spPr>
        <a:xfrm>
          <a:off x="9639300" y="13518294"/>
          <a:ext cx="838200" cy="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145194</xdr:rowOff>
    </xdr:from>
    <xdr:to>
      <xdr:col>14</xdr:col>
      <xdr:colOff>28575</xdr:colOff>
      <xdr:row>79</xdr:row>
      <xdr:rowOff>27350</xdr:rowOff>
    </xdr:to>
    <xdr:cxnSp macro="">
      <xdr:nvCxnSpPr>
        <xdr:cNvPr id="406" name="直線コネクタ 405"/>
        <xdr:cNvCxnSpPr/>
      </xdr:nvCxnSpPr>
      <xdr:spPr>
        <a:xfrm flipV="1">
          <a:off x="8750300" y="1351829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162849</xdr:rowOff>
    </xdr:from>
    <xdr:to>
      <xdr:col>15</xdr:col>
      <xdr:colOff>231775</xdr:colOff>
      <xdr:row>79</xdr:row>
      <xdr:rowOff>92999</xdr:rowOff>
    </xdr:to>
    <xdr:sp macro="" textlink="">
      <xdr:nvSpPr>
        <xdr:cNvPr id="416" name="円/楕円 415"/>
        <xdr:cNvSpPr/>
      </xdr:nvSpPr>
      <xdr:spPr>
        <a:xfrm>
          <a:off x="10426700" y="135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378565" cy="259045"/>
    <xdr:sp macro="" textlink="">
      <xdr:nvSpPr>
        <xdr:cNvPr id="417" name="普通建設事業費 （ うち新規整備　）該当値テキスト"/>
        <xdr:cNvSpPr txBox="1"/>
      </xdr:nvSpPr>
      <xdr:spPr>
        <a:xfrm>
          <a:off x="10528300" y="1346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94394</xdr:rowOff>
    </xdr:from>
    <xdr:to>
      <xdr:col>14</xdr:col>
      <xdr:colOff>79375</xdr:colOff>
      <xdr:row>79</xdr:row>
      <xdr:rowOff>24544</xdr:rowOff>
    </xdr:to>
    <xdr:sp macro="" textlink="">
      <xdr:nvSpPr>
        <xdr:cNvPr id="418" name="円/楕円 417"/>
        <xdr:cNvSpPr/>
      </xdr:nvSpPr>
      <xdr:spPr>
        <a:xfrm>
          <a:off x="9588500" y="134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15671</xdr:rowOff>
    </xdr:from>
    <xdr:ext cx="534377" cy="259045"/>
    <xdr:sp macro="" textlink="">
      <xdr:nvSpPr>
        <xdr:cNvPr id="419" name="テキスト ボックス 418"/>
        <xdr:cNvSpPr txBox="1"/>
      </xdr:nvSpPr>
      <xdr:spPr>
        <a:xfrm>
          <a:off x="9372111" y="135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148000</xdr:rowOff>
    </xdr:from>
    <xdr:to>
      <xdr:col>12</xdr:col>
      <xdr:colOff>561975</xdr:colOff>
      <xdr:row>79</xdr:row>
      <xdr:rowOff>78150</xdr:rowOff>
    </xdr:to>
    <xdr:sp macro="" textlink="">
      <xdr:nvSpPr>
        <xdr:cNvPr id="420" name="円/楕円 419"/>
        <xdr:cNvSpPr/>
      </xdr:nvSpPr>
      <xdr:spPr>
        <a:xfrm>
          <a:off x="8699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69277</xdr:rowOff>
    </xdr:from>
    <xdr:ext cx="469744" cy="259045"/>
    <xdr:sp macro="" textlink="">
      <xdr:nvSpPr>
        <xdr:cNvPr id="421" name="テキスト ボックス 420"/>
        <xdr:cNvSpPr txBox="1"/>
      </xdr:nvSpPr>
      <xdr:spPr>
        <a:xfrm>
          <a:off x="8515427"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135043</xdr:rowOff>
    </xdr:from>
    <xdr:to>
      <xdr:col>15</xdr:col>
      <xdr:colOff>180975</xdr:colOff>
      <xdr:row>97</xdr:row>
      <xdr:rowOff>140514</xdr:rowOff>
    </xdr:to>
    <xdr:cxnSp macro="">
      <xdr:nvCxnSpPr>
        <xdr:cNvPr id="454" name="直線コネクタ 453"/>
        <xdr:cNvCxnSpPr/>
      </xdr:nvCxnSpPr>
      <xdr:spPr>
        <a:xfrm flipV="1">
          <a:off x="9639300" y="16422793"/>
          <a:ext cx="838200" cy="3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17328</xdr:rowOff>
    </xdr:from>
    <xdr:to>
      <xdr:col>14</xdr:col>
      <xdr:colOff>28575</xdr:colOff>
      <xdr:row>97</xdr:row>
      <xdr:rowOff>140514</xdr:rowOff>
    </xdr:to>
    <xdr:cxnSp macro="">
      <xdr:nvCxnSpPr>
        <xdr:cNvPr id="457" name="直線コネクタ 456"/>
        <xdr:cNvCxnSpPr/>
      </xdr:nvCxnSpPr>
      <xdr:spPr>
        <a:xfrm>
          <a:off x="8750300" y="16647978"/>
          <a:ext cx="889000" cy="1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84243</xdr:rowOff>
    </xdr:from>
    <xdr:to>
      <xdr:col>15</xdr:col>
      <xdr:colOff>231775</xdr:colOff>
      <xdr:row>96</xdr:row>
      <xdr:rowOff>14393</xdr:rowOff>
    </xdr:to>
    <xdr:sp macro="" textlink="">
      <xdr:nvSpPr>
        <xdr:cNvPr id="467" name="円/楕円 466"/>
        <xdr:cNvSpPr/>
      </xdr:nvSpPr>
      <xdr:spPr>
        <a:xfrm>
          <a:off x="10426700" y="163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107120</xdr:rowOff>
    </xdr:from>
    <xdr:ext cx="534377" cy="259045"/>
    <xdr:sp macro="" textlink="">
      <xdr:nvSpPr>
        <xdr:cNvPr id="468" name="普通建設事業費 （ うち更新整備　）該当値テキスト"/>
        <xdr:cNvSpPr txBox="1"/>
      </xdr:nvSpPr>
      <xdr:spPr>
        <a:xfrm>
          <a:off x="10528300" y="162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89714</xdr:rowOff>
    </xdr:from>
    <xdr:to>
      <xdr:col>14</xdr:col>
      <xdr:colOff>79375</xdr:colOff>
      <xdr:row>98</xdr:row>
      <xdr:rowOff>19864</xdr:rowOff>
    </xdr:to>
    <xdr:sp macro="" textlink="">
      <xdr:nvSpPr>
        <xdr:cNvPr id="469" name="円/楕円 468"/>
        <xdr:cNvSpPr/>
      </xdr:nvSpPr>
      <xdr:spPr>
        <a:xfrm>
          <a:off x="9588500" y="167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10991</xdr:rowOff>
    </xdr:from>
    <xdr:ext cx="534377" cy="259045"/>
    <xdr:sp macro="" textlink="">
      <xdr:nvSpPr>
        <xdr:cNvPr id="470" name="テキスト ボックス 469"/>
        <xdr:cNvSpPr txBox="1"/>
      </xdr:nvSpPr>
      <xdr:spPr>
        <a:xfrm>
          <a:off x="9372111" y="168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137978</xdr:rowOff>
    </xdr:from>
    <xdr:to>
      <xdr:col>12</xdr:col>
      <xdr:colOff>561975</xdr:colOff>
      <xdr:row>97</xdr:row>
      <xdr:rowOff>68128</xdr:rowOff>
    </xdr:to>
    <xdr:sp macro="" textlink="">
      <xdr:nvSpPr>
        <xdr:cNvPr id="471" name="円/楕円 470"/>
        <xdr:cNvSpPr/>
      </xdr:nvSpPr>
      <xdr:spPr>
        <a:xfrm>
          <a:off x="8699500" y="165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59255</xdr:rowOff>
    </xdr:from>
    <xdr:ext cx="534377" cy="259045"/>
    <xdr:sp macro="" textlink="">
      <xdr:nvSpPr>
        <xdr:cNvPr id="472" name="テキスト ボックス 471"/>
        <xdr:cNvSpPr txBox="1"/>
      </xdr:nvSpPr>
      <xdr:spPr>
        <a:xfrm>
          <a:off x="8483111" y="166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93588</xdr:rowOff>
    </xdr:from>
    <xdr:to>
      <xdr:col>23</xdr:col>
      <xdr:colOff>517525</xdr:colOff>
      <xdr:row>39</xdr:row>
      <xdr:rowOff>95400</xdr:rowOff>
    </xdr:to>
    <xdr:cxnSp macro="">
      <xdr:nvCxnSpPr>
        <xdr:cNvPr id="503" name="直線コネクタ 502"/>
        <xdr:cNvCxnSpPr/>
      </xdr:nvCxnSpPr>
      <xdr:spPr>
        <a:xfrm flipV="1">
          <a:off x="15481300" y="6780138"/>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90861</xdr:rowOff>
    </xdr:from>
    <xdr:to>
      <xdr:col>22</xdr:col>
      <xdr:colOff>365125</xdr:colOff>
      <xdr:row>39</xdr:row>
      <xdr:rowOff>95400</xdr:rowOff>
    </xdr:to>
    <xdr:cxnSp macro="">
      <xdr:nvCxnSpPr>
        <xdr:cNvPr id="506" name="直線コネクタ 505"/>
        <xdr:cNvCxnSpPr/>
      </xdr:nvCxnSpPr>
      <xdr:spPr>
        <a:xfrm>
          <a:off x="14592300" y="6777411"/>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89490</xdr:rowOff>
    </xdr:from>
    <xdr:to>
      <xdr:col>21</xdr:col>
      <xdr:colOff>161925</xdr:colOff>
      <xdr:row>39</xdr:row>
      <xdr:rowOff>90861</xdr:rowOff>
    </xdr:to>
    <xdr:cxnSp macro="">
      <xdr:nvCxnSpPr>
        <xdr:cNvPr id="509" name="直線コネクタ 508"/>
        <xdr:cNvCxnSpPr/>
      </xdr:nvCxnSpPr>
      <xdr:spPr>
        <a:xfrm>
          <a:off x="13703300" y="677604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89490</xdr:rowOff>
    </xdr:from>
    <xdr:to>
      <xdr:col>19</xdr:col>
      <xdr:colOff>644525</xdr:colOff>
      <xdr:row>39</xdr:row>
      <xdr:rowOff>94242</xdr:rowOff>
    </xdr:to>
    <xdr:cxnSp macro="">
      <xdr:nvCxnSpPr>
        <xdr:cNvPr id="512" name="直線コネクタ 511"/>
        <xdr:cNvCxnSpPr/>
      </xdr:nvCxnSpPr>
      <xdr:spPr>
        <a:xfrm flipV="1">
          <a:off x="12814300" y="6776040"/>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42788</xdr:rowOff>
    </xdr:from>
    <xdr:to>
      <xdr:col>23</xdr:col>
      <xdr:colOff>568325</xdr:colOff>
      <xdr:row>39</xdr:row>
      <xdr:rowOff>144388</xdr:rowOff>
    </xdr:to>
    <xdr:sp macro="" textlink="">
      <xdr:nvSpPr>
        <xdr:cNvPr id="522" name="円/楕円 521"/>
        <xdr:cNvSpPr/>
      </xdr:nvSpPr>
      <xdr:spPr>
        <a:xfrm>
          <a:off x="162687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129165</xdr:rowOff>
    </xdr:from>
    <xdr:ext cx="378565" cy="259045"/>
    <xdr:sp macro="" textlink="">
      <xdr:nvSpPr>
        <xdr:cNvPr id="523" name="災害復旧事業費該当値テキスト"/>
        <xdr:cNvSpPr txBox="1"/>
      </xdr:nvSpPr>
      <xdr:spPr>
        <a:xfrm>
          <a:off x="16370300" y="664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44600</xdr:rowOff>
    </xdr:from>
    <xdr:to>
      <xdr:col>22</xdr:col>
      <xdr:colOff>415925</xdr:colOff>
      <xdr:row>39</xdr:row>
      <xdr:rowOff>146200</xdr:rowOff>
    </xdr:to>
    <xdr:sp macro="" textlink="">
      <xdr:nvSpPr>
        <xdr:cNvPr id="524" name="円/楕円 523"/>
        <xdr:cNvSpPr/>
      </xdr:nvSpPr>
      <xdr:spPr>
        <a:xfrm>
          <a:off x="15430500" y="67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137327</xdr:rowOff>
    </xdr:from>
    <xdr:ext cx="378565" cy="259045"/>
    <xdr:sp macro="" textlink="">
      <xdr:nvSpPr>
        <xdr:cNvPr id="525" name="テキスト ボックス 524"/>
        <xdr:cNvSpPr txBox="1"/>
      </xdr:nvSpPr>
      <xdr:spPr>
        <a:xfrm>
          <a:off x="15292017" y="682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40061</xdr:rowOff>
    </xdr:from>
    <xdr:to>
      <xdr:col>21</xdr:col>
      <xdr:colOff>212725</xdr:colOff>
      <xdr:row>39</xdr:row>
      <xdr:rowOff>141661</xdr:rowOff>
    </xdr:to>
    <xdr:sp macro="" textlink="">
      <xdr:nvSpPr>
        <xdr:cNvPr id="526" name="円/楕円 525"/>
        <xdr:cNvSpPr/>
      </xdr:nvSpPr>
      <xdr:spPr>
        <a:xfrm>
          <a:off x="14541500" y="67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132788</xdr:rowOff>
    </xdr:from>
    <xdr:ext cx="378565" cy="259045"/>
    <xdr:sp macro="" textlink="">
      <xdr:nvSpPr>
        <xdr:cNvPr id="527" name="テキスト ボックス 526"/>
        <xdr:cNvSpPr txBox="1"/>
      </xdr:nvSpPr>
      <xdr:spPr>
        <a:xfrm>
          <a:off x="14403017" y="681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38690</xdr:rowOff>
    </xdr:from>
    <xdr:to>
      <xdr:col>20</xdr:col>
      <xdr:colOff>9525</xdr:colOff>
      <xdr:row>39</xdr:row>
      <xdr:rowOff>140290</xdr:rowOff>
    </xdr:to>
    <xdr:sp macro="" textlink="">
      <xdr:nvSpPr>
        <xdr:cNvPr id="528" name="円/楕円 527"/>
        <xdr:cNvSpPr/>
      </xdr:nvSpPr>
      <xdr:spPr>
        <a:xfrm>
          <a:off x="13652500" y="67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131417</xdr:rowOff>
    </xdr:from>
    <xdr:ext cx="378565" cy="259045"/>
    <xdr:sp macro="" textlink="">
      <xdr:nvSpPr>
        <xdr:cNvPr id="529" name="テキスト ボックス 528"/>
        <xdr:cNvSpPr txBox="1"/>
      </xdr:nvSpPr>
      <xdr:spPr>
        <a:xfrm>
          <a:off x="13514017" y="681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43442</xdr:rowOff>
    </xdr:from>
    <xdr:to>
      <xdr:col>18</xdr:col>
      <xdr:colOff>492125</xdr:colOff>
      <xdr:row>39</xdr:row>
      <xdr:rowOff>145042</xdr:rowOff>
    </xdr:to>
    <xdr:sp macro="" textlink="">
      <xdr:nvSpPr>
        <xdr:cNvPr id="530" name="円/楕円 529"/>
        <xdr:cNvSpPr/>
      </xdr:nvSpPr>
      <xdr:spPr>
        <a:xfrm>
          <a:off x="12763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136169</xdr:rowOff>
    </xdr:from>
    <xdr:ext cx="378565" cy="259045"/>
    <xdr:sp macro="" textlink="">
      <xdr:nvSpPr>
        <xdr:cNvPr id="531" name="テキスト ボックス 530"/>
        <xdr:cNvSpPr txBox="1"/>
      </xdr:nvSpPr>
      <xdr:spPr>
        <a:xfrm>
          <a:off x="12625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95672</xdr:rowOff>
    </xdr:from>
    <xdr:to>
      <xdr:col>23</xdr:col>
      <xdr:colOff>517525</xdr:colOff>
      <xdr:row>77</xdr:row>
      <xdr:rowOff>106028</xdr:rowOff>
    </xdr:to>
    <xdr:cxnSp macro="">
      <xdr:nvCxnSpPr>
        <xdr:cNvPr id="619" name="直線コネクタ 618"/>
        <xdr:cNvCxnSpPr/>
      </xdr:nvCxnSpPr>
      <xdr:spPr>
        <a:xfrm flipV="1">
          <a:off x="15481300" y="13297322"/>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106028</xdr:rowOff>
    </xdr:from>
    <xdr:to>
      <xdr:col>22</xdr:col>
      <xdr:colOff>365125</xdr:colOff>
      <xdr:row>77</xdr:row>
      <xdr:rowOff>107011</xdr:rowOff>
    </xdr:to>
    <xdr:cxnSp macro="">
      <xdr:nvCxnSpPr>
        <xdr:cNvPr id="622" name="直線コネクタ 621"/>
        <xdr:cNvCxnSpPr/>
      </xdr:nvCxnSpPr>
      <xdr:spPr>
        <a:xfrm flipV="1">
          <a:off x="14592300" y="13307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87663</xdr:rowOff>
    </xdr:from>
    <xdr:to>
      <xdr:col>21</xdr:col>
      <xdr:colOff>161925</xdr:colOff>
      <xdr:row>77</xdr:row>
      <xdr:rowOff>107011</xdr:rowOff>
    </xdr:to>
    <xdr:cxnSp macro="">
      <xdr:nvCxnSpPr>
        <xdr:cNvPr id="625" name="直線コネクタ 624"/>
        <xdr:cNvCxnSpPr/>
      </xdr:nvCxnSpPr>
      <xdr:spPr>
        <a:xfrm>
          <a:off x="13703300" y="132893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84654</xdr:rowOff>
    </xdr:from>
    <xdr:to>
      <xdr:col>19</xdr:col>
      <xdr:colOff>644525</xdr:colOff>
      <xdr:row>77</xdr:row>
      <xdr:rowOff>87663</xdr:rowOff>
    </xdr:to>
    <xdr:cxnSp macro="">
      <xdr:nvCxnSpPr>
        <xdr:cNvPr id="628" name="直線コネクタ 627"/>
        <xdr:cNvCxnSpPr/>
      </xdr:nvCxnSpPr>
      <xdr:spPr>
        <a:xfrm>
          <a:off x="12814300" y="1328630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44872</xdr:rowOff>
    </xdr:from>
    <xdr:to>
      <xdr:col>23</xdr:col>
      <xdr:colOff>568325</xdr:colOff>
      <xdr:row>77</xdr:row>
      <xdr:rowOff>146472</xdr:rowOff>
    </xdr:to>
    <xdr:sp macro="" textlink="">
      <xdr:nvSpPr>
        <xdr:cNvPr id="638" name="円/楕円 637"/>
        <xdr:cNvSpPr/>
      </xdr:nvSpPr>
      <xdr:spPr>
        <a:xfrm>
          <a:off x="162687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131249</xdr:rowOff>
    </xdr:from>
    <xdr:ext cx="534377" cy="259045"/>
    <xdr:sp macro="" textlink="">
      <xdr:nvSpPr>
        <xdr:cNvPr id="639" name="公債費該当値テキスト"/>
        <xdr:cNvSpPr txBox="1"/>
      </xdr:nvSpPr>
      <xdr:spPr>
        <a:xfrm>
          <a:off x="16370300" y="131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55228</xdr:rowOff>
    </xdr:from>
    <xdr:to>
      <xdr:col>22</xdr:col>
      <xdr:colOff>415925</xdr:colOff>
      <xdr:row>77</xdr:row>
      <xdr:rowOff>156828</xdr:rowOff>
    </xdr:to>
    <xdr:sp macro="" textlink="">
      <xdr:nvSpPr>
        <xdr:cNvPr id="640" name="円/楕円 639"/>
        <xdr:cNvSpPr/>
      </xdr:nvSpPr>
      <xdr:spPr>
        <a:xfrm>
          <a:off x="15430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147955</xdr:rowOff>
    </xdr:from>
    <xdr:ext cx="534377" cy="259045"/>
    <xdr:sp macro="" textlink="">
      <xdr:nvSpPr>
        <xdr:cNvPr id="641" name="テキスト ボックス 640"/>
        <xdr:cNvSpPr txBox="1"/>
      </xdr:nvSpPr>
      <xdr:spPr>
        <a:xfrm>
          <a:off x="15214111" y="133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56211</xdr:rowOff>
    </xdr:from>
    <xdr:to>
      <xdr:col>21</xdr:col>
      <xdr:colOff>212725</xdr:colOff>
      <xdr:row>77</xdr:row>
      <xdr:rowOff>157811</xdr:rowOff>
    </xdr:to>
    <xdr:sp macro="" textlink="">
      <xdr:nvSpPr>
        <xdr:cNvPr id="642" name="円/楕円 641"/>
        <xdr:cNvSpPr/>
      </xdr:nvSpPr>
      <xdr:spPr>
        <a:xfrm>
          <a:off x="14541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148938</xdr:rowOff>
    </xdr:from>
    <xdr:ext cx="534377" cy="259045"/>
    <xdr:sp macro="" textlink="">
      <xdr:nvSpPr>
        <xdr:cNvPr id="643" name="テキスト ボックス 642"/>
        <xdr:cNvSpPr txBox="1"/>
      </xdr:nvSpPr>
      <xdr:spPr>
        <a:xfrm>
          <a:off x="14325111" y="133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36863</xdr:rowOff>
    </xdr:from>
    <xdr:to>
      <xdr:col>20</xdr:col>
      <xdr:colOff>9525</xdr:colOff>
      <xdr:row>77</xdr:row>
      <xdr:rowOff>138463</xdr:rowOff>
    </xdr:to>
    <xdr:sp macro="" textlink="">
      <xdr:nvSpPr>
        <xdr:cNvPr id="644" name="円/楕円 643"/>
        <xdr:cNvSpPr/>
      </xdr:nvSpPr>
      <xdr:spPr>
        <a:xfrm>
          <a:off x="13652500" y="132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129590</xdr:rowOff>
    </xdr:from>
    <xdr:ext cx="534377" cy="259045"/>
    <xdr:sp macro="" textlink="">
      <xdr:nvSpPr>
        <xdr:cNvPr id="645" name="テキスト ボックス 644"/>
        <xdr:cNvSpPr txBox="1"/>
      </xdr:nvSpPr>
      <xdr:spPr>
        <a:xfrm>
          <a:off x="13436111" y="133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33854</xdr:rowOff>
    </xdr:from>
    <xdr:to>
      <xdr:col>18</xdr:col>
      <xdr:colOff>492125</xdr:colOff>
      <xdr:row>77</xdr:row>
      <xdr:rowOff>135454</xdr:rowOff>
    </xdr:to>
    <xdr:sp macro="" textlink="">
      <xdr:nvSpPr>
        <xdr:cNvPr id="646" name="円/楕円 645"/>
        <xdr:cNvSpPr/>
      </xdr:nvSpPr>
      <xdr:spPr>
        <a:xfrm>
          <a:off x="12763500" y="13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126581</xdr:rowOff>
    </xdr:from>
    <xdr:ext cx="534377" cy="259045"/>
    <xdr:sp macro="" textlink="">
      <xdr:nvSpPr>
        <xdr:cNvPr id="647" name="テキスト ボックス 646"/>
        <xdr:cNvSpPr txBox="1"/>
      </xdr:nvSpPr>
      <xdr:spPr>
        <a:xfrm>
          <a:off x="12547111" y="133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69966</xdr:rowOff>
    </xdr:from>
    <xdr:to>
      <xdr:col>23</xdr:col>
      <xdr:colOff>517525</xdr:colOff>
      <xdr:row>99</xdr:row>
      <xdr:rowOff>70772</xdr:rowOff>
    </xdr:to>
    <xdr:cxnSp macro="">
      <xdr:nvCxnSpPr>
        <xdr:cNvPr id="678" name="直線コネクタ 677"/>
        <xdr:cNvCxnSpPr/>
      </xdr:nvCxnSpPr>
      <xdr:spPr>
        <a:xfrm flipV="1">
          <a:off x="15481300" y="17043516"/>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70772</xdr:rowOff>
    </xdr:from>
    <xdr:to>
      <xdr:col>22</xdr:col>
      <xdr:colOff>365125</xdr:colOff>
      <xdr:row>99</xdr:row>
      <xdr:rowOff>71403</xdr:rowOff>
    </xdr:to>
    <xdr:cxnSp macro="">
      <xdr:nvCxnSpPr>
        <xdr:cNvPr id="681" name="直線コネクタ 680"/>
        <xdr:cNvCxnSpPr/>
      </xdr:nvCxnSpPr>
      <xdr:spPr>
        <a:xfrm flipV="1">
          <a:off x="14592300" y="1704432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20065</xdr:rowOff>
    </xdr:from>
    <xdr:to>
      <xdr:col>21</xdr:col>
      <xdr:colOff>161925</xdr:colOff>
      <xdr:row>99</xdr:row>
      <xdr:rowOff>71403</xdr:rowOff>
    </xdr:to>
    <xdr:cxnSp macro="">
      <xdr:nvCxnSpPr>
        <xdr:cNvPr id="684" name="直線コネクタ 683"/>
        <xdr:cNvCxnSpPr/>
      </xdr:nvCxnSpPr>
      <xdr:spPr>
        <a:xfrm>
          <a:off x="13703300" y="16993615"/>
          <a:ext cx="8890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170866</xdr:rowOff>
    </xdr:from>
    <xdr:to>
      <xdr:col>19</xdr:col>
      <xdr:colOff>644525</xdr:colOff>
      <xdr:row>99</xdr:row>
      <xdr:rowOff>20065</xdr:rowOff>
    </xdr:to>
    <xdr:cxnSp macro="">
      <xdr:nvCxnSpPr>
        <xdr:cNvPr id="687" name="直線コネクタ 686"/>
        <xdr:cNvCxnSpPr/>
      </xdr:nvCxnSpPr>
      <xdr:spPr>
        <a:xfrm>
          <a:off x="12814300" y="16972966"/>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19166</xdr:rowOff>
    </xdr:from>
    <xdr:to>
      <xdr:col>23</xdr:col>
      <xdr:colOff>568325</xdr:colOff>
      <xdr:row>99</xdr:row>
      <xdr:rowOff>120766</xdr:rowOff>
    </xdr:to>
    <xdr:sp macro="" textlink="">
      <xdr:nvSpPr>
        <xdr:cNvPr id="697" name="円/楕円 696"/>
        <xdr:cNvSpPr/>
      </xdr:nvSpPr>
      <xdr:spPr>
        <a:xfrm>
          <a:off x="16268700" y="169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105543</xdr:rowOff>
    </xdr:from>
    <xdr:ext cx="469744" cy="259045"/>
    <xdr:sp macro="" textlink="">
      <xdr:nvSpPr>
        <xdr:cNvPr id="698" name="積立金該当値テキスト"/>
        <xdr:cNvSpPr txBox="1"/>
      </xdr:nvSpPr>
      <xdr:spPr>
        <a:xfrm>
          <a:off x="16370300" y="16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19972</xdr:rowOff>
    </xdr:from>
    <xdr:to>
      <xdr:col>22</xdr:col>
      <xdr:colOff>415925</xdr:colOff>
      <xdr:row>99</xdr:row>
      <xdr:rowOff>121572</xdr:rowOff>
    </xdr:to>
    <xdr:sp macro="" textlink="">
      <xdr:nvSpPr>
        <xdr:cNvPr id="699" name="円/楕円 698"/>
        <xdr:cNvSpPr/>
      </xdr:nvSpPr>
      <xdr:spPr>
        <a:xfrm>
          <a:off x="15430500" y="169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112699</xdr:rowOff>
    </xdr:from>
    <xdr:ext cx="469744" cy="259045"/>
    <xdr:sp macro="" textlink="">
      <xdr:nvSpPr>
        <xdr:cNvPr id="700" name="テキスト ボックス 699"/>
        <xdr:cNvSpPr txBox="1"/>
      </xdr:nvSpPr>
      <xdr:spPr>
        <a:xfrm>
          <a:off x="15246427" y="1708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20603</xdr:rowOff>
    </xdr:from>
    <xdr:to>
      <xdr:col>21</xdr:col>
      <xdr:colOff>212725</xdr:colOff>
      <xdr:row>99</xdr:row>
      <xdr:rowOff>122203</xdr:rowOff>
    </xdr:to>
    <xdr:sp macro="" textlink="">
      <xdr:nvSpPr>
        <xdr:cNvPr id="701" name="円/楕円 700"/>
        <xdr:cNvSpPr/>
      </xdr:nvSpPr>
      <xdr:spPr>
        <a:xfrm>
          <a:off x="14541500" y="169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113330</xdr:rowOff>
    </xdr:from>
    <xdr:ext cx="469744" cy="259045"/>
    <xdr:sp macro="" textlink="">
      <xdr:nvSpPr>
        <xdr:cNvPr id="702" name="テキスト ボックス 701"/>
        <xdr:cNvSpPr txBox="1"/>
      </xdr:nvSpPr>
      <xdr:spPr>
        <a:xfrm>
          <a:off x="14357427" y="170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140715</xdr:rowOff>
    </xdr:from>
    <xdr:to>
      <xdr:col>20</xdr:col>
      <xdr:colOff>9525</xdr:colOff>
      <xdr:row>99</xdr:row>
      <xdr:rowOff>70865</xdr:rowOff>
    </xdr:to>
    <xdr:sp macro="" textlink="">
      <xdr:nvSpPr>
        <xdr:cNvPr id="703" name="円/楕円 702"/>
        <xdr:cNvSpPr/>
      </xdr:nvSpPr>
      <xdr:spPr>
        <a:xfrm>
          <a:off x="13652500" y="169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61992</xdr:rowOff>
    </xdr:from>
    <xdr:ext cx="469744" cy="259045"/>
    <xdr:sp macro="" textlink="">
      <xdr:nvSpPr>
        <xdr:cNvPr id="704" name="テキスト ボックス 703"/>
        <xdr:cNvSpPr txBox="1"/>
      </xdr:nvSpPr>
      <xdr:spPr>
        <a:xfrm>
          <a:off x="13468427" y="1703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120066</xdr:rowOff>
    </xdr:from>
    <xdr:to>
      <xdr:col>18</xdr:col>
      <xdr:colOff>492125</xdr:colOff>
      <xdr:row>99</xdr:row>
      <xdr:rowOff>50216</xdr:rowOff>
    </xdr:to>
    <xdr:sp macro="" textlink="">
      <xdr:nvSpPr>
        <xdr:cNvPr id="705" name="円/楕円 704"/>
        <xdr:cNvSpPr/>
      </xdr:nvSpPr>
      <xdr:spPr>
        <a:xfrm>
          <a:off x="12763500" y="169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41343</xdr:rowOff>
    </xdr:from>
    <xdr:ext cx="469744" cy="259045"/>
    <xdr:sp macro="" textlink="">
      <xdr:nvSpPr>
        <xdr:cNvPr id="706" name="テキスト ボックス 705"/>
        <xdr:cNvSpPr txBox="1"/>
      </xdr:nvSpPr>
      <xdr:spPr>
        <a:xfrm>
          <a:off x="12579427" y="170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128765</xdr:rowOff>
    </xdr:to>
    <xdr:cxnSp macro="">
      <xdr:nvCxnSpPr>
        <xdr:cNvPr id="735" name="直線コネクタ 734"/>
        <xdr:cNvCxnSpPr/>
      </xdr:nvCxnSpPr>
      <xdr:spPr>
        <a:xfrm flipV="1">
          <a:off x="21323300" y="663879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128765</xdr:rowOff>
    </xdr:from>
    <xdr:to>
      <xdr:col>31</xdr:col>
      <xdr:colOff>34925</xdr:colOff>
      <xdr:row>38</xdr:row>
      <xdr:rowOff>160274</xdr:rowOff>
    </xdr:to>
    <xdr:cxnSp macro="">
      <xdr:nvCxnSpPr>
        <xdr:cNvPr id="738" name="直線コネクタ 737"/>
        <xdr:cNvCxnSpPr/>
      </xdr:nvCxnSpPr>
      <xdr:spPr>
        <a:xfrm flipV="1">
          <a:off x="20434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135395</xdr:rowOff>
    </xdr:from>
    <xdr:to>
      <xdr:col>29</xdr:col>
      <xdr:colOff>517525</xdr:colOff>
      <xdr:row>38</xdr:row>
      <xdr:rowOff>160274</xdr:rowOff>
    </xdr:to>
    <xdr:cxnSp macro="">
      <xdr:nvCxnSpPr>
        <xdr:cNvPr id="741" name="直線コネクタ 740"/>
        <xdr:cNvCxnSpPr/>
      </xdr:nvCxnSpPr>
      <xdr:spPr>
        <a:xfrm>
          <a:off x="19545300" y="665049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135395</xdr:rowOff>
    </xdr:from>
    <xdr:to>
      <xdr:col>28</xdr:col>
      <xdr:colOff>314325</xdr:colOff>
      <xdr:row>38</xdr:row>
      <xdr:rowOff>146444</xdr:rowOff>
    </xdr:to>
    <xdr:cxnSp macro="">
      <xdr:nvCxnSpPr>
        <xdr:cNvPr id="744" name="直線コネクタ 743"/>
        <xdr:cNvCxnSpPr/>
      </xdr:nvCxnSpPr>
      <xdr:spPr>
        <a:xfrm flipV="1">
          <a:off x="18656300" y="66504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72898</xdr:rowOff>
    </xdr:from>
    <xdr:to>
      <xdr:col>32</xdr:col>
      <xdr:colOff>238125</xdr:colOff>
      <xdr:row>39</xdr:row>
      <xdr:rowOff>3048</xdr:rowOff>
    </xdr:to>
    <xdr:sp macro="" textlink="">
      <xdr:nvSpPr>
        <xdr:cNvPr id="754" name="円/楕円 753"/>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23893</xdr:rowOff>
    </xdr:from>
    <xdr:ext cx="469744" cy="259045"/>
    <xdr:sp macro="" textlink="">
      <xdr:nvSpPr>
        <xdr:cNvPr id="755" name="投資及び出資金該当値テキスト"/>
        <xdr:cNvSpPr txBox="1"/>
      </xdr:nvSpPr>
      <xdr:spPr>
        <a:xfrm>
          <a:off x="22212300"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77965</xdr:rowOff>
    </xdr:from>
    <xdr:to>
      <xdr:col>31</xdr:col>
      <xdr:colOff>85725</xdr:colOff>
      <xdr:row>39</xdr:row>
      <xdr:rowOff>8115</xdr:rowOff>
    </xdr:to>
    <xdr:sp macro="" textlink="">
      <xdr:nvSpPr>
        <xdr:cNvPr id="756" name="円/楕円 755"/>
        <xdr:cNvSpPr/>
      </xdr:nvSpPr>
      <xdr:spPr>
        <a:xfrm>
          <a:off x="21272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170692</xdr:rowOff>
    </xdr:from>
    <xdr:ext cx="469744" cy="259045"/>
    <xdr:sp macro="" textlink="">
      <xdr:nvSpPr>
        <xdr:cNvPr id="757" name="テキスト ボックス 756"/>
        <xdr:cNvSpPr txBox="1"/>
      </xdr:nvSpPr>
      <xdr:spPr>
        <a:xfrm>
          <a:off x="21088427"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109474</xdr:rowOff>
    </xdr:from>
    <xdr:to>
      <xdr:col>29</xdr:col>
      <xdr:colOff>568325</xdr:colOff>
      <xdr:row>39</xdr:row>
      <xdr:rowOff>39624</xdr:rowOff>
    </xdr:to>
    <xdr:sp macro="" textlink="">
      <xdr:nvSpPr>
        <xdr:cNvPr id="758" name="円/楕円 757"/>
        <xdr:cNvSpPr/>
      </xdr:nvSpPr>
      <xdr:spPr>
        <a:xfrm>
          <a:off x="20383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30751</xdr:rowOff>
    </xdr:from>
    <xdr:ext cx="469744" cy="259045"/>
    <xdr:sp macro="" textlink="">
      <xdr:nvSpPr>
        <xdr:cNvPr id="759" name="テキスト ボックス 758"/>
        <xdr:cNvSpPr txBox="1"/>
      </xdr:nvSpPr>
      <xdr:spPr>
        <a:xfrm>
          <a:off x="20199427"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84595</xdr:rowOff>
    </xdr:from>
    <xdr:to>
      <xdr:col>28</xdr:col>
      <xdr:colOff>365125</xdr:colOff>
      <xdr:row>39</xdr:row>
      <xdr:rowOff>14745</xdr:rowOff>
    </xdr:to>
    <xdr:sp macro="" textlink="">
      <xdr:nvSpPr>
        <xdr:cNvPr id="760" name="円/楕円 759"/>
        <xdr:cNvSpPr/>
      </xdr:nvSpPr>
      <xdr:spPr>
        <a:xfrm>
          <a:off x="19494500" y="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31272</xdr:rowOff>
    </xdr:from>
    <xdr:ext cx="469744" cy="259045"/>
    <xdr:sp macro="" textlink="">
      <xdr:nvSpPr>
        <xdr:cNvPr id="761" name="テキスト ボックス 760"/>
        <xdr:cNvSpPr txBox="1"/>
      </xdr:nvSpPr>
      <xdr:spPr>
        <a:xfrm>
          <a:off x="19310427" y="63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95644</xdr:rowOff>
    </xdr:from>
    <xdr:to>
      <xdr:col>27</xdr:col>
      <xdr:colOff>161925</xdr:colOff>
      <xdr:row>39</xdr:row>
      <xdr:rowOff>25794</xdr:rowOff>
    </xdr:to>
    <xdr:sp macro="" textlink="">
      <xdr:nvSpPr>
        <xdr:cNvPr id="762" name="円/楕円 761"/>
        <xdr:cNvSpPr/>
      </xdr:nvSpPr>
      <xdr:spPr>
        <a:xfrm>
          <a:off x="18605500" y="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42321</xdr:rowOff>
    </xdr:from>
    <xdr:ext cx="469744" cy="259045"/>
    <xdr:sp macro="" textlink="">
      <xdr:nvSpPr>
        <xdr:cNvPr id="763" name="テキスト ボックス 762"/>
        <xdr:cNvSpPr txBox="1"/>
      </xdr:nvSpPr>
      <xdr:spPr>
        <a:xfrm>
          <a:off x="18421427" y="63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119485</xdr:rowOff>
    </xdr:from>
    <xdr:to>
      <xdr:col>32</xdr:col>
      <xdr:colOff>187325</xdr:colOff>
      <xdr:row>59</xdr:row>
      <xdr:rowOff>35099</xdr:rowOff>
    </xdr:to>
    <xdr:cxnSp macro="">
      <xdr:nvCxnSpPr>
        <xdr:cNvPr id="794" name="直線コネクタ 793"/>
        <xdr:cNvCxnSpPr/>
      </xdr:nvCxnSpPr>
      <xdr:spPr>
        <a:xfrm>
          <a:off x="21323300" y="10063585"/>
          <a:ext cx="8382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119485</xdr:rowOff>
    </xdr:from>
    <xdr:to>
      <xdr:col>31</xdr:col>
      <xdr:colOff>34925</xdr:colOff>
      <xdr:row>58</xdr:row>
      <xdr:rowOff>169157</xdr:rowOff>
    </xdr:to>
    <xdr:cxnSp macro="">
      <xdr:nvCxnSpPr>
        <xdr:cNvPr id="797" name="直線コネクタ 796"/>
        <xdr:cNvCxnSpPr/>
      </xdr:nvCxnSpPr>
      <xdr:spPr>
        <a:xfrm flipV="1">
          <a:off x="20434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58</xdr:row>
      <xdr:rowOff>169157</xdr:rowOff>
    </xdr:to>
    <xdr:cxnSp macro="">
      <xdr:nvCxnSpPr>
        <xdr:cNvPr id="800" name="直線コネクタ 799"/>
        <xdr:cNvCxnSpPr/>
      </xdr:nvCxnSpPr>
      <xdr:spPr>
        <a:xfrm>
          <a:off x="19545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147472</xdr:rowOff>
    </xdr:from>
    <xdr:to>
      <xdr:col>28</xdr:col>
      <xdr:colOff>314325</xdr:colOff>
      <xdr:row>59</xdr:row>
      <xdr:rowOff>61616</xdr:rowOff>
    </xdr:to>
    <xdr:cxnSp macro="">
      <xdr:nvCxnSpPr>
        <xdr:cNvPr id="803" name="直線コネクタ 802"/>
        <xdr:cNvCxnSpPr/>
      </xdr:nvCxnSpPr>
      <xdr:spPr>
        <a:xfrm flipV="1">
          <a:off x="18656300" y="10091572"/>
          <a:ext cx="889000" cy="8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155749</xdr:rowOff>
    </xdr:from>
    <xdr:to>
      <xdr:col>32</xdr:col>
      <xdr:colOff>238125</xdr:colOff>
      <xdr:row>59</xdr:row>
      <xdr:rowOff>85899</xdr:rowOff>
    </xdr:to>
    <xdr:sp macro="" textlink="">
      <xdr:nvSpPr>
        <xdr:cNvPr id="813" name="円/楕円 812"/>
        <xdr:cNvSpPr/>
      </xdr:nvSpPr>
      <xdr:spPr>
        <a:xfrm>
          <a:off x="221107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70676</xdr:rowOff>
    </xdr:from>
    <xdr:ext cx="469744" cy="259045"/>
    <xdr:sp macro="" textlink="">
      <xdr:nvSpPr>
        <xdr:cNvPr id="814" name="貸付金該当値テキスト"/>
        <xdr:cNvSpPr txBox="1"/>
      </xdr:nvSpPr>
      <xdr:spPr>
        <a:xfrm>
          <a:off x="22212300" y="1001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68685</xdr:rowOff>
    </xdr:from>
    <xdr:to>
      <xdr:col>31</xdr:col>
      <xdr:colOff>85725</xdr:colOff>
      <xdr:row>58</xdr:row>
      <xdr:rowOff>170285</xdr:rowOff>
    </xdr:to>
    <xdr:sp macro="" textlink="">
      <xdr:nvSpPr>
        <xdr:cNvPr id="815" name="円/楕円 814"/>
        <xdr:cNvSpPr/>
      </xdr:nvSpPr>
      <xdr:spPr>
        <a:xfrm>
          <a:off x="21272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161412</xdr:rowOff>
    </xdr:from>
    <xdr:ext cx="469744" cy="259045"/>
    <xdr:sp macro="" textlink="">
      <xdr:nvSpPr>
        <xdr:cNvPr id="816" name="テキスト ボックス 815"/>
        <xdr:cNvSpPr txBox="1"/>
      </xdr:nvSpPr>
      <xdr:spPr>
        <a:xfrm>
          <a:off x="21088427"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118357</xdr:rowOff>
    </xdr:from>
    <xdr:to>
      <xdr:col>29</xdr:col>
      <xdr:colOff>568325</xdr:colOff>
      <xdr:row>59</xdr:row>
      <xdr:rowOff>48507</xdr:rowOff>
    </xdr:to>
    <xdr:sp macro="" textlink="">
      <xdr:nvSpPr>
        <xdr:cNvPr id="817" name="円/楕円 816"/>
        <xdr:cNvSpPr/>
      </xdr:nvSpPr>
      <xdr:spPr>
        <a:xfrm>
          <a:off x="20383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39634</xdr:rowOff>
    </xdr:from>
    <xdr:ext cx="469744" cy="259045"/>
    <xdr:sp macro="" textlink="">
      <xdr:nvSpPr>
        <xdr:cNvPr id="818" name="テキスト ボックス 817"/>
        <xdr:cNvSpPr txBox="1"/>
      </xdr:nvSpPr>
      <xdr:spPr>
        <a:xfrm>
          <a:off x="20199427"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96672</xdr:rowOff>
    </xdr:from>
    <xdr:to>
      <xdr:col>28</xdr:col>
      <xdr:colOff>365125</xdr:colOff>
      <xdr:row>59</xdr:row>
      <xdr:rowOff>26822</xdr:rowOff>
    </xdr:to>
    <xdr:sp macro="" textlink="">
      <xdr:nvSpPr>
        <xdr:cNvPr id="819" name="円/楕円 818"/>
        <xdr:cNvSpPr/>
      </xdr:nvSpPr>
      <xdr:spPr>
        <a:xfrm>
          <a:off x="19494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17949</xdr:rowOff>
    </xdr:from>
    <xdr:ext cx="469744" cy="259045"/>
    <xdr:sp macro="" textlink="">
      <xdr:nvSpPr>
        <xdr:cNvPr id="820" name="テキスト ボックス 819"/>
        <xdr:cNvSpPr txBox="1"/>
      </xdr:nvSpPr>
      <xdr:spPr>
        <a:xfrm>
          <a:off x="19310427"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10816</xdr:rowOff>
    </xdr:from>
    <xdr:to>
      <xdr:col>27</xdr:col>
      <xdr:colOff>161925</xdr:colOff>
      <xdr:row>59</xdr:row>
      <xdr:rowOff>112416</xdr:rowOff>
    </xdr:to>
    <xdr:sp macro="" textlink="">
      <xdr:nvSpPr>
        <xdr:cNvPr id="821" name="円/楕円 820"/>
        <xdr:cNvSpPr/>
      </xdr:nvSpPr>
      <xdr:spPr>
        <a:xfrm>
          <a:off x="18605500" y="10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103543</xdr:rowOff>
    </xdr:from>
    <xdr:ext cx="469744" cy="259045"/>
    <xdr:sp macro="" textlink="">
      <xdr:nvSpPr>
        <xdr:cNvPr id="822" name="テキスト ボックス 821"/>
        <xdr:cNvSpPr txBox="1"/>
      </xdr:nvSpPr>
      <xdr:spPr>
        <a:xfrm>
          <a:off x="18421427" y="1021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8244</xdr:rowOff>
    </xdr:from>
    <xdr:to>
      <xdr:col>32</xdr:col>
      <xdr:colOff>187325</xdr:colOff>
      <xdr:row>78</xdr:row>
      <xdr:rowOff>10475</xdr:rowOff>
    </xdr:to>
    <xdr:cxnSp macro="">
      <xdr:nvCxnSpPr>
        <xdr:cNvPr id="854" name="直線コネクタ 853"/>
        <xdr:cNvCxnSpPr/>
      </xdr:nvCxnSpPr>
      <xdr:spPr>
        <a:xfrm flipV="1">
          <a:off x="21323300" y="1338134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10475</xdr:rowOff>
    </xdr:from>
    <xdr:to>
      <xdr:col>31</xdr:col>
      <xdr:colOff>34925</xdr:colOff>
      <xdr:row>78</xdr:row>
      <xdr:rowOff>46921</xdr:rowOff>
    </xdr:to>
    <xdr:cxnSp macro="">
      <xdr:nvCxnSpPr>
        <xdr:cNvPr id="857" name="直線コネクタ 856"/>
        <xdr:cNvCxnSpPr/>
      </xdr:nvCxnSpPr>
      <xdr:spPr>
        <a:xfrm flipV="1">
          <a:off x="20434300" y="1338357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46921</xdr:rowOff>
    </xdr:from>
    <xdr:to>
      <xdr:col>29</xdr:col>
      <xdr:colOff>517525</xdr:colOff>
      <xdr:row>78</xdr:row>
      <xdr:rowOff>76836</xdr:rowOff>
    </xdr:to>
    <xdr:cxnSp macro="">
      <xdr:nvCxnSpPr>
        <xdr:cNvPr id="860" name="直線コネクタ 859"/>
        <xdr:cNvCxnSpPr/>
      </xdr:nvCxnSpPr>
      <xdr:spPr>
        <a:xfrm flipV="1">
          <a:off x="19545300" y="13420021"/>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76836</xdr:rowOff>
    </xdr:from>
    <xdr:to>
      <xdr:col>28</xdr:col>
      <xdr:colOff>314325</xdr:colOff>
      <xdr:row>78</xdr:row>
      <xdr:rowOff>107304</xdr:rowOff>
    </xdr:to>
    <xdr:cxnSp macro="">
      <xdr:nvCxnSpPr>
        <xdr:cNvPr id="863" name="直線コネクタ 862"/>
        <xdr:cNvCxnSpPr/>
      </xdr:nvCxnSpPr>
      <xdr:spPr>
        <a:xfrm flipV="1">
          <a:off x="18656300" y="13449936"/>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128894</xdr:rowOff>
    </xdr:from>
    <xdr:to>
      <xdr:col>32</xdr:col>
      <xdr:colOff>238125</xdr:colOff>
      <xdr:row>78</xdr:row>
      <xdr:rowOff>59044</xdr:rowOff>
    </xdr:to>
    <xdr:sp macro="" textlink="">
      <xdr:nvSpPr>
        <xdr:cNvPr id="873" name="円/楕円 872"/>
        <xdr:cNvSpPr/>
      </xdr:nvSpPr>
      <xdr:spPr>
        <a:xfrm>
          <a:off x="22110700" y="133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107321</xdr:rowOff>
    </xdr:from>
    <xdr:ext cx="534377" cy="259045"/>
    <xdr:sp macro="" textlink="">
      <xdr:nvSpPr>
        <xdr:cNvPr id="874" name="繰出金該当値テキスト"/>
        <xdr:cNvSpPr txBox="1"/>
      </xdr:nvSpPr>
      <xdr:spPr>
        <a:xfrm>
          <a:off x="22212300" y="133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131125</xdr:rowOff>
    </xdr:from>
    <xdr:to>
      <xdr:col>31</xdr:col>
      <xdr:colOff>85725</xdr:colOff>
      <xdr:row>78</xdr:row>
      <xdr:rowOff>61275</xdr:rowOff>
    </xdr:to>
    <xdr:sp macro="" textlink="">
      <xdr:nvSpPr>
        <xdr:cNvPr id="875" name="円/楕円 874"/>
        <xdr:cNvSpPr/>
      </xdr:nvSpPr>
      <xdr:spPr>
        <a:xfrm>
          <a:off x="21272500" y="133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52402</xdr:rowOff>
    </xdr:from>
    <xdr:ext cx="534377" cy="259045"/>
    <xdr:sp macro="" textlink="">
      <xdr:nvSpPr>
        <xdr:cNvPr id="876" name="テキスト ボックス 875"/>
        <xdr:cNvSpPr txBox="1"/>
      </xdr:nvSpPr>
      <xdr:spPr>
        <a:xfrm>
          <a:off x="21056111" y="134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167571</xdr:rowOff>
    </xdr:from>
    <xdr:to>
      <xdr:col>29</xdr:col>
      <xdr:colOff>568325</xdr:colOff>
      <xdr:row>78</xdr:row>
      <xdr:rowOff>97721</xdr:rowOff>
    </xdr:to>
    <xdr:sp macro="" textlink="">
      <xdr:nvSpPr>
        <xdr:cNvPr id="877" name="円/楕円 876"/>
        <xdr:cNvSpPr/>
      </xdr:nvSpPr>
      <xdr:spPr>
        <a:xfrm>
          <a:off x="20383500" y="13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88848</xdr:rowOff>
    </xdr:from>
    <xdr:ext cx="534377" cy="259045"/>
    <xdr:sp macro="" textlink="">
      <xdr:nvSpPr>
        <xdr:cNvPr id="878" name="テキスト ボックス 877"/>
        <xdr:cNvSpPr txBox="1"/>
      </xdr:nvSpPr>
      <xdr:spPr>
        <a:xfrm>
          <a:off x="20167111" y="134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26036</xdr:rowOff>
    </xdr:from>
    <xdr:to>
      <xdr:col>28</xdr:col>
      <xdr:colOff>365125</xdr:colOff>
      <xdr:row>78</xdr:row>
      <xdr:rowOff>127636</xdr:rowOff>
    </xdr:to>
    <xdr:sp macro="" textlink="">
      <xdr:nvSpPr>
        <xdr:cNvPr id="879" name="円/楕円 878"/>
        <xdr:cNvSpPr/>
      </xdr:nvSpPr>
      <xdr:spPr>
        <a:xfrm>
          <a:off x="19494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118763</xdr:rowOff>
    </xdr:from>
    <xdr:ext cx="534377" cy="259045"/>
    <xdr:sp macro="" textlink="">
      <xdr:nvSpPr>
        <xdr:cNvPr id="880" name="テキスト ボックス 879"/>
        <xdr:cNvSpPr txBox="1"/>
      </xdr:nvSpPr>
      <xdr:spPr>
        <a:xfrm>
          <a:off x="19278111" y="13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56504</xdr:rowOff>
    </xdr:from>
    <xdr:to>
      <xdr:col>27</xdr:col>
      <xdr:colOff>161925</xdr:colOff>
      <xdr:row>78</xdr:row>
      <xdr:rowOff>158104</xdr:rowOff>
    </xdr:to>
    <xdr:sp macro="" textlink="">
      <xdr:nvSpPr>
        <xdr:cNvPr id="881" name="円/楕円 880"/>
        <xdr:cNvSpPr/>
      </xdr:nvSpPr>
      <xdr:spPr>
        <a:xfrm>
          <a:off x="18605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149231</xdr:rowOff>
    </xdr:from>
    <xdr:ext cx="534377" cy="259045"/>
    <xdr:sp macro="" textlink="">
      <xdr:nvSpPr>
        <xdr:cNvPr id="882" name="テキスト ボックス 881"/>
        <xdr:cNvSpPr txBox="1"/>
      </xdr:nvSpPr>
      <xdr:spPr>
        <a:xfrm>
          <a:off x="18389111" y="135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397,483</a:t>
          </a:r>
          <a:r>
            <a:rPr kumimoji="1" lang="ja-JP" altLang="en-US" sz="1100">
              <a:solidFill>
                <a:schemeClr val="dk1"/>
              </a:solidFill>
              <a:effectLst/>
              <a:latin typeface="+mn-lt"/>
              <a:ea typeface="+mn-ea"/>
              <a:cs typeface="+mn-cs"/>
            </a:rPr>
            <a:t>千円と</a:t>
          </a:r>
          <a:r>
            <a:rPr kumimoji="1" lang="ja-JP" altLang="ja-JP" sz="1100">
              <a:solidFill>
                <a:schemeClr val="dk1"/>
              </a:solidFill>
              <a:effectLst/>
              <a:latin typeface="+mn-lt"/>
              <a:ea typeface="+mn-ea"/>
              <a:cs typeface="+mn-cs"/>
            </a:rPr>
            <a:t>なっている。性質別歳出について，住民一人あたりのコストで見ると，</a:t>
          </a:r>
          <a:r>
            <a:rPr kumimoji="1" lang="ja-JP" altLang="en-US" sz="1100">
              <a:solidFill>
                <a:schemeClr val="dk1"/>
              </a:solidFill>
              <a:effectLst/>
              <a:latin typeface="+mn-lt"/>
              <a:ea typeface="+mn-ea"/>
              <a:cs typeface="+mn-cs"/>
            </a:rPr>
            <a:t>更新整備に係る普通建設事業費以外の項目</a:t>
          </a:r>
          <a:r>
            <a:rPr kumimoji="1" lang="ja-JP" altLang="ja-JP" sz="1100">
              <a:solidFill>
                <a:schemeClr val="dk1"/>
              </a:solidFill>
              <a:effectLst/>
              <a:latin typeface="+mn-lt"/>
              <a:ea typeface="+mn-ea"/>
              <a:cs typeface="+mn-cs"/>
            </a:rPr>
            <a:t>で類似団体を下回る</a:t>
          </a:r>
          <a:r>
            <a:rPr kumimoji="1" lang="ja-JP" altLang="en-US" sz="1100">
              <a:solidFill>
                <a:schemeClr val="dk1"/>
              </a:solidFill>
              <a:effectLst/>
              <a:latin typeface="+mn-lt"/>
              <a:ea typeface="+mn-ea"/>
              <a:cs typeface="+mn-cs"/>
            </a:rPr>
            <a:t>状態となった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更新整備に係る普通建設事業費が類似団体を上まわったのは，</a:t>
          </a:r>
          <a:r>
            <a:rPr kumimoji="1" lang="ja-JP" altLang="ja-JP" sz="1100">
              <a:solidFill>
                <a:schemeClr val="dk1"/>
              </a:solidFill>
              <a:effectLst/>
              <a:latin typeface="+mn-lt"/>
              <a:ea typeface="+mn-ea"/>
              <a:cs typeface="+mn-cs"/>
            </a:rPr>
            <a:t>老朽化対策，長寿命化に関する事業費が</a:t>
          </a:r>
          <a:r>
            <a:rPr kumimoji="1" lang="ja-JP" altLang="en-US" sz="1100">
              <a:solidFill>
                <a:schemeClr val="dk1"/>
              </a:solidFill>
              <a:effectLst/>
              <a:latin typeface="+mn-lt"/>
              <a:ea typeface="+mn-ea"/>
              <a:cs typeface="+mn-cs"/>
            </a:rPr>
            <a:t>膨らんでいる</a:t>
          </a:r>
          <a:r>
            <a:rPr kumimoji="1" lang="ja-JP" altLang="ja-JP" sz="1100">
              <a:solidFill>
                <a:schemeClr val="dk1"/>
              </a:solidFill>
              <a:effectLst/>
              <a:latin typeface="+mn-lt"/>
              <a:ea typeface="+mn-ea"/>
              <a:cs typeface="+mn-cs"/>
            </a:rPr>
            <a:t>ことが原因と考えられる。</a:t>
          </a:r>
          <a:r>
            <a:rPr kumimoji="1" lang="ja-JP" altLang="en-US" sz="1100">
              <a:solidFill>
                <a:schemeClr val="dk1"/>
              </a:solidFill>
              <a:effectLst/>
              <a:latin typeface="+mn-lt"/>
              <a:ea typeface="+mn-ea"/>
              <a:cs typeface="+mn-cs"/>
            </a:rPr>
            <a:t>（普通建設事業費全体としては類似団体を下回る状況である。）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，効率的な財政運営を継続するとともに，経常収支比率の改善により，各事業に必要な支出が確保できるような財政運営に努める。</a:t>
          </a:r>
          <a:endParaRPr lang="ja-JP" altLang="ja-JP">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47,976
47,564
110.05
19,835,212
19,057,753
774,652
10,886,352
18,092,522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92202</xdr:rowOff>
    </xdr:from>
    <xdr:to>
      <xdr:col>6</xdr:col>
      <xdr:colOff>511175</xdr:colOff>
      <xdr:row>38</xdr:row>
      <xdr:rowOff>120269</xdr:rowOff>
    </xdr:to>
    <xdr:cxnSp macro="">
      <xdr:nvCxnSpPr>
        <xdr:cNvPr id="61" name="直線コネクタ 60"/>
        <xdr:cNvCxnSpPr/>
      </xdr:nvCxnSpPr>
      <xdr:spPr>
        <a:xfrm>
          <a:off x="3797300" y="6607302"/>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92202</xdr:rowOff>
    </xdr:from>
    <xdr:to>
      <xdr:col>5</xdr:col>
      <xdr:colOff>358775</xdr:colOff>
      <xdr:row>38</xdr:row>
      <xdr:rowOff>108839</xdr:rowOff>
    </xdr:to>
    <xdr:cxnSp macro="">
      <xdr:nvCxnSpPr>
        <xdr:cNvPr id="64" name="直線コネクタ 63"/>
        <xdr:cNvCxnSpPr/>
      </xdr:nvCxnSpPr>
      <xdr:spPr>
        <a:xfrm flipV="1">
          <a:off x="2908300" y="660730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108839</xdr:rowOff>
    </xdr:from>
    <xdr:to>
      <xdr:col>4</xdr:col>
      <xdr:colOff>155575</xdr:colOff>
      <xdr:row>38</xdr:row>
      <xdr:rowOff>118999</xdr:rowOff>
    </xdr:to>
    <xdr:cxnSp macro="">
      <xdr:nvCxnSpPr>
        <xdr:cNvPr id="67" name="直線コネクタ 66"/>
        <xdr:cNvCxnSpPr/>
      </xdr:nvCxnSpPr>
      <xdr:spPr>
        <a:xfrm flipV="1">
          <a:off x="2019300" y="6623939"/>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118999</xdr:rowOff>
    </xdr:from>
    <xdr:to>
      <xdr:col>2</xdr:col>
      <xdr:colOff>638175</xdr:colOff>
      <xdr:row>38</xdr:row>
      <xdr:rowOff>122809</xdr:rowOff>
    </xdr:to>
    <xdr:cxnSp macro="">
      <xdr:nvCxnSpPr>
        <xdr:cNvPr id="70" name="直線コネクタ 69"/>
        <xdr:cNvCxnSpPr/>
      </xdr:nvCxnSpPr>
      <xdr:spPr>
        <a:xfrm flipV="1">
          <a:off x="1130300" y="66340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69469</xdr:rowOff>
    </xdr:from>
    <xdr:to>
      <xdr:col>6</xdr:col>
      <xdr:colOff>561975</xdr:colOff>
      <xdr:row>38</xdr:row>
      <xdr:rowOff>171069</xdr:rowOff>
    </xdr:to>
    <xdr:sp macro="" textlink="">
      <xdr:nvSpPr>
        <xdr:cNvPr id="80" name="円/楕円 79"/>
        <xdr:cNvSpPr/>
      </xdr:nvSpPr>
      <xdr:spPr>
        <a:xfrm>
          <a:off x="4584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155846</xdr:rowOff>
    </xdr:from>
    <xdr:ext cx="469744" cy="259045"/>
    <xdr:sp macro="" textlink="">
      <xdr:nvSpPr>
        <xdr:cNvPr id="81" name="議会費該当値テキスト"/>
        <xdr:cNvSpPr txBox="1"/>
      </xdr:nvSpPr>
      <xdr:spPr>
        <a:xfrm>
          <a:off x="4686300" y="64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41402</xdr:rowOff>
    </xdr:from>
    <xdr:to>
      <xdr:col>5</xdr:col>
      <xdr:colOff>409575</xdr:colOff>
      <xdr:row>38</xdr:row>
      <xdr:rowOff>143002</xdr:rowOff>
    </xdr:to>
    <xdr:sp macro="" textlink="">
      <xdr:nvSpPr>
        <xdr:cNvPr id="82" name="円/楕円 81"/>
        <xdr:cNvSpPr/>
      </xdr:nvSpPr>
      <xdr:spPr>
        <a:xfrm>
          <a:off x="3746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134129</xdr:rowOff>
    </xdr:from>
    <xdr:ext cx="469744" cy="259045"/>
    <xdr:sp macro="" textlink="">
      <xdr:nvSpPr>
        <xdr:cNvPr id="83" name="テキスト ボックス 82"/>
        <xdr:cNvSpPr txBox="1"/>
      </xdr:nvSpPr>
      <xdr:spPr>
        <a:xfrm>
          <a:off x="356242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58039</xdr:rowOff>
    </xdr:from>
    <xdr:to>
      <xdr:col>4</xdr:col>
      <xdr:colOff>206375</xdr:colOff>
      <xdr:row>38</xdr:row>
      <xdr:rowOff>159639</xdr:rowOff>
    </xdr:to>
    <xdr:sp macro="" textlink="">
      <xdr:nvSpPr>
        <xdr:cNvPr id="84" name="円/楕円 83"/>
        <xdr:cNvSpPr/>
      </xdr:nvSpPr>
      <xdr:spPr>
        <a:xfrm>
          <a:off x="2857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150766</xdr:rowOff>
    </xdr:from>
    <xdr:ext cx="469744" cy="259045"/>
    <xdr:sp macro="" textlink="">
      <xdr:nvSpPr>
        <xdr:cNvPr id="85" name="テキスト ボックス 84"/>
        <xdr:cNvSpPr txBox="1"/>
      </xdr:nvSpPr>
      <xdr:spPr>
        <a:xfrm>
          <a:off x="2673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68199</xdr:rowOff>
    </xdr:from>
    <xdr:to>
      <xdr:col>3</xdr:col>
      <xdr:colOff>3175</xdr:colOff>
      <xdr:row>38</xdr:row>
      <xdr:rowOff>169799</xdr:rowOff>
    </xdr:to>
    <xdr:sp macro="" textlink="">
      <xdr:nvSpPr>
        <xdr:cNvPr id="86" name="円/楕円 85"/>
        <xdr:cNvSpPr/>
      </xdr:nvSpPr>
      <xdr:spPr>
        <a:xfrm>
          <a:off x="1968500" y="6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160926</xdr:rowOff>
    </xdr:from>
    <xdr:ext cx="469744" cy="259045"/>
    <xdr:sp macro="" textlink="">
      <xdr:nvSpPr>
        <xdr:cNvPr id="87" name="テキスト ボックス 86"/>
        <xdr:cNvSpPr txBox="1"/>
      </xdr:nvSpPr>
      <xdr:spPr>
        <a:xfrm>
          <a:off x="1784427" y="66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72009</xdr:rowOff>
    </xdr:from>
    <xdr:to>
      <xdr:col>1</xdr:col>
      <xdr:colOff>485775</xdr:colOff>
      <xdr:row>39</xdr:row>
      <xdr:rowOff>2159</xdr:rowOff>
    </xdr:to>
    <xdr:sp macro="" textlink="">
      <xdr:nvSpPr>
        <xdr:cNvPr id="88" name="円/楕円 87"/>
        <xdr:cNvSpPr/>
      </xdr:nvSpPr>
      <xdr:spPr>
        <a:xfrm>
          <a:off x="1079500" y="65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164736</xdr:rowOff>
    </xdr:from>
    <xdr:ext cx="469744" cy="259045"/>
    <xdr:sp macro="" textlink="">
      <xdr:nvSpPr>
        <xdr:cNvPr id="89" name="テキスト ボックス 88"/>
        <xdr:cNvSpPr txBox="1"/>
      </xdr:nvSpPr>
      <xdr:spPr>
        <a:xfrm>
          <a:off x="895427" y="667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126940</xdr:rowOff>
    </xdr:from>
    <xdr:to>
      <xdr:col>6</xdr:col>
      <xdr:colOff>511175</xdr:colOff>
      <xdr:row>57</xdr:row>
      <xdr:rowOff>144761</xdr:rowOff>
    </xdr:to>
    <xdr:cxnSp macro="">
      <xdr:nvCxnSpPr>
        <xdr:cNvPr id="116" name="直線コネクタ 115"/>
        <xdr:cNvCxnSpPr/>
      </xdr:nvCxnSpPr>
      <xdr:spPr>
        <a:xfrm flipV="1">
          <a:off x="3797300" y="9899590"/>
          <a:ext cx="8382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144761</xdr:rowOff>
    </xdr:from>
    <xdr:to>
      <xdr:col>5</xdr:col>
      <xdr:colOff>358775</xdr:colOff>
      <xdr:row>57</xdr:row>
      <xdr:rowOff>152360</xdr:rowOff>
    </xdr:to>
    <xdr:cxnSp macro="">
      <xdr:nvCxnSpPr>
        <xdr:cNvPr id="119" name="直線コネクタ 118"/>
        <xdr:cNvCxnSpPr/>
      </xdr:nvCxnSpPr>
      <xdr:spPr>
        <a:xfrm flipV="1">
          <a:off x="2908300" y="9917411"/>
          <a:ext cx="8890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146531</xdr:rowOff>
    </xdr:from>
    <xdr:to>
      <xdr:col>4</xdr:col>
      <xdr:colOff>155575</xdr:colOff>
      <xdr:row>57</xdr:row>
      <xdr:rowOff>152360</xdr:rowOff>
    </xdr:to>
    <xdr:cxnSp macro="">
      <xdr:nvCxnSpPr>
        <xdr:cNvPr id="122" name="直線コネクタ 121"/>
        <xdr:cNvCxnSpPr/>
      </xdr:nvCxnSpPr>
      <xdr:spPr>
        <a:xfrm>
          <a:off x="2019300" y="991918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107088</xdr:rowOff>
    </xdr:from>
    <xdr:to>
      <xdr:col>2</xdr:col>
      <xdr:colOff>638175</xdr:colOff>
      <xdr:row>57</xdr:row>
      <xdr:rowOff>146531</xdr:rowOff>
    </xdr:to>
    <xdr:cxnSp macro="">
      <xdr:nvCxnSpPr>
        <xdr:cNvPr id="125" name="直線コネクタ 124"/>
        <xdr:cNvCxnSpPr/>
      </xdr:nvCxnSpPr>
      <xdr:spPr>
        <a:xfrm>
          <a:off x="1130300" y="9879738"/>
          <a:ext cx="8890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76140</xdr:rowOff>
    </xdr:from>
    <xdr:to>
      <xdr:col>6</xdr:col>
      <xdr:colOff>561975</xdr:colOff>
      <xdr:row>58</xdr:row>
      <xdr:rowOff>6290</xdr:rowOff>
    </xdr:to>
    <xdr:sp macro="" textlink="">
      <xdr:nvSpPr>
        <xdr:cNvPr id="135" name="円/楕円 134"/>
        <xdr:cNvSpPr/>
      </xdr:nvSpPr>
      <xdr:spPr>
        <a:xfrm>
          <a:off x="4584700" y="98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162517</xdr:rowOff>
    </xdr:from>
    <xdr:ext cx="534377" cy="259045"/>
    <xdr:sp macro="" textlink="">
      <xdr:nvSpPr>
        <xdr:cNvPr id="136" name="総務費該当値テキスト"/>
        <xdr:cNvSpPr txBox="1"/>
      </xdr:nvSpPr>
      <xdr:spPr>
        <a:xfrm>
          <a:off x="4686300" y="976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93961</xdr:rowOff>
    </xdr:from>
    <xdr:to>
      <xdr:col>5</xdr:col>
      <xdr:colOff>409575</xdr:colOff>
      <xdr:row>58</xdr:row>
      <xdr:rowOff>24111</xdr:rowOff>
    </xdr:to>
    <xdr:sp macro="" textlink="">
      <xdr:nvSpPr>
        <xdr:cNvPr id="137" name="円/楕円 136"/>
        <xdr:cNvSpPr/>
      </xdr:nvSpPr>
      <xdr:spPr>
        <a:xfrm>
          <a:off x="3746500" y="98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15238</xdr:rowOff>
    </xdr:from>
    <xdr:ext cx="534377" cy="259045"/>
    <xdr:sp macro="" textlink="">
      <xdr:nvSpPr>
        <xdr:cNvPr id="138" name="テキスト ボックス 137"/>
        <xdr:cNvSpPr txBox="1"/>
      </xdr:nvSpPr>
      <xdr:spPr>
        <a:xfrm>
          <a:off x="3530111" y="99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101560</xdr:rowOff>
    </xdr:from>
    <xdr:to>
      <xdr:col>4</xdr:col>
      <xdr:colOff>206375</xdr:colOff>
      <xdr:row>58</xdr:row>
      <xdr:rowOff>31710</xdr:rowOff>
    </xdr:to>
    <xdr:sp macro="" textlink="">
      <xdr:nvSpPr>
        <xdr:cNvPr id="139" name="円/楕円 138"/>
        <xdr:cNvSpPr/>
      </xdr:nvSpPr>
      <xdr:spPr>
        <a:xfrm>
          <a:off x="2857500" y="98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22837</xdr:rowOff>
    </xdr:from>
    <xdr:ext cx="534377" cy="259045"/>
    <xdr:sp macro="" textlink="">
      <xdr:nvSpPr>
        <xdr:cNvPr id="140" name="テキスト ボックス 139"/>
        <xdr:cNvSpPr txBox="1"/>
      </xdr:nvSpPr>
      <xdr:spPr>
        <a:xfrm>
          <a:off x="2641111" y="99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95731</xdr:rowOff>
    </xdr:from>
    <xdr:to>
      <xdr:col>3</xdr:col>
      <xdr:colOff>3175</xdr:colOff>
      <xdr:row>58</xdr:row>
      <xdr:rowOff>25881</xdr:rowOff>
    </xdr:to>
    <xdr:sp macro="" textlink="">
      <xdr:nvSpPr>
        <xdr:cNvPr id="141" name="円/楕円 140"/>
        <xdr:cNvSpPr/>
      </xdr:nvSpPr>
      <xdr:spPr>
        <a:xfrm>
          <a:off x="1968500" y="98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17008</xdr:rowOff>
    </xdr:from>
    <xdr:ext cx="534377" cy="259045"/>
    <xdr:sp macro="" textlink="">
      <xdr:nvSpPr>
        <xdr:cNvPr id="142" name="テキスト ボックス 141"/>
        <xdr:cNvSpPr txBox="1"/>
      </xdr:nvSpPr>
      <xdr:spPr>
        <a:xfrm>
          <a:off x="1752111" y="99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56288</xdr:rowOff>
    </xdr:from>
    <xdr:to>
      <xdr:col>1</xdr:col>
      <xdr:colOff>485775</xdr:colOff>
      <xdr:row>57</xdr:row>
      <xdr:rowOff>157888</xdr:rowOff>
    </xdr:to>
    <xdr:sp macro="" textlink="">
      <xdr:nvSpPr>
        <xdr:cNvPr id="143" name="円/楕円 142"/>
        <xdr:cNvSpPr/>
      </xdr:nvSpPr>
      <xdr:spPr>
        <a:xfrm>
          <a:off x="1079500" y="9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149015</xdr:rowOff>
    </xdr:from>
    <xdr:ext cx="534377" cy="259045"/>
    <xdr:sp macro="" textlink="">
      <xdr:nvSpPr>
        <xdr:cNvPr id="144" name="テキスト ボックス 143"/>
        <xdr:cNvSpPr txBox="1"/>
      </xdr:nvSpPr>
      <xdr:spPr>
        <a:xfrm>
          <a:off x="863111" y="9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89165</xdr:rowOff>
    </xdr:from>
    <xdr:to>
      <xdr:col>6</xdr:col>
      <xdr:colOff>511175</xdr:colOff>
      <xdr:row>77</xdr:row>
      <xdr:rowOff>115976</xdr:rowOff>
    </xdr:to>
    <xdr:cxnSp macro="">
      <xdr:nvCxnSpPr>
        <xdr:cNvPr id="172" name="直線コネクタ 171"/>
        <xdr:cNvCxnSpPr/>
      </xdr:nvCxnSpPr>
      <xdr:spPr>
        <a:xfrm flipV="1">
          <a:off x="3797300" y="1329081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115976</xdr:rowOff>
    </xdr:from>
    <xdr:to>
      <xdr:col>5</xdr:col>
      <xdr:colOff>358775</xdr:colOff>
      <xdr:row>77</xdr:row>
      <xdr:rowOff>151336</xdr:rowOff>
    </xdr:to>
    <xdr:cxnSp macro="">
      <xdr:nvCxnSpPr>
        <xdr:cNvPr id="175" name="直線コネクタ 174"/>
        <xdr:cNvCxnSpPr/>
      </xdr:nvCxnSpPr>
      <xdr:spPr>
        <a:xfrm flipV="1">
          <a:off x="2908300" y="13317626"/>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151336</xdr:rowOff>
    </xdr:from>
    <xdr:to>
      <xdr:col>4</xdr:col>
      <xdr:colOff>155575</xdr:colOff>
      <xdr:row>78</xdr:row>
      <xdr:rowOff>10505</xdr:rowOff>
    </xdr:to>
    <xdr:cxnSp macro="">
      <xdr:nvCxnSpPr>
        <xdr:cNvPr id="178" name="直線コネクタ 177"/>
        <xdr:cNvCxnSpPr/>
      </xdr:nvCxnSpPr>
      <xdr:spPr>
        <a:xfrm flipV="1">
          <a:off x="2019300" y="13352986"/>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10505</xdr:rowOff>
    </xdr:from>
    <xdr:to>
      <xdr:col>2</xdr:col>
      <xdr:colOff>638175</xdr:colOff>
      <xdr:row>78</xdr:row>
      <xdr:rowOff>46659</xdr:rowOff>
    </xdr:to>
    <xdr:cxnSp macro="">
      <xdr:nvCxnSpPr>
        <xdr:cNvPr id="181" name="直線コネクタ 180"/>
        <xdr:cNvCxnSpPr/>
      </xdr:nvCxnSpPr>
      <xdr:spPr>
        <a:xfrm flipV="1">
          <a:off x="1130300" y="13383605"/>
          <a:ext cx="889000" cy="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38365</xdr:rowOff>
    </xdr:from>
    <xdr:to>
      <xdr:col>6</xdr:col>
      <xdr:colOff>561975</xdr:colOff>
      <xdr:row>77</xdr:row>
      <xdr:rowOff>139965</xdr:rowOff>
    </xdr:to>
    <xdr:sp macro="" textlink="">
      <xdr:nvSpPr>
        <xdr:cNvPr id="191" name="円/楕円 190"/>
        <xdr:cNvSpPr/>
      </xdr:nvSpPr>
      <xdr:spPr>
        <a:xfrm>
          <a:off x="4584700" y="132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124742</xdr:rowOff>
    </xdr:from>
    <xdr:ext cx="599010" cy="259045"/>
    <xdr:sp macro="" textlink="">
      <xdr:nvSpPr>
        <xdr:cNvPr id="192" name="民生費該当値テキスト"/>
        <xdr:cNvSpPr txBox="1"/>
      </xdr:nvSpPr>
      <xdr:spPr>
        <a:xfrm>
          <a:off x="4686300" y="1315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65176</xdr:rowOff>
    </xdr:from>
    <xdr:to>
      <xdr:col>5</xdr:col>
      <xdr:colOff>409575</xdr:colOff>
      <xdr:row>77</xdr:row>
      <xdr:rowOff>166776</xdr:rowOff>
    </xdr:to>
    <xdr:sp macro="" textlink="">
      <xdr:nvSpPr>
        <xdr:cNvPr id="193" name="円/楕円 192"/>
        <xdr:cNvSpPr/>
      </xdr:nvSpPr>
      <xdr:spPr>
        <a:xfrm>
          <a:off x="3746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157903</xdr:rowOff>
    </xdr:from>
    <xdr:ext cx="599010" cy="259045"/>
    <xdr:sp macro="" textlink="">
      <xdr:nvSpPr>
        <xdr:cNvPr id="194" name="テキスト ボックス 193"/>
        <xdr:cNvSpPr txBox="1"/>
      </xdr:nvSpPr>
      <xdr:spPr>
        <a:xfrm>
          <a:off x="3497794" y="133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100536</xdr:rowOff>
    </xdr:from>
    <xdr:to>
      <xdr:col>4</xdr:col>
      <xdr:colOff>206375</xdr:colOff>
      <xdr:row>78</xdr:row>
      <xdr:rowOff>30686</xdr:rowOff>
    </xdr:to>
    <xdr:sp macro="" textlink="">
      <xdr:nvSpPr>
        <xdr:cNvPr id="195" name="円/楕円 194"/>
        <xdr:cNvSpPr/>
      </xdr:nvSpPr>
      <xdr:spPr>
        <a:xfrm>
          <a:off x="2857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21813</xdr:rowOff>
    </xdr:from>
    <xdr:ext cx="599010" cy="259045"/>
    <xdr:sp macro="" textlink="">
      <xdr:nvSpPr>
        <xdr:cNvPr id="196" name="テキスト ボックス 195"/>
        <xdr:cNvSpPr txBox="1"/>
      </xdr:nvSpPr>
      <xdr:spPr>
        <a:xfrm>
          <a:off x="2608794" y="1339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131155</xdr:rowOff>
    </xdr:from>
    <xdr:to>
      <xdr:col>3</xdr:col>
      <xdr:colOff>3175</xdr:colOff>
      <xdr:row>78</xdr:row>
      <xdr:rowOff>61305</xdr:rowOff>
    </xdr:to>
    <xdr:sp macro="" textlink="">
      <xdr:nvSpPr>
        <xdr:cNvPr id="197" name="円/楕円 196"/>
        <xdr:cNvSpPr/>
      </xdr:nvSpPr>
      <xdr:spPr>
        <a:xfrm>
          <a:off x="1968500" y="133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52432</xdr:rowOff>
    </xdr:from>
    <xdr:ext cx="599010" cy="259045"/>
    <xdr:sp macro="" textlink="">
      <xdr:nvSpPr>
        <xdr:cNvPr id="198" name="テキスト ボックス 197"/>
        <xdr:cNvSpPr txBox="1"/>
      </xdr:nvSpPr>
      <xdr:spPr>
        <a:xfrm>
          <a:off x="1719794" y="134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167309</xdr:rowOff>
    </xdr:from>
    <xdr:to>
      <xdr:col>1</xdr:col>
      <xdr:colOff>485775</xdr:colOff>
      <xdr:row>78</xdr:row>
      <xdr:rowOff>97459</xdr:rowOff>
    </xdr:to>
    <xdr:sp macro="" textlink="">
      <xdr:nvSpPr>
        <xdr:cNvPr id="199" name="円/楕円 198"/>
        <xdr:cNvSpPr/>
      </xdr:nvSpPr>
      <xdr:spPr>
        <a:xfrm>
          <a:off x="1079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88586</xdr:rowOff>
    </xdr:from>
    <xdr:ext cx="599010" cy="259045"/>
    <xdr:sp macro="" textlink="">
      <xdr:nvSpPr>
        <xdr:cNvPr id="200" name="テキスト ボックス 199"/>
        <xdr:cNvSpPr txBox="1"/>
      </xdr:nvSpPr>
      <xdr:spPr>
        <a:xfrm>
          <a:off x="830794" y="134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73764</xdr:rowOff>
    </xdr:from>
    <xdr:to>
      <xdr:col>6</xdr:col>
      <xdr:colOff>511175</xdr:colOff>
      <xdr:row>97</xdr:row>
      <xdr:rowOff>78710</xdr:rowOff>
    </xdr:to>
    <xdr:cxnSp macro="">
      <xdr:nvCxnSpPr>
        <xdr:cNvPr id="229" name="直線コネクタ 228"/>
        <xdr:cNvCxnSpPr/>
      </xdr:nvCxnSpPr>
      <xdr:spPr>
        <a:xfrm>
          <a:off x="3797300" y="16704414"/>
          <a:ext cx="8382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73764</xdr:rowOff>
    </xdr:from>
    <xdr:to>
      <xdr:col>5</xdr:col>
      <xdr:colOff>358775</xdr:colOff>
      <xdr:row>97</xdr:row>
      <xdr:rowOff>76729</xdr:rowOff>
    </xdr:to>
    <xdr:cxnSp macro="">
      <xdr:nvCxnSpPr>
        <xdr:cNvPr id="232" name="直線コネクタ 231"/>
        <xdr:cNvCxnSpPr/>
      </xdr:nvCxnSpPr>
      <xdr:spPr>
        <a:xfrm flipV="1">
          <a:off x="2908300" y="1670441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74755</xdr:rowOff>
    </xdr:from>
    <xdr:to>
      <xdr:col>4</xdr:col>
      <xdr:colOff>155575</xdr:colOff>
      <xdr:row>97</xdr:row>
      <xdr:rowOff>76729</xdr:rowOff>
    </xdr:to>
    <xdr:cxnSp macro="">
      <xdr:nvCxnSpPr>
        <xdr:cNvPr id="235" name="直線コネクタ 234"/>
        <xdr:cNvCxnSpPr/>
      </xdr:nvCxnSpPr>
      <xdr:spPr>
        <a:xfrm>
          <a:off x="2019300" y="16705405"/>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74755</xdr:rowOff>
    </xdr:from>
    <xdr:to>
      <xdr:col>2</xdr:col>
      <xdr:colOff>638175</xdr:colOff>
      <xdr:row>97</xdr:row>
      <xdr:rowOff>117594</xdr:rowOff>
    </xdr:to>
    <xdr:cxnSp macro="">
      <xdr:nvCxnSpPr>
        <xdr:cNvPr id="238" name="直線コネクタ 237"/>
        <xdr:cNvCxnSpPr/>
      </xdr:nvCxnSpPr>
      <xdr:spPr>
        <a:xfrm flipV="1">
          <a:off x="1130300" y="16705405"/>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27910</xdr:rowOff>
    </xdr:from>
    <xdr:to>
      <xdr:col>6</xdr:col>
      <xdr:colOff>561975</xdr:colOff>
      <xdr:row>97</xdr:row>
      <xdr:rowOff>129510</xdr:rowOff>
    </xdr:to>
    <xdr:sp macro="" textlink="">
      <xdr:nvSpPr>
        <xdr:cNvPr id="248" name="円/楕円 247"/>
        <xdr:cNvSpPr/>
      </xdr:nvSpPr>
      <xdr:spPr>
        <a:xfrm>
          <a:off x="45847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114287</xdr:rowOff>
    </xdr:from>
    <xdr:ext cx="534377" cy="259045"/>
    <xdr:sp macro="" textlink="">
      <xdr:nvSpPr>
        <xdr:cNvPr id="249" name="衛生費該当値テキスト"/>
        <xdr:cNvSpPr txBox="1"/>
      </xdr:nvSpPr>
      <xdr:spPr>
        <a:xfrm>
          <a:off x="4686300" y="16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22964</xdr:rowOff>
    </xdr:from>
    <xdr:to>
      <xdr:col>5</xdr:col>
      <xdr:colOff>409575</xdr:colOff>
      <xdr:row>97</xdr:row>
      <xdr:rowOff>124564</xdr:rowOff>
    </xdr:to>
    <xdr:sp macro="" textlink="">
      <xdr:nvSpPr>
        <xdr:cNvPr id="250" name="円/楕円 249"/>
        <xdr:cNvSpPr/>
      </xdr:nvSpPr>
      <xdr:spPr>
        <a:xfrm>
          <a:off x="37465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115691</xdr:rowOff>
    </xdr:from>
    <xdr:ext cx="534377" cy="259045"/>
    <xdr:sp macro="" textlink="">
      <xdr:nvSpPr>
        <xdr:cNvPr id="251" name="テキスト ボックス 250"/>
        <xdr:cNvSpPr txBox="1"/>
      </xdr:nvSpPr>
      <xdr:spPr>
        <a:xfrm>
          <a:off x="3530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25929</xdr:rowOff>
    </xdr:from>
    <xdr:to>
      <xdr:col>4</xdr:col>
      <xdr:colOff>206375</xdr:colOff>
      <xdr:row>97</xdr:row>
      <xdr:rowOff>127529</xdr:rowOff>
    </xdr:to>
    <xdr:sp macro="" textlink="">
      <xdr:nvSpPr>
        <xdr:cNvPr id="252" name="円/楕円 251"/>
        <xdr:cNvSpPr/>
      </xdr:nvSpPr>
      <xdr:spPr>
        <a:xfrm>
          <a:off x="2857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118656</xdr:rowOff>
    </xdr:from>
    <xdr:ext cx="534377" cy="259045"/>
    <xdr:sp macro="" textlink="">
      <xdr:nvSpPr>
        <xdr:cNvPr id="253" name="テキスト ボックス 252"/>
        <xdr:cNvSpPr txBox="1"/>
      </xdr:nvSpPr>
      <xdr:spPr>
        <a:xfrm>
          <a:off x="2641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23955</xdr:rowOff>
    </xdr:from>
    <xdr:to>
      <xdr:col>3</xdr:col>
      <xdr:colOff>3175</xdr:colOff>
      <xdr:row>97</xdr:row>
      <xdr:rowOff>125555</xdr:rowOff>
    </xdr:to>
    <xdr:sp macro="" textlink="">
      <xdr:nvSpPr>
        <xdr:cNvPr id="254" name="円/楕円 253"/>
        <xdr:cNvSpPr/>
      </xdr:nvSpPr>
      <xdr:spPr>
        <a:xfrm>
          <a:off x="1968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116682</xdr:rowOff>
    </xdr:from>
    <xdr:ext cx="534377" cy="259045"/>
    <xdr:sp macro="" textlink="">
      <xdr:nvSpPr>
        <xdr:cNvPr id="255" name="テキスト ボックス 254"/>
        <xdr:cNvSpPr txBox="1"/>
      </xdr:nvSpPr>
      <xdr:spPr>
        <a:xfrm>
          <a:off x="1752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66794</xdr:rowOff>
    </xdr:from>
    <xdr:to>
      <xdr:col>1</xdr:col>
      <xdr:colOff>485775</xdr:colOff>
      <xdr:row>97</xdr:row>
      <xdr:rowOff>168394</xdr:rowOff>
    </xdr:to>
    <xdr:sp macro="" textlink="">
      <xdr:nvSpPr>
        <xdr:cNvPr id="256" name="円/楕円 255"/>
        <xdr:cNvSpPr/>
      </xdr:nvSpPr>
      <xdr:spPr>
        <a:xfrm>
          <a:off x="1079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159521</xdr:rowOff>
    </xdr:from>
    <xdr:ext cx="534377" cy="259045"/>
    <xdr:sp macro="" textlink="">
      <xdr:nvSpPr>
        <xdr:cNvPr id="257" name="テキスト ボックス 256"/>
        <xdr:cNvSpPr txBox="1"/>
      </xdr:nvSpPr>
      <xdr:spPr>
        <a:xfrm>
          <a:off x="863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105181</xdr:rowOff>
    </xdr:from>
    <xdr:to>
      <xdr:col>14</xdr:col>
      <xdr:colOff>28575</xdr:colOff>
      <xdr:row>38</xdr:row>
      <xdr:rowOff>139700</xdr:rowOff>
    </xdr:to>
    <xdr:cxnSp macro="">
      <xdr:nvCxnSpPr>
        <xdr:cNvPr id="287" name="直線コネクタ 286"/>
        <xdr:cNvCxnSpPr/>
      </xdr:nvCxnSpPr>
      <xdr:spPr>
        <a:xfrm>
          <a:off x="8750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87350</xdr:rowOff>
    </xdr:from>
    <xdr:to>
      <xdr:col>12</xdr:col>
      <xdr:colOff>511175</xdr:colOff>
      <xdr:row>38</xdr:row>
      <xdr:rowOff>105181</xdr:rowOff>
    </xdr:to>
    <xdr:cxnSp macro="">
      <xdr:nvCxnSpPr>
        <xdr:cNvPr id="290" name="直線コネクタ 289"/>
        <xdr:cNvCxnSpPr/>
      </xdr:nvCxnSpPr>
      <xdr:spPr>
        <a:xfrm>
          <a:off x="7861300" y="6259550"/>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45745</xdr:rowOff>
    </xdr:from>
    <xdr:to>
      <xdr:col>11</xdr:col>
      <xdr:colOff>307975</xdr:colOff>
      <xdr:row>36</xdr:row>
      <xdr:rowOff>87350</xdr:rowOff>
    </xdr:to>
    <xdr:cxnSp macro="">
      <xdr:nvCxnSpPr>
        <xdr:cNvPr id="293" name="直線コネクタ 292"/>
        <xdr:cNvCxnSpPr/>
      </xdr:nvCxnSpPr>
      <xdr:spPr>
        <a:xfrm>
          <a:off x="6972300" y="621794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3" name="円/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5" name="円/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6" name="テキスト ボックス 305"/>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54381</xdr:rowOff>
    </xdr:from>
    <xdr:to>
      <xdr:col>12</xdr:col>
      <xdr:colOff>561975</xdr:colOff>
      <xdr:row>38</xdr:row>
      <xdr:rowOff>155981</xdr:rowOff>
    </xdr:to>
    <xdr:sp macro="" textlink="">
      <xdr:nvSpPr>
        <xdr:cNvPr id="307" name="円/楕円 306"/>
        <xdr:cNvSpPr/>
      </xdr:nvSpPr>
      <xdr:spPr>
        <a:xfrm>
          <a:off x="8699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147108</xdr:rowOff>
    </xdr:from>
    <xdr:ext cx="378565" cy="259045"/>
    <xdr:sp macro="" textlink="">
      <xdr:nvSpPr>
        <xdr:cNvPr id="308" name="テキスト ボックス 307"/>
        <xdr:cNvSpPr txBox="1"/>
      </xdr:nvSpPr>
      <xdr:spPr>
        <a:xfrm>
          <a:off x="8561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36550</xdr:rowOff>
    </xdr:from>
    <xdr:to>
      <xdr:col>11</xdr:col>
      <xdr:colOff>358775</xdr:colOff>
      <xdr:row>36</xdr:row>
      <xdr:rowOff>138150</xdr:rowOff>
    </xdr:to>
    <xdr:sp macro="" textlink="">
      <xdr:nvSpPr>
        <xdr:cNvPr id="309" name="円/楕円 308"/>
        <xdr:cNvSpPr/>
      </xdr:nvSpPr>
      <xdr:spPr>
        <a:xfrm>
          <a:off x="7810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129277</xdr:rowOff>
    </xdr:from>
    <xdr:ext cx="469744" cy="259045"/>
    <xdr:sp macro="" textlink="">
      <xdr:nvSpPr>
        <xdr:cNvPr id="310" name="テキスト ボックス 309"/>
        <xdr:cNvSpPr txBox="1"/>
      </xdr:nvSpPr>
      <xdr:spPr>
        <a:xfrm>
          <a:off x="7626427" y="63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166395</xdr:rowOff>
    </xdr:from>
    <xdr:to>
      <xdr:col>10</xdr:col>
      <xdr:colOff>155575</xdr:colOff>
      <xdr:row>36</xdr:row>
      <xdr:rowOff>96545</xdr:rowOff>
    </xdr:to>
    <xdr:sp macro="" textlink="">
      <xdr:nvSpPr>
        <xdr:cNvPr id="311" name="円/楕円 310"/>
        <xdr:cNvSpPr/>
      </xdr:nvSpPr>
      <xdr:spPr>
        <a:xfrm>
          <a:off x="6921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87672</xdr:rowOff>
    </xdr:from>
    <xdr:ext cx="469744" cy="259045"/>
    <xdr:sp macro="" textlink="">
      <xdr:nvSpPr>
        <xdr:cNvPr id="312" name="テキスト ボックス 311"/>
        <xdr:cNvSpPr txBox="1"/>
      </xdr:nvSpPr>
      <xdr:spPr>
        <a:xfrm>
          <a:off x="6737427" y="62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137823</xdr:rowOff>
    </xdr:from>
    <xdr:to>
      <xdr:col>15</xdr:col>
      <xdr:colOff>180975</xdr:colOff>
      <xdr:row>58</xdr:row>
      <xdr:rowOff>144697</xdr:rowOff>
    </xdr:to>
    <xdr:cxnSp macro="">
      <xdr:nvCxnSpPr>
        <xdr:cNvPr id="343" name="直線コネクタ 342"/>
        <xdr:cNvCxnSpPr/>
      </xdr:nvCxnSpPr>
      <xdr:spPr>
        <a:xfrm flipV="1">
          <a:off x="9639300" y="10081923"/>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144697</xdr:rowOff>
    </xdr:from>
    <xdr:to>
      <xdr:col>14</xdr:col>
      <xdr:colOff>28575</xdr:colOff>
      <xdr:row>58</xdr:row>
      <xdr:rowOff>163997</xdr:rowOff>
    </xdr:to>
    <xdr:cxnSp macro="">
      <xdr:nvCxnSpPr>
        <xdr:cNvPr id="346" name="直線コネクタ 345"/>
        <xdr:cNvCxnSpPr/>
      </xdr:nvCxnSpPr>
      <xdr:spPr>
        <a:xfrm flipV="1">
          <a:off x="8750300" y="10088797"/>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163997</xdr:rowOff>
    </xdr:from>
    <xdr:to>
      <xdr:col>12</xdr:col>
      <xdr:colOff>511175</xdr:colOff>
      <xdr:row>58</xdr:row>
      <xdr:rowOff>163997</xdr:rowOff>
    </xdr:to>
    <xdr:cxnSp macro="">
      <xdr:nvCxnSpPr>
        <xdr:cNvPr id="349" name="直線コネクタ 348"/>
        <xdr:cNvCxnSpPr/>
      </xdr:nvCxnSpPr>
      <xdr:spPr>
        <a:xfrm>
          <a:off x="7861300" y="10108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131960</xdr:rowOff>
    </xdr:from>
    <xdr:to>
      <xdr:col>11</xdr:col>
      <xdr:colOff>307975</xdr:colOff>
      <xdr:row>58</xdr:row>
      <xdr:rowOff>163997</xdr:rowOff>
    </xdr:to>
    <xdr:cxnSp macro="">
      <xdr:nvCxnSpPr>
        <xdr:cNvPr id="352" name="直線コネクタ 351"/>
        <xdr:cNvCxnSpPr/>
      </xdr:nvCxnSpPr>
      <xdr:spPr>
        <a:xfrm>
          <a:off x="6972300" y="10076060"/>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87023</xdr:rowOff>
    </xdr:from>
    <xdr:to>
      <xdr:col>15</xdr:col>
      <xdr:colOff>231775</xdr:colOff>
      <xdr:row>59</xdr:row>
      <xdr:rowOff>17173</xdr:rowOff>
    </xdr:to>
    <xdr:sp macro="" textlink="">
      <xdr:nvSpPr>
        <xdr:cNvPr id="362" name="円/楕円 361"/>
        <xdr:cNvSpPr/>
      </xdr:nvSpPr>
      <xdr:spPr>
        <a:xfrm>
          <a:off x="10426700" y="100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1950</xdr:rowOff>
    </xdr:from>
    <xdr:ext cx="469744" cy="259045"/>
    <xdr:sp macro="" textlink="">
      <xdr:nvSpPr>
        <xdr:cNvPr id="363" name="農林水産業費該当値テキスト"/>
        <xdr:cNvSpPr txBox="1"/>
      </xdr:nvSpPr>
      <xdr:spPr>
        <a:xfrm>
          <a:off x="10528300" y="994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93897</xdr:rowOff>
    </xdr:from>
    <xdr:to>
      <xdr:col>14</xdr:col>
      <xdr:colOff>79375</xdr:colOff>
      <xdr:row>59</xdr:row>
      <xdr:rowOff>24047</xdr:rowOff>
    </xdr:to>
    <xdr:sp macro="" textlink="">
      <xdr:nvSpPr>
        <xdr:cNvPr id="364" name="円/楕円 363"/>
        <xdr:cNvSpPr/>
      </xdr:nvSpPr>
      <xdr:spPr>
        <a:xfrm>
          <a:off x="9588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15174</xdr:rowOff>
    </xdr:from>
    <xdr:ext cx="469744" cy="259045"/>
    <xdr:sp macro="" textlink="">
      <xdr:nvSpPr>
        <xdr:cNvPr id="365" name="テキスト ボックス 364"/>
        <xdr:cNvSpPr txBox="1"/>
      </xdr:nvSpPr>
      <xdr:spPr>
        <a:xfrm>
          <a:off x="9404427" y="101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113197</xdr:rowOff>
    </xdr:from>
    <xdr:to>
      <xdr:col>12</xdr:col>
      <xdr:colOff>561975</xdr:colOff>
      <xdr:row>59</xdr:row>
      <xdr:rowOff>43347</xdr:rowOff>
    </xdr:to>
    <xdr:sp macro="" textlink="">
      <xdr:nvSpPr>
        <xdr:cNvPr id="366" name="円/楕円 365"/>
        <xdr:cNvSpPr/>
      </xdr:nvSpPr>
      <xdr:spPr>
        <a:xfrm>
          <a:off x="8699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34474</xdr:rowOff>
    </xdr:from>
    <xdr:ext cx="469744" cy="259045"/>
    <xdr:sp macro="" textlink="">
      <xdr:nvSpPr>
        <xdr:cNvPr id="367" name="テキスト ボックス 366"/>
        <xdr:cNvSpPr txBox="1"/>
      </xdr:nvSpPr>
      <xdr:spPr>
        <a:xfrm>
          <a:off x="8515427" y="101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113197</xdr:rowOff>
    </xdr:from>
    <xdr:to>
      <xdr:col>11</xdr:col>
      <xdr:colOff>358775</xdr:colOff>
      <xdr:row>59</xdr:row>
      <xdr:rowOff>43347</xdr:rowOff>
    </xdr:to>
    <xdr:sp macro="" textlink="">
      <xdr:nvSpPr>
        <xdr:cNvPr id="368" name="円/楕円 367"/>
        <xdr:cNvSpPr/>
      </xdr:nvSpPr>
      <xdr:spPr>
        <a:xfrm>
          <a:off x="7810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34474</xdr:rowOff>
    </xdr:from>
    <xdr:ext cx="469744" cy="259045"/>
    <xdr:sp macro="" textlink="">
      <xdr:nvSpPr>
        <xdr:cNvPr id="369" name="テキスト ボックス 368"/>
        <xdr:cNvSpPr txBox="1"/>
      </xdr:nvSpPr>
      <xdr:spPr>
        <a:xfrm>
          <a:off x="7626427" y="101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81160</xdr:rowOff>
    </xdr:from>
    <xdr:to>
      <xdr:col>10</xdr:col>
      <xdr:colOff>155575</xdr:colOff>
      <xdr:row>59</xdr:row>
      <xdr:rowOff>11310</xdr:rowOff>
    </xdr:to>
    <xdr:sp macro="" textlink="">
      <xdr:nvSpPr>
        <xdr:cNvPr id="370" name="円/楕円 369"/>
        <xdr:cNvSpPr/>
      </xdr:nvSpPr>
      <xdr:spPr>
        <a:xfrm>
          <a:off x="6921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2437</xdr:rowOff>
    </xdr:from>
    <xdr:ext cx="469744" cy="259045"/>
    <xdr:sp macro="" textlink="">
      <xdr:nvSpPr>
        <xdr:cNvPr id="371" name="テキスト ボックス 370"/>
        <xdr:cNvSpPr txBox="1"/>
      </xdr:nvSpPr>
      <xdr:spPr>
        <a:xfrm>
          <a:off x="6737427" y="101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22068</xdr:rowOff>
    </xdr:from>
    <xdr:to>
      <xdr:col>15</xdr:col>
      <xdr:colOff>180975</xdr:colOff>
      <xdr:row>77</xdr:row>
      <xdr:rowOff>132548</xdr:rowOff>
    </xdr:to>
    <xdr:cxnSp macro="">
      <xdr:nvCxnSpPr>
        <xdr:cNvPr id="402" name="直線コネクタ 401"/>
        <xdr:cNvCxnSpPr/>
      </xdr:nvCxnSpPr>
      <xdr:spPr>
        <a:xfrm>
          <a:off x="9639300" y="13223718"/>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22068</xdr:rowOff>
    </xdr:from>
    <xdr:to>
      <xdr:col>14</xdr:col>
      <xdr:colOff>28575</xdr:colOff>
      <xdr:row>77</xdr:row>
      <xdr:rowOff>143587</xdr:rowOff>
    </xdr:to>
    <xdr:cxnSp macro="">
      <xdr:nvCxnSpPr>
        <xdr:cNvPr id="405" name="直線コネクタ 404"/>
        <xdr:cNvCxnSpPr/>
      </xdr:nvCxnSpPr>
      <xdr:spPr>
        <a:xfrm flipV="1">
          <a:off x="8750300" y="13223718"/>
          <a:ext cx="889000" cy="1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143587</xdr:rowOff>
    </xdr:from>
    <xdr:to>
      <xdr:col>12</xdr:col>
      <xdr:colOff>511175</xdr:colOff>
      <xdr:row>78</xdr:row>
      <xdr:rowOff>8973</xdr:rowOff>
    </xdr:to>
    <xdr:cxnSp macro="">
      <xdr:nvCxnSpPr>
        <xdr:cNvPr id="408" name="直線コネクタ 407"/>
        <xdr:cNvCxnSpPr/>
      </xdr:nvCxnSpPr>
      <xdr:spPr>
        <a:xfrm flipV="1">
          <a:off x="7861300" y="1334523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8973</xdr:rowOff>
    </xdr:from>
    <xdr:to>
      <xdr:col>11</xdr:col>
      <xdr:colOff>307975</xdr:colOff>
      <xdr:row>78</xdr:row>
      <xdr:rowOff>34218</xdr:rowOff>
    </xdr:to>
    <xdr:cxnSp macro="">
      <xdr:nvCxnSpPr>
        <xdr:cNvPr id="411" name="直線コネクタ 410"/>
        <xdr:cNvCxnSpPr/>
      </xdr:nvCxnSpPr>
      <xdr:spPr>
        <a:xfrm flipV="1">
          <a:off x="6972300" y="13382073"/>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81748</xdr:rowOff>
    </xdr:from>
    <xdr:to>
      <xdr:col>15</xdr:col>
      <xdr:colOff>231775</xdr:colOff>
      <xdr:row>78</xdr:row>
      <xdr:rowOff>11898</xdr:rowOff>
    </xdr:to>
    <xdr:sp macro="" textlink="">
      <xdr:nvSpPr>
        <xdr:cNvPr id="421" name="円/楕円 420"/>
        <xdr:cNvSpPr/>
      </xdr:nvSpPr>
      <xdr:spPr>
        <a:xfrm>
          <a:off x="104267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60175</xdr:rowOff>
    </xdr:from>
    <xdr:ext cx="469744" cy="259045"/>
    <xdr:sp macro="" textlink="">
      <xdr:nvSpPr>
        <xdr:cNvPr id="422" name="商工費該当値テキスト"/>
        <xdr:cNvSpPr txBox="1"/>
      </xdr:nvSpPr>
      <xdr:spPr>
        <a:xfrm>
          <a:off x="10528300" y="1326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142718</xdr:rowOff>
    </xdr:from>
    <xdr:to>
      <xdr:col>14</xdr:col>
      <xdr:colOff>79375</xdr:colOff>
      <xdr:row>77</xdr:row>
      <xdr:rowOff>72868</xdr:rowOff>
    </xdr:to>
    <xdr:sp macro="" textlink="">
      <xdr:nvSpPr>
        <xdr:cNvPr id="423" name="円/楕円 422"/>
        <xdr:cNvSpPr/>
      </xdr:nvSpPr>
      <xdr:spPr>
        <a:xfrm>
          <a:off x="9588500" y="131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63995</xdr:rowOff>
    </xdr:from>
    <xdr:ext cx="534377" cy="259045"/>
    <xdr:sp macro="" textlink="">
      <xdr:nvSpPr>
        <xdr:cNvPr id="424" name="テキスト ボックス 423"/>
        <xdr:cNvSpPr txBox="1"/>
      </xdr:nvSpPr>
      <xdr:spPr>
        <a:xfrm>
          <a:off x="9372111" y="13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92787</xdr:rowOff>
    </xdr:from>
    <xdr:to>
      <xdr:col>12</xdr:col>
      <xdr:colOff>561975</xdr:colOff>
      <xdr:row>78</xdr:row>
      <xdr:rowOff>22937</xdr:rowOff>
    </xdr:to>
    <xdr:sp macro="" textlink="">
      <xdr:nvSpPr>
        <xdr:cNvPr id="425" name="円/楕円 424"/>
        <xdr:cNvSpPr/>
      </xdr:nvSpPr>
      <xdr:spPr>
        <a:xfrm>
          <a:off x="8699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14064</xdr:rowOff>
    </xdr:from>
    <xdr:ext cx="469744" cy="259045"/>
    <xdr:sp macro="" textlink="">
      <xdr:nvSpPr>
        <xdr:cNvPr id="426" name="テキスト ボックス 425"/>
        <xdr:cNvSpPr txBox="1"/>
      </xdr:nvSpPr>
      <xdr:spPr>
        <a:xfrm>
          <a:off x="8515427"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129623</xdr:rowOff>
    </xdr:from>
    <xdr:to>
      <xdr:col>11</xdr:col>
      <xdr:colOff>358775</xdr:colOff>
      <xdr:row>78</xdr:row>
      <xdr:rowOff>59773</xdr:rowOff>
    </xdr:to>
    <xdr:sp macro="" textlink="">
      <xdr:nvSpPr>
        <xdr:cNvPr id="427" name="円/楕円 426"/>
        <xdr:cNvSpPr/>
      </xdr:nvSpPr>
      <xdr:spPr>
        <a:xfrm>
          <a:off x="7810500" y="13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50900</xdr:rowOff>
    </xdr:from>
    <xdr:ext cx="469744" cy="259045"/>
    <xdr:sp macro="" textlink="">
      <xdr:nvSpPr>
        <xdr:cNvPr id="428" name="テキスト ボックス 427"/>
        <xdr:cNvSpPr txBox="1"/>
      </xdr:nvSpPr>
      <xdr:spPr>
        <a:xfrm>
          <a:off x="7626427" y="134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154868</xdr:rowOff>
    </xdr:from>
    <xdr:to>
      <xdr:col>10</xdr:col>
      <xdr:colOff>155575</xdr:colOff>
      <xdr:row>78</xdr:row>
      <xdr:rowOff>85018</xdr:rowOff>
    </xdr:to>
    <xdr:sp macro="" textlink="">
      <xdr:nvSpPr>
        <xdr:cNvPr id="429" name="円/楕円 428"/>
        <xdr:cNvSpPr/>
      </xdr:nvSpPr>
      <xdr:spPr>
        <a:xfrm>
          <a:off x="6921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76145</xdr:rowOff>
    </xdr:from>
    <xdr:ext cx="469744" cy="259045"/>
    <xdr:sp macro="" textlink="">
      <xdr:nvSpPr>
        <xdr:cNvPr id="430" name="テキスト ボックス 429"/>
        <xdr:cNvSpPr txBox="1"/>
      </xdr:nvSpPr>
      <xdr:spPr>
        <a:xfrm>
          <a:off x="6737427"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3406</xdr:rowOff>
    </xdr:from>
    <xdr:to>
      <xdr:col>15</xdr:col>
      <xdr:colOff>180975</xdr:colOff>
      <xdr:row>99</xdr:row>
      <xdr:rowOff>20475</xdr:rowOff>
    </xdr:to>
    <xdr:cxnSp macro="">
      <xdr:nvCxnSpPr>
        <xdr:cNvPr id="461" name="直線コネクタ 460"/>
        <xdr:cNvCxnSpPr/>
      </xdr:nvCxnSpPr>
      <xdr:spPr>
        <a:xfrm>
          <a:off x="9639300" y="16976956"/>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3406</xdr:rowOff>
    </xdr:from>
    <xdr:to>
      <xdr:col>14</xdr:col>
      <xdr:colOff>28575</xdr:colOff>
      <xdr:row>99</xdr:row>
      <xdr:rowOff>6710</xdr:rowOff>
    </xdr:to>
    <xdr:cxnSp macro="">
      <xdr:nvCxnSpPr>
        <xdr:cNvPr id="464" name="直線コネクタ 463"/>
        <xdr:cNvCxnSpPr/>
      </xdr:nvCxnSpPr>
      <xdr:spPr>
        <a:xfrm flipV="1">
          <a:off x="8750300" y="16976956"/>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4871</xdr:rowOff>
    </xdr:from>
    <xdr:to>
      <xdr:col>12</xdr:col>
      <xdr:colOff>511175</xdr:colOff>
      <xdr:row>99</xdr:row>
      <xdr:rowOff>6710</xdr:rowOff>
    </xdr:to>
    <xdr:cxnSp macro="">
      <xdr:nvCxnSpPr>
        <xdr:cNvPr id="467" name="直線コネクタ 466"/>
        <xdr:cNvCxnSpPr/>
      </xdr:nvCxnSpPr>
      <xdr:spPr>
        <a:xfrm>
          <a:off x="7861300" y="16978421"/>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4871</xdr:rowOff>
    </xdr:from>
    <xdr:to>
      <xdr:col>11</xdr:col>
      <xdr:colOff>307975</xdr:colOff>
      <xdr:row>99</xdr:row>
      <xdr:rowOff>19562</xdr:rowOff>
    </xdr:to>
    <xdr:cxnSp macro="">
      <xdr:nvCxnSpPr>
        <xdr:cNvPr id="470" name="直線コネクタ 469"/>
        <xdr:cNvCxnSpPr/>
      </xdr:nvCxnSpPr>
      <xdr:spPr>
        <a:xfrm flipV="1">
          <a:off x="6972300" y="16978421"/>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141125</xdr:rowOff>
    </xdr:from>
    <xdr:to>
      <xdr:col>15</xdr:col>
      <xdr:colOff>231775</xdr:colOff>
      <xdr:row>99</xdr:row>
      <xdr:rowOff>71275</xdr:rowOff>
    </xdr:to>
    <xdr:sp macro="" textlink="">
      <xdr:nvSpPr>
        <xdr:cNvPr id="480" name="円/楕円 479"/>
        <xdr:cNvSpPr/>
      </xdr:nvSpPr>
      <xdr:spPr>
        <a:xfrm>
          <a:off x="10426700" y="16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56052</xdr:rowOff>
    </xdr:from>
    <xdr:ext cx="534377" cy="259045"/>
    <xdr:sp macro="" textlink="">
      <xdr:nvSpPr>
        <xdr:cNvPr id="481" name="土木費該当値テキスト"/>
        <xdr:cNvSpPr txBox="1"/>
      </xdr:nvSpPr>
      <xdr:spPr>
        <a:xfrm>
          <a:off x="10528300" y="168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124056</xdr:rowOff>
    </xdr:from>
    <xdr:to>
      <xdr:col>14</xdr:col>
      <xdr:colOff>79375</xdr:colOff>
      <xdr:row>99</xdr:row>
      <xdr:rowOff>54206</xdr:rowOff>
    </xdr:to>
    <xdr:sp macro="" textlink="">
      <xdr:nvSpPr>
        <xdr:cNvPr id="482" name="円/楕円 481"/>
        <xdr:cNvSpPr/>
      </xdr:nvSpPr>
      <xdr:spPr>
        <a:xfrm>
          <a:off x="9588500" y="1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45333</xdr:rowOff>
    </xdr:from>
    <xdr:ext cx="534377" cy="259045"/>
    <xdr:sp macro="" textlink="">
      <xdr:nvSpPr>
        <xdr:cNvPr id="483" name="テキスト ボックス 482"/>
        <xdr:cNvSpPr txBox="1"/>
      </xdr:nvSpPr>
      <xdr:spPr>
        <a:xfrm>
          <a:off x="9372111" y="170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127360</xdr:rowOff>
    </xdr:from>
    <xdr:to>
      <xdr:col>12</xdr:col>
      <xdr:colOff>561975</xdr:colOff>
      <xdr:row>99</xdr:row>
      <xdr:rowOff>57510</xdr:rowOff>
    </xdr:to>
    <xdr:sp macro="" textlink="">
      <xdr:nvSpPr>
        <xdr:cNvPr id="484" name="円/楕円 483"/>
        <xdr:cNvSpPr/>
      </xdr:nvSpPr>
      <xdr:spPr>
        <a:xfrm>
          <a:off x="8699500" y="169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48637</xdr:rowOff>
    </xdr:from>
    <xdr:ext cx="534377" cy="259045"/>
    <xdr:sp macro="" textlink="">
      <xdr:nvSpPr>
        <xdr:cNvPr id="485" name="テキスト ボックス 484"/>
        <xdr:cNvSpPr txBox="1"/>
      </xdr:nvSpPr>
      <xdr:spPr>
        <a:xfrm>
          <a:off x="8483111" y="170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125521</xdr:rowOff>
    </xdr:from>
    <xdr:to>
      <xdr:col>11</xdr:col>
      <xdr:colOff>358775</xdr:colOff>
      <xdr:row>99</xdr:row>
      <xdr:rowOff>55671</xdr:rowOff>
    </xdr:to>
    <xdr:sp macro="" textlink="">
      <xdr:nvSpPr>
        <xdr:cNvPr id="486" name="円/楕円 485"/>
        <xdr:cNvSpPr/>
      </xdr:nvSpPr>
      <xdr:spPr>
        <a:xfrm>
          <a:off x="7810500" y="16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46798</xdr:rowOff>
    </xdr:from>
    <xdr:ext cx="534377" cy="259045"/>
    <xdr:sp macro="" textlink="">
      <xdr:nvSpPr>
        <xdr:cNvPr id="487" name="テキスト ボックス 486"/>
        <xdr:cNvSpPr txBox="1"/>
      </xdr:nvSpPr>
      <xdr:spPr>
        <a:xfrm>
          <a:off x="7594111" y="170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140212</xdr:rowOff>
    </xdr:from>
    <xdr:to>
      <xdr:col>10</xdr:col>
      <xdr:colOff>155575</xdr:colOff>
      <xdr:row>99</xdr:row>
      <xdr:rowOff>70362</xdr:rowOff>
    </xdr:to>
    <xdr:sp macro="" textlink="">
      <xdr:nvSpPr>
        <xdr:cNvPr id="488" name="円/楕円 487"/>
        <xdr:cNvSpPr/>
      </xdr:nvSpPr>
      <xdr:spPr>
        <a:xfrm>
          <a:off x="6921500" y="16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61489</xdr:rowOff>
    </xdr:from>
    <xdr:ext cx="534377" cy="259045"/>
    <xdr:sp macro="" textlink="">
      <xdr:nvSpPr>
        <xdr:cNvPr id="489" name="テキスト ボックス 488"/>
        <xdr:cNvSpPr txBox="1"/>
      </xdr:nvSpPr>
      <xdr:spPr>
        <a:xfrm>
          <a:off x="6705111" y="170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161156</xdr:rowOff>
    </xdr:from>
    <xdr:to>
      <xdr:col>23</xdr:col>
      <xdr:colOff>517525</xdr:colOff>
      <xdr:row>37</xdr:row>
      <xdr:rowOff>75561</xdr:rowOff>
    </xdr:to>
    <xdr:cxnSp macro="">
      <xdr:nvCxnSpPr>
        <xdr:cNvPr id="521" name="直線コネクタ 520"/>
        <xdr:cNvCxnSpPr/>
      </xdr:nvCxnSpPr>
      <xdr:spPr>
        <a:xfrm>
          <a:off x="15481300" y="6333356"/>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161156</xdr:rowOff>
    </xdr:from>
    <xdr:to>
      <xdr:col>22</xdr:col>
      <xdr:colOff>365125</xdr:colOff>
      <xdr:row>37</xdr:row>
      <xdr:rowOff>54694</xdr:rowOff>
    </xdr:to>
    <xdr:cxnSp macro="">
      <xdr:nvCxnSpPr>
        <xdr:cNvPr id="524" name="直線コネクタ 523"/>
        <xdr:cNvCxnSpPr/>
      </xdr:nvCxnSpPr>
      <xdr:spPr>
        <a:xfrm flipV="1">
          <a:off x="14592300" y="6333356"/>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54694</xdr:rowOff>
    </xdr:from>
    <xdr:to>
      <xdr:col>21</xdr:col>
      <xdr:colOff>161925</xdr:colOff>
      <xdr:row>37</xdr:row>
      <xdr:rowOff>88591</xdr:rowOff>
    </xdr:to>
    <xdr:cxnSp macro="">
      <xdr:nvCxnSpPr>
        <xdr:cNvPr id="527" name="直線コネクタ 526"/>
        <xdr:cNvCxnSpPr/>
      </xdr:nvCxnSpPr>
      <xdr:spPr>
        <a:xfrm flipV="1">
          <a:off x="13703300" y="6398344"/>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88591</xdr:rowOff>
    </xdr:from>
    <xdr:to>
      <xdr:col>19</xdr:col>
      <xdr:colOff>644525</xdr:colOff>
      <xdr:row>37</xdr:row>
      <xdr:rowOff>115305</xdr:rowOff>
    </xdr:to>
    <xdr:cxnSp macro="">
      <xdr:nvCxnSpPr>
        <xdr:cNvPr id="530" name="直線コネクタ 529"/>
        <xdr:cNvCxnSpPr/>
      </xdr:nvCxnSpPr>
      <xdr:spPr>
        <a:xfrm flipV="1">
          <a:off x="12814300" y="6432241"/>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24761</xdr:rowOff>
    </xdr:from>
    <xdr:to>
      <xdr:col>23</xdr:col>
      <xdr:colOff>568325</xdr:colOff>
      <xdr:row>37</xdr:row>
      <xdr:rowOff>126361</xdr:rowOff>
    </xdr:to>
    <xdr:sp macro="" textlink="">
      <xdr:nvSpPr>
        <xdr:cNvPr id="540" name="円/楕円 539"/>
        <xdr:cNvSpPr/>
      </xdr:nvSpPr>
      <xdr:spPr>
        <a:xfrm>
          <a:off x="16268700" y="636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3188</xdr:rowOff>
    </xdr:from>
    <xdr:ext cx="534377" cy="259045"/>
    <xdr:sp macro="" textlink="">
      <xdr:nvSpPr>
        <xdr:cNvPr id="541" name="消防費該当値テキスト"/>
        <xdr:cNvSpPr txBox="1"/>
      </xdr:nvSpPr>
      <xdr:spPr>
        <a:xfrm>
          <a:off x="16370300" y="63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110356</xdr:rowOff>
    </xdr:from>
    <xdr:to>
      <xdr:col>22</xdr:col>
      <xdr:colOff>415925</xdr:colOff>
      <xdr:row>37</xdr:row>
      <xdr:rowOff>40506</xdr:rowOff>
    </xdr:to>
    <xdr:sp macro="" textlink="">
      <xdr:nvSpPr>
        <xdr:cNvPr id="542" name="円/楕円 541"/>
        <xdr:cNvSpPr/>
      </xdr:nvSpPr>
      <xdr:spPr>
        <a:xfrm>
          <a:off x="15430500" y="62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31633</xdr:rowOff>
    </xdr:from>
    <xdr:ext cx="534377" cy="259045"/>
    <xdr:sp macro="" textlink="">
      <xdr:nvSpPr>
        <xdr:cNvPr id="543" name="テキスト ボックス 542"/>
        <xdr:cNvSpPr txBox="1"/>
      </xdr:nvSpPr>
      <xdr:spPr>
        <a:xfrm>
          <a:off x="15214111" y="63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3894</xdr:rowOff>
    </xdr:from>
    <xdr:to>
      <xdr:col>21</xdr:col>
      <xdr:colOff>212725</xdr:colOff>
      <xdr:row>37</xdr:row>
      <xdr:rowOff>105494</xdr:rowOff>
    </xdr:to>
    <xdr:sp macro="" textlink="">
      <xdr:nvSpPr>
        <xdr:cNvPr id="544" name="円/楕円 543"/>
        <xdr:cNvSpPr/>
      </xdr:nvSpPr>
      <xdr:spPr>
        <a:xfrm>
          <a:off x="14541500" y="63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96621</xdr:rowOff>
    </xdr:from>
    <xdr:ext cx="534377" cy="259045"/>
    <xdr:sp macro="" textlink="">
      <xdr:nvSpPr>
        <xdr:cNvPr id="545" name="テキスト ボックス 544"/>
        <xdr:cNvSpPr txBox="1"/>
      </xdr:nvSpPr>
      <xdr:spPr>
        <a:xfrm>
          <a:off x="14325111" y="64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37791</xdr:rowOff>
    </xdr:from>
    <xdr:to>
      <xdr:col>20</xdr:col>
      <xdr:colOff>9525</xdr:colOff>
      <xdr:row>37</xdr:row>
      <xdr:rowOff>139391</xdr:rowOff>
    </xdr:to>
    <xdr:sp macro="" textlink="">
      <xdr:nvSpPr>
        <xdr:cNvPr id="546" name="円/楕円 545"/>
        <xdr:cNvSpPr/>
      </xdr:nvSpPr>
      <xdr:spPr>
        <a:xfrm>
          <a:off x="136525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130518</xdr:rowOff>
    </xdr:from>
    <xdr:ext cx="534377" cy="259045"/>
    <xdr:sp macro="" textlink="">
      <xdr:nvSpPr>
        <xdr:cNvPr id="547" name="テキスト ボックス 546"/>
        <xdr:cNvSpPr txBox="1"/>
      </xdr:nvSpPr>
      <xdr:spPr>
        <a:xfrm>
          <a:off x="13436111" y="64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64505</xdr:rowOff>
    </xdr:from>
    <xdr:to>
      <xdr:col>18</xdr:col>
      <xdr:colOff>492125</xdr:colOff>
      <xdr:row>37</xdr:row>
      <xdr:rowOff>166105</xdr:rowOff>
    </xdr:to>
    <xdr:sp macro="" textlink="">
      <xdr:nvSpPr>
        <xdr:cNvPr id="548" name="円/楕円 547"/>
        <xdr:cNvSpPr/>
      </xdr:nvSpPr>
      <xdr:spPr>
        <a:xfrm>
          <a:off x="12763500" y="64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157232</xdr:rowOff>
    </xdr:from>
    <xdr:ext cx="534377" cy="259045"/>
    <xdr:sp macro="" textlink="">
      <xdr:nvSpPr>
        <xdr:cNvPr id="549" name="テキスト ボックス 548"/>
        <xdr:cNvSpPr txBox="1"/>
      </xdr:nvSpPr>
      <xdr:spPr>
        <a:xfrm>
          <a:off x="12547111" y="65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87770</xdr:rowOff>
    </xdr:from>
    <xdr:to>
      <xdr:col>23</xdr:col>
      <xdr:colOff>517525</xdr:colOff>
      <xdr:row>55</xdr:row>
      <xdr:rowOff>126460</xdr:rowOff>
    </xdr:to>
    <xdr:cxnSp macro="">
      <xdr:nvCxnSpPr>
        <xdr:cNvPr id="579" name="直線コネクタ 578"/>
        <xdr:cNvCxnSpPr/>
      </xdr:nvCxnSpPr>
      <xdr:spPr>
        <a:xfrm flipV="1">
          <a:off x="15481300" y="9346070"/>
          <a:ext cx="838200" cy="2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126460</xdr:rowOff>
    </xdr:from>
    <xdr:to>
      <xdr:col>22</xdr:col>
      <xdr:colOff>365125</xdr:colOff>
      <xdr:row>56</xdr:row>
      <xdr:rowOff>40583</xdr:rowOff>
    </xdr:to>
    <xdr:cxnSp macro="">
      <xdr:nvCxnSpPr>
        <xdr:cNvPr id="582" name="直線コネクタ 581"/>
        <xdr:cNvCxnSpPr/>
      </xdr:nvCxnSpPr>
      <xdr:spPr>
        <a:xfrm flipV="1">
          <a:off x="14592300" y="9556210"/>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40583</xdr:rowOff>
    </xdr:from>
    <xdr:to>
      <xdr:col>21</xdr:col>
      <xdr:colOff>161925</xdr:colOff>
      <xdr:row>56</xdr:row>
      <xdr:rowOff>44812</xdr:rowOff>
    </xdr:to>
    <xdr:cxnSp macro="">
      <xdr:nvCxnSpPr>
        <xdr:cNvPr id="585" name="直線コネクタ 584"/>
        <xdr:cNvCxnSpPr/>
      </xdr:nvCxnSpPr>
      <xdr:spPr>
        <a:xfrm flipV="1">
          <a:off x="13703300" y="964178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44812</xdr:rowOff>
    </xdr:from>
    <xdr:to>
      <xdr:col>19</xdr:col>
      <xdr:colOff>644525</xdr:colOff>
      <xdr:row>57</xdr:row>
      <xdr:rowOff>4540</xdr:rowOff>
    </xdr:to>
    <xdr:cxnSp macro="">
      <xdr:nvCxnSpPr>
        <xdr:cNvPr id="588" name="直線コネクタ 587"/>
        <xdr:cNvCxnSpPr/>
      </xdr:nvCxnSpPr>
      <xdr:spPr>
        <a:xfrm flipV="1">
          <a:off x="12814300" y="9646012"/>
          <a:ext cx="8890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36970</xdr:rowOff>
    </xdr:from>
    <xdr:to>
      <xdr:col>23</xdr:col>
      <xdr:colOff>568325</xdr:colOff>
      <xdr:row>54</xdr:row>
      <xdr:rowOff>138570</xdr:rowOff>
    </xdr:to>
    <xdr:sp macro="" textlink="">
      <xdr:nvSpPr>
        <xdr:cNvPr id="598" name="円/楕円 597"/>
        <xdr:cNvSpPr/>
      </xdr:nvSpPr>
      <xdr:spPr>
        <a:xfrm>
          <a:off x="16268700" y="92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59847</xdr:rowOff>
    </xdr:from>
    <xdr:ext cx="534377" cy="259045"/>
    <xdr:sp macro="" textlink="">
      <xdr:nvSpPr>
        <xdr:cNvPr id="599" name="教育費該当値テキスト"/>
        <xdr:cNvSpPr txBox="1"/>
      </xdr:nvSpPr>
      <xdr:spPr>
        <a:xfrm>
          <a:off x="16370300" y="91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62,726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75660</xdr:rowOff>
    </xdr:from>
    <xdr:to>
      <xdr:col>22</xdr:col>
      <xdr:colOff>415925</xdr:colOff>
      <xdr:row>56</xdr:row>
      <xdr:rowOff>5810</xdr:rowOff>
    </xdr:to>
    <xdr:sp macro="" textlink="">
      <xdr:nvSpPr>
        <xdr:cNvPr id="600" name="円/楕円 599"/>
        <xdr:cNvSpPr/>
      </xdr:nvSpPr>
      <xdr:spPr>
        <a:xfrm>
          <a:off x="15430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22337</xdr:rowOff>
    </xdr:from>
    <xdr:ext cx="534377" cy="259045"/>
    <xdr:sp macro="" textlink="">
      <xdr:nvSpPr>
        <xdr:cNvPr id="601" name="テキスト ボックス 600"/>
        <xdr:cNvSpPr txBox="1"/>
      </xdr:nvSpPr>
      <xdr:spPr>
        <a:xfrm>
          <a:off x="15214111" y="9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161233</xdr:rowOff>
    </xdr:from>
    <xdr:to>
      <xdr:col>21</xdr:col>
      <xdr:colOff>212725</xdr:colOff>
      <xdr:row>56</xdr:row>
      <xdr:rowOff>91383</xdr:rowOff>
    </xdr:to>
    <xdr:sp macro="" textlink="">
      <xdr:nvSpPr>
        <xdr:cNvPr id="602" name="円/楕円 601"/>
        <xdr:cNvSpPr/>
      </xdr:nvSpPr>
      <xdr:spPr>
        <a:xfrm>
          <a:off x="14541500" y="9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82510</xdr:rowOff>
    </xdr:from>
    <xdr:ext cx="534377" cy="259045"/>
    <xdr:sp macro="" textlink="">
      <xdr:nvSpPr>
        <xdr:cNvPr id="603" name="テキスト ボックス 602"/>
        <xdr:cNvSpPr txBox="1"/>
      </xdr:nvSpPr>
      <xdr:spPr>
        <a:xfrm>
          <a:off x="14325111" y="96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165462</xdr:rowOff>
    </xdr:from>
    <xdr:to>
      <xdr:col>20</xdr:col>
      <xdr:colOff>9525</xdr:colOff>
      <xdr:row>56</xdr:row>
      <xdr:rowOff>95612</xdr:rowOff>
    </xdr:to>
    <xdr:sp macro="" textlink="">
      <xdr:nvSpPr>
        <xdr:cNvPr id="604" name="円/楕円 603"/>
        <xdr:cNvSpPr/>
      </xdr:nvSpPr>
      <xdr:spPr>
        <a:xfrm>
          <a:off x="13652500" y="95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86739</xdr:rowOff>
    </xdr:from>
    <xdr:ext cx="534377" cy="259045"/>
    <xdr:sp macro="" textlink="">
      <xdr:nvSpPr>
        <xdr:cNvPr id="605" name="テキスト ボックス 604"/>
        <xdr:cNvSpPr txBox="1"/>
      </xdr:nvSpPr>
      <xdr:spPr>
        <a:xfrm>
          <a:off x="13436111" y="96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125190</xdr:rowOff>
    </xdr:from>
    <xdr:to>
      <xdr:col>18</xdr:col>
      <xdr:colOff>492125</xdr:colOff>
      <xdr:row>57</xdr:row>
      <xdr:rowOff>55340</xdr:rowOff>
    </xdr:to>
    <xdr:sp macro="" textlink="">
      <xdr:nvSpPr>
        <xdr:cNvPr id="606" name="円/楕円 605"/>
        <xdr:cNvSpPr/>
      </xdr:nvSpPr>
      <xdr:spPr>
        <a:xfrm>
          <a:off x="12763500" y="9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46467</xdr:rowOff>
    </xdr:from>
    <xdr:ext cx="534377" cy="259045"/>
    <xdr:sp macro="" textlink="">
      <xdr:nvSpPr>
        <xdr:cNvPr id="607" name="テキスト ボックス 606"/>
        <xdr:cNvSpPr txBox="1"/>
      </xdr:nvSpPr>
      <xdr:spPr>
        <a:xfrm>
          <a:off x="12547111" y="98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93588</xdr:rowOff>
    </xdr:from>
    <xdr:to>
      <xdr:col>23</xdr:col>
      <xdr:colOff>517525</xdr:colOff>
      <xdr:row>79</xdr:row>
      <xdr:rowOff>95400</xdr:rowOff>
    </xdr:to>
    <xdr:cxnSp macro="">
      <xdr:nvCxnSpPr>
        <xdr:cNvPr id="638" name="直線コネクタ 637"/>
        <xdr:cNvCxnSpPr/>
      </xdr:nvCxnSpPr>
      <xdr:spPr>
        <a:xfrm flipV="1">
          <a:off x="15481300" y="13638138"/>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90861</xdr:rowOff>
    </xdr:from>
    <xdr:to>
      <xdr:col>22</xdr:col>
      <xdr:colOff>365125</xdr:colOff>
      <xdr:row>79</xdr:row>
      <xdr:rowOff>95400</xdr:rowOff>
    </xdr:to>
    <xdr:cxnSp macro="">
      <xdr:nvCxnSpPr>
        <xdr:cNvPr id="641" name="直線コネクタ 640"/>
        <xdr:cNvCxnSpPr/>
      </xdr:nvCxnSpPr>
      <xdr:spPr>
        <a:xfrm>
          <a:off x="14592300" y="13635411"/>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89489</xdr:rowOff>
    </xdr:from>
    <xdr:to>
      <xdr:col>21</xdr:col>
      <xdr:colOff>161925</xdr:colOff>
      <xdr:row>79</xdr:row>
      <xdr:rowOff>90861</xdr:rowOff>
    </xdr:to>
    <xdr:cxnSp macro="">
      <xdr:nvCxnSpPr>
        <xdr:cNvPr id="644" name="直線コネクタ 643"/>
        <xdr:cNvCxnSpPr/>
      </xdr:nvCxnSpPr>
      <xdr:spPr>
        <a:xfrm>
          <a:off x="13703300" y="136340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89489</xdr:rowOff>
    </xdr:from>
    <xdr:to>
      <xdr:col>19</xdr:col>
      <xdr:colOff>644525</xdr:colOff>
      <xdr:row>79</xdr:row>
      <xdr:rowOff>94241</xdr:rowOff>
    </xdr:to>
    <xdr:cxnSp macro="">
      <xdr:nvCxnSpPr>
        <xdr:cNvPr id="647" name="直線コネクタ 646"/>
        <xdr:cNvCxnSpPr/>
      </xdr:nvCxnSpPr>
      <xdr:spPr>
        <a:xfrm flipV="1">
          <a:off x="12814300" y="13634039"/>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42788</xdr:rowOff>
    </xdr:from>
    <xdr:to>
      <xdr:col>23</xdr:col>
      <xdr:colOff>568325</xdr:colOff>
      <xdr:row>79</xdr:row>
      <xdr:rowOff>144388</xdr:rowOff>
    </xdr:to>
    <xdr:sp macro="" textlink="">
      <xdr:nvSpPr>
        <xdr:cNvPr id="657" name="円/楕円 656"/>
        <xdr:cNvSpPr/>
      </xdr:nvSpPr>
      <xdr:spPr>
        <a:xfrm>
          <a:off x="162687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129165</xdr:rowOff>
    </xdr:from>
    <xdr:ext cx="378565" cy="259045"/>
    <xdr:sp macro="" textlink="">
      <xdr:nvSpPr>
        <xdr:cNvPr id="658" name="災害復旧費該当値テキスト"/>
        <xdr:cNvSpPr txBox="1"/>
      </xdr:nvSpPr>
      <xdr:spPr>
        <a:xfrm>
          <a:off x="16370300" y="135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44600</xdr:rowOff>
    </xdr:from>
    <xdr:to>
      <xdr:col>22</xdr:col>
      <xdr:colOff>415925</xdr:colOff>
      <xdr:row>79</xdr:row>
      <xdr:rowOff>146200</xdr:rowOff>
    </xdr:to>
    <xdr:sp macro="" textlink="">
      <xdr:nvSpPr>
        <xdr:cNvPr id="659" name="円/楕円 658"/>
        <xdr:cNvSpPr/>
      </xdr:nvSpPr>
      <xdr:spPr>
        <a:xfrm>
          <a:off x="15430500" y="13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137327</xdr:rowOff>
    </xdr:from>
    <xdr:ext cx="378565" cy="259045"/>
    <xdr:sp macro="" textlink="">
      <xdr:nvSpPr>
        <xdr:cNvPr id="660" name="テキスト ボックス 659"/>
        <xdr:cNvSpPr txBox="1"/>
      </xdr:nvSpPr>
      <xdr:spPr>
        <a:xfrm>
          <a:off x="15292017" y="1368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40061</xdr:rowOff>
    </xdr:from>
    <xdr:to>
      <xdr:col>21</xdr:col>
      <xdr:colOff>212725</xdr:colOff>
      <xdr:row>79</xdr:row>
      <xdr:rowOff>141661</xdr:rowOff>
    </xdr:to>
    <xdr:sp macro="" textlink="">
      <xdr:nvSpPr>
        <xdr:cNvPr id="661" name="円/楕円 660"/>
        <xdr:cNvSpPr/>
      </xdr:nvSpPr>
      <xdr:spPr>
        <a:xfrm>
          <a:off x="14541500" y="135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132788</xdr:rowOff>
    </xdr:from>
    <xdr:ext cx="378565" cy="259045"/>
    <xdr:sp macro="" textlink="">
      <xdr:nvSpPr>
        <xdr:cNvPr id="662" name="テキスト ボックス 661"/>
        <xdr:cNvSpPr txBox="1"/>
      </xdr:nvSpPr>
      <xdr:spPr>
        <a:xfrm>
          <a:off x="14403017" y="13677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38689</xdr:rowOff>
    </xdr:from>
    <xdr:to>
      <xdr:col>20</xdr:col>
      <xdr:colOff>9525</xdr:colOff>
      <xdr:row>79</xdr:row>
      <xdr:rowOff>140289</xdr:rowOff>
    </xdr:to>
    <xdr:sp macro="" textlink="">
      <xdr:nvSpPr>
        <xdr:cNvPr id="663" name="円/楕円 662"/>
        <xdr:cNvSpPr/>
      </xdr:nvSpPr>
      <xdr:spPr>
        <a:xfrm>
          <a:off x="13652500" y="135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131416</xdr:rowOff>
    </xdr:from>
    <xdr:ext cx="378565" cy="259045"/>
    <xdr:sp macro="" textlink="">
      <xdr:nvSpPr>
        <xdr:cNvPr id="664" name="テキスト ボックス 663"/>
        <xdr:cNvSpPr txBox="1"/>
      </xdr:nvSpPr>
      <xdr:spPr>
        <a:xfrm>
          <a:off x="13514017" y="1367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43441</xdr:rowOff>
    </xdr:from>
    <xdr:to>
      <xdr:col>18</xdr:col>
      <xdr:colOff>492125</xdr:colOff>
      <xdr:row>79</xdr:row>
      <xdr:rowOff>145041</xdr:rowOff>
    </xdr:to>
    <xdr:sp macro="" textlink="">
      <xdr:nvSpPr>
        <xdr:cNvPr id="665" name="円/楕円 664"/>
        <xdr:cNvSpPr/>
      </xdr:nvSpPr>
      <xdr:spPr>
        <a:xfrm>
          <a:off x="12763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136168</xdr:rowOff>
    </xdr:from>
    <xdr:ext cx="378565" cy="259045"/>
    <xdr:sp macro="" textlink="">
      <xdr:nvSpPr>
        <xdr:cNvPr id="666" name="テキスト ボックス 665"/>
        <xdr:cNvSpPr txBox="1"/>
      </xdr:nvSpPr>
      <xdr:spPr>
        <a:xfrm>
          <a:off x="12625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95672</xdr:rowOff>
    </xdr:from>
    <xdr:to>
      <xdr:col>23</xdr:col>
      <xdr:colOff>517525</xdr:colOff>
      <xdr:row>97</xdr:row>
      <xdr:rowOff>106028</xdr:rowOff>
    </xdr:to>
    <xdr:cxnSp macro="">
      <xdr:nvCxnSpPr>
        <xdr:cNvPr id="695" name="直線コネクタ 694"/>
        <xdr:cNvCxnSpPr/>
      </xdr:nvCxnSpPr>
      <xdr:spPr>
        <a:xfrm flipV="1">
          <a:off x="15481300" y="16726322"/>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106028</xdr:rowOff>
    </xdr:from>
    <xdr:to>
      <xdr:col>22</xdr:col>
      <xdr:colOff>365125</xdr:colOff>
      <xdr:row>97</xdr:row>
      <xdr:rowOff>107011</xdr:rowOff>
    </xdr:to>
    <xdr:cxnSp macro="">
      <xdr:nvCxnSpPr>
        <xdr:cNvPr id="698" name="直線コネクタ 697"/>
        <xdr:cNvCxnSpPr/>
      </xdr:nvCxnSpPr>
      <xdr:spPr>
        <a:xfrm flipV="1">
          <a:off x="14592300" y="16736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87663</xdr:rowOff>
    </xdr:from>
    <xdr:to>
      <xdr:col>21</xdr:col>
      <xdr:colOff>161925</xdr:colOff>
      <xdr:row>97</xdr:row>
      <xdr:rowOff>107011</xdr:rowOff>
    </xdr:to>
    <xdr:cxnSp macro="">
      <xdr:nvCxnSpPr>
        <xdr:cNvPr id="701" name="直線コネクタ 700"/>
        <xdr:cNvCxnSpPr/>
      </xdr:nvCxnSpPr>
      <xdr:spPr>
        <a:xfrm>
          <a:off x="13703300" y="167183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84654</xdr:rowOff>
    </xdr:from>
    <xdr:to>
      <xdr:col>19</xdr:col>
      <xdr:colOff>644525</xdr:colOff>
      <xdr:row>97</xdr:row>
      <xdr:rowOff>87663</xdr:rowOff>
    </xdr:to>
    <xdr:cxnSp macro="">
      <xdr:nvCxnSpPr>
        <xdr:cNvPr id="704" name="直線コネクタ 703"/>
        <xdr:cNvCxnSpPr/>
      </xdr:nvCxnSpPr>
      <xdr:spPr>
        <a:xfrm>
          <a:off x="12814300" y="1671530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44872</xdr:rowOff>
    </xdr:from>
    <xdr:to>
      <xdr:col>23</xdr:col>
      <xdr:colOff>568325</xdr:colOff>
      <xdr:row>97</xdr:row>
      <xdr:rowOff>146472</xdr:rowOff>
    </xdr:to>
    <xdr:sp macro="" textlink="">
      <xdr:nvSpPr>
        <xdr:cNvPr id="714" name="円/楕円 713"/>
        <xdr:cNvSpPr/>
      </xdr:nvSpPr>
      <xdr:spPr>
        <a:xfrm>
          <a:off x="16268700" y="166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131249</xdr:rowOff>
    </xdr:from>
    <xdr:ext cx="534377" cy="259045"/>
    <xdr:sp macro="" textlink="">
      <xdr:nvSpPr>
        <xdr:cNvPr id="715" name="公債費該当値テキスト"/>
        <xdr:cNvSpPr txBox="1"/>
      </xdr:nvSpPr>
      <xdr:spPr>
        <a:xfrm>
          <a:off x="16370300" y="165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55228</xdr:rowOff>
    </xdr:from>
    <xdr:to>
      <xdr:col>22</xdr:col>
      <xdr:colOff>415925</xdr:colOff>
      <xdr:row>97</xdr:row>
      <xdr:rowOff>156828</xdr:rowOff>
    </xdr:to>
    <xdr:sp macro="" textlink="">
      <xdr:nvSpPr>
        <xdr:cNvPr id="716" name="円/楕円 715"/>
        <xdr:cNvSpPr/>
      </xdr:nvSpPr>
      <xdr:spPr>
        <a:xfrm>
          <a:off x="15430500" y="166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147955</xdr:rowOff>
    </xdr:from>
    <xdr:ext cx="534377" cy="259045"/>
    <xdr:sp macro="" textlink="">
      <xdr:nvSpPr>
        <xdr:cNvPr id="717" name="テキスト ボックス 716"/>
        <xdr:cNvSpPr txBox="1"/>
      </xdr:nvSpPr>
      <xdr:spPr>
        <a:xfrm>
          <a:off x="15214111" y="167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56211</xdr:rowOff>
    </xdr:from>
    <xdr:to>
      <xdr:col>21</xdr:col>
      <xdr:colOff>212725</xdr:colOff>
      <xdr:row>97</xdr:row>
      <xdr:rowOff>157811</xdr:rowOff>
    </xdr:to>
    <xdr:sp macro="" textlink="">
      <xdr:nvSpPr>
        <xdr:cNvPr id="718" name="円/楕円 717"/>
        <xdr:cNvSpPr/>
      </xdr:nvSpPr>
      <xdr:spPr>
        <a:xfrm>
          <a:off x="14541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148938</xdr:rowOff>
    </xdr:from>
    <xdr:ext cx="534377" cy="259045"/>
    <xdr:sp macro="" textlink="">
      <xdr:nvSpPr>
        <xdr:cNvPr id="719" name="テキスト ボックス 718"/>
        <xdr:cNvSpPr txBox="1"/>
      </xdr:nvSpPr>
      <xdr:spPr>
        <a:xfrm>
          <a:off x="14325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36863</xdr:rowOff>
    </xdr:from>
    <xdr:to>
      <xdr:col>20</xdr:col>
      <xdr:colOff>9525</xdr:colOff>
      <xdr:row>97</xdr:row>
      <xdr:rowOff>138463</xdr:rowOff>
    </xdr:to>
    <xdr:sp macro="" textlink="">
      <xdr:nvSpPr>
        <xdr:cNvPr id="720" name="円/楕円 719"/>
        <xdr:cNvSpPr/>
      </xdr:nvSpPr>
      <xdr:spPr>
        <a:xfrm>
          <a:off x="13652500" y="166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129590</xdr:rowOff>
    </xdr:from>
    <xdr:ext cx="534377" cy="259045"/>
    <xdr:sp macro="" textlink="">
      <xdr:nvSpPr>
        <xdr:cNvPr id="721" name="テキスト ボックス 720"/>
        <xdr:cNvSpPr txBox="1"/>
      </xdr:nvSpPr>
      <xdr:spPr>
        <a:xfrm>
          <a:off x="13436111" y="167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33854</xdr:rowOff>
    </xdr:from>
    <xdr:to>
      <xdr:col>18</xdr:col>
      <xdr:colOff>492125</xdr:colOff>
      <xdr:row>97</xdr:row>
      <xdr:rowOff>135454</xdr:rowOff>
    </xdr:to>
    <xdr:sp macro="" textlink="">
      <xdr:nvSpPr>
        <xdr:cNvPr id="722" name="円/楕円 721"/>
        <xdr:cNvSpPr/>
      </xdr:nvSpPr>
      <xdr:spPr>
        <a:xfrm>
          <a:off x="12763500" y="166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126581</xdr:rowOff>
    </xdr:from>
    <xdr:ext cx="534377" cy="259045"/>
    <xdr:sp macro="" textlink="">
      <xdr:nvSpPr>
        <xdr:cNvPr id="723" name="テキスト ボックス 722"/>
        <xdr:cNvSpPr txBox="1"/>
      </xdr:nvSpPr>
      <xdr:spPr>
        <a:xfrm>
          <a:off x="12547111" y="167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397,483</a:t>
          </a:r>
          <a:r>
            <a:rPr kumimoji="1" lang="ja-JP" altLang="ja-JP" sz="1100">
              <a:solidFill>
                <a:schemeClr val="dk1"/>
              </a:solidFill>
              <a:effectLst/>
              <a:latin typeface="+mn-lt"/>
              <a:ea typeface="+mn-ea"/>
              <a:cs typeface="+mn-cs"/>
            </a:rPr>
            <a:t>千円ととなっており，目的別歳出を住民一人あたりのコストで見ると，教育費以外の項目は類似団体を下回る。</a:t>
          </a:r>
          <a:endParaRPr lang="ja-JP" altLang="ja-JP" sz="1400">
            <a:effectLst/>
          </a:endParaRPr>
        </a:p>
        <a:p>
          <a:r>
            <a:rPr kumimoji="1" lang="ja-JP" altLang="ja-JP" sz="1100">
              <a:solidFill>
                <a:schemeClr val="dk1"/>
              </a:solidFill>
              <a:effectLst/>
              <a:latin typeface="+mn-lt"/>
              <a:ea typeface="+mn-ea"/>
              <a:cs typeface="+mn-cs"/>
            </a:rPr>
            <a:t>　教育費が類似団体を上まわったのは，幼稚園や小中一貫校の新設があったことが原因と考えられる。</a:t>
          </a:r>
          <a:endParaRPr lang="ja-JP" altLang="ja-JP" sz="1400">
            <a:effectLst/>
          </a:endParaRPr>
        </a:p>
        <a:p>
          <a:r>
            <a:rPr kumimoji="1" lang="ja-JP" altLang="ja-JP" sz="1100">
              <a:solidFill>
                <a:schemeClr val="dk1"/>
              </a:solidFill>
              <a:effectLst/>
              <a:latin typeface="+mn-lt"/>
              <a:ea typeface="+mn-ea"/>
              <a:cs typeface="+mn-cs"/>
            </a:rPr>
            <a:t>　その他の項目については，厳しい財政状況から歳出を切り詰めてきた結果，類似団体を下回る結果となった。</a:t>
          </a:r>
          <a:endParaRPr lang="ja-JP" altLang="ja-JP" sz="1400">
            <a:effectLst/>
          </a:endParaRPr>
        </a:p>
        <a:p>
          <a:r>
            <a:rPr kumimoji="1" lang="ja-JP" altLang="ja-JP" sz="1100">
              <a:solidFill>
                <a:schemeClr val="dk1"/>
              </a:solidFill>
              <a:effectLst/>
              <a:latin typeface="+mn-lt"/>
              <a:ea typeface="+mn-ea"/>
              <a:cs typeface="+mn-cs"/>
            </a:rPr>
            <a:t>　今後は，効率的な財政運営を継続するとともに，経常収支比率の改善により，各事業に必要な支出が確保できるような財政運営に努める。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平成２８年度決算においては実質単年度収支が赤字となっているが，前年度からの繰越金が大きかったことによるものであり，実質収支としては黒字を確保しており，財政運営上問題はないと考えている。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財政調整基金残高は，標準財政規模比では減少しているものの，昨年度と同額を維持している。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当市を取り巻く厳しい財政状況は今後も継続すると考えられるが，事務事業の見直し，施設の統廃合や民間委託の推進など行財政改革に着手することで，健全な財政運営に努めていく。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年度から全ての会計で赤字は発生していない。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今後も各会計において赤字が発生しないよう，財政運営に努める。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19835212</v>
      </c>
      <c r="BO4" s="381"/>
      <c r="BP4" s="381"/>
      <c r="BQ4" s="381"/>
      <c r="BR4" s="381"/>
      <c r="BS4" s="381"/>
      <c r="BT4" s="381"/>
      <c r="BU4" s="382"/>
      <c r="BV4" s="380">
        <v>19835145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8.9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19057753</v>
      </c>
      <c r="BO5" s="418"/>
      <c r="BP5" s="418"/>
      <c r="BQ5" s="418"/>
      <c r="BR5" s="418"/>
      <c r="BS5" s="418"/>
      <c r="BT5" s="418"/>
      <c r="BU5" s="419"/>
      <c r="BV5" s="417">
        <v>18713182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98.2</v>
      </c>
      <c r="CU5" s="415"/>
      <c r="CV5" s="415"/>
      <c r="CW5" s="415"/>
      <c r="CX5" s="415"/>
      <c r="CY5" s="415"/>
      <c r="CZ5" s="415"/>
      <c r="DA5" s="416"/>
      <c r="DB5" s="414">
        <v>94.8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777459</v>
      </c>
      <c r="BO6" s="418"/>
      <c r="BP6" s="418"/>
      <c r="BQ6" s="418"/>
      <c r="BR6" s="418"/>
      <c r="BS6" s="418"/>
      <c r="BT6" s="418"/>
      <c r="BU6" s="419"/>
      <c r="BV6" s="417">
        <v>1121963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104.8</v>
      </c>
      <c r="CU6" s="455"/>
      <c r="CV6" s="455"/>
      <c r="CW6" s="455"/>
      <c r="CX6" s="455"/>
      <c r="CY6" s="455"/>
      <c r="CZ6" s="455"/>
      <c r="DA6" s="456"/>
      <c r="DB6" s="454">
        <v>102.5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2807</v>
      </c>
      <c r="BO7" s="418"/>
      <c r="BP7" s="418"/>
      <c r="BQ7" s="418"/>
      <c r="BR7" s="418"/>
      <c r="BS7" s="418"/>
      <c r="BT7" s="418"/>
      <c r="BU7" s="419"/>
      <c r="BV7" s="417">
        <v>140350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10886352</v>
      </c>
      <c r="CU7" s="418"/>
      <c r="CV7" s="418"/>
      <c r="CW7" s="418"/>
      <c r="CX7" s="418"/>
      <c r="CY7" s="418"/>
      <c r="CZ7" s="418"/>
      <c r="DA7" s="419"/>
      <c r="DB7" s="417">
        <v>11027340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774652</v>
      </c>
      <c r="BO8" s="418"/>
      <c r="BP8" s="418"/>
      <c r="BQ8" s="418"/>
      <c r="BR8" s="418"/>
      <c r="BS8" s="418"/>
      <c r="BT8" s="418"/>
      <c r="BU8" s="419"/>
      <c r="BV8" s="417">
        <v>981613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47464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-206961</v>
      </c>
      <c r="BO9" s="418"/>
      <c r="BP9" s="418"/>
      <c r="BQ9" s="418"/>
      <c r="BR9" s="418"/>
      <c r="BS9" s="418"/>
      <c r="BT9" s="418"/>
      <c r="BU9" s="419"/>
      <c r="BV9" s="417">
        <v>228774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49290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524</v>
      </c>
      <c r="BO10" s="418"/>
      <c r="BP10" s="418"/>
      <c r="BQ10" s="418"/>
      <c r="BR10" s="418"/>
      <c r="BS10" s="418"/>
      <c r="BT10" s="418"/>
      <c r="BU10" s="419"/>
      <c r="BV10" s="417">
        <v>729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47976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105825</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47564</v>
      </c>
      <c r="S13" s="499"/>
      <c r="T13" s="499"/>
      <c r="U13" s="499"/>
      <c r="V13" s="500"/>
      <c r="W13" s="433" t="s">
        <v>124</v>
      </c>
      <c r="X13" s="434"/>
      <c r="Y13" s="434"/>
      <c r="Z13" s="434"/>
      <c r="AA13" s="434"/>
      <c r="AB13" s="424"/>
      <c r="AC13" s="468">
        <v>1682</v>
      </c>
      <c r="AD13" s="469"/>
      <c r="AE13" s="469"/>
      <c r="AF13" s="469"/>
      <c r="AG13" s="508"/>
      <c r="AH13" s="468">
        <v>1777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-206437</v>
      </c>
      <c r="BO13" s="418"/>
      <c r="BP13" s="418"/>
      <c r="BQ13" s="418"/>
      <c r="BR13" s="418"/>
      <c r="BS13" s="418"/>
      <c r="BT13" s="418"/>
      <c r="BU13" s="419"/>
      <c r="BV13" s="417">
        <v>123678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5.4</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48397</v>
      </c>
      <c r="S14" s="499"/>
      <c r="T14" s="499"/>
      <c r="U14" s="499"/>
      <c r="V14" s="500"/>
      <c r="W14" s="407"/>
      <c r="X14" s="408"/>
      <c r="Y14" s="408"/>
      <c r="Z14" s="408"/>
      <c r="AA14" s="408"/>
      <c r="AB14" s="397"/>
      <c r="AC14" s="501">
        <v>7.8</v>
      </c>
      <c r="AD14" s="502"/>
      <c r="AE14" s="502"/>
      <c r="AF14" s="502"/>
      <c r="AG14" s="503"/>
      <c r="AH14" s="501">
        <v>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65.7</v>
      </c>
      <c r="CU14" s="513"/>
      <c r="CV14" s="513"/>
      <c r="CW14" s="513"/>
      <c r="CX14" s="513"/>
      <c r="CY14" s="513"/>
      <c r="CZ14" s="513"/>
      <c r="DA14" s="514"/>
      <c r="DB14" s="512">
        <v>64.599999999999994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47999</v>
      </c>
      <c r="S15" s="499"/>
      <c r="T15" s="499"/>
      <c r="U15" s="499"/>
      <c r="V15" s="500"/>
      <c r="W15" s="433" t="s">
        <v>131</v>
      </c>
      <c r="X15" s="434"/>
      <c r="Y15" s="434"/>
      <c r="Z15" s="434"/>
      <c r="AA15" s="434"/>
      <c r="AB15" s="424"/>
      <c r="AC15" s="468">
        <v>2998</v>
      </c>
      <c r="AD15" s="469"/>
      <c r="AE15" s="469"/>
      <c r="AF15" s="469"/>
      <c r="AG15" s="508"/>
      <c r="AH15" s="468">
        <v>3733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5074009</v>
      </c>
      <c r="BO15" s="381"/>
      <c r="BP15" s="381"/>
      <c r="BQ15" s="381"/>
      <c r="BR15" s="381"/>
      <c r="BS15" s="381"/>
      <c r="BT15" s="381"/>
      <c r="BU15" s="382"/>
      <c r="BV15" s="380">
        <v>5026646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13.9</v>
      </c>
      <c r="AD16" s="502"/>
      <c r="AE16" s="502"/>
      <c r="AF16" s="502"/>
      <c r="AG16" s="503"/>
      <c r="AH16" s="501">
        <v>16.399999999999999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8805635</v>
      </c>
      <c r="BO16" s="418"/>
      <c r="BP16" s="418"/>
      <c r="BQ16" s="418"/>
      <c r="BR16" s="418"/>
      <c r="BS16" s="418"/>
      <c r="BT16" s="418"/>
      <c r="BU16" s="419"/>
      <c r="BV16" s="417">
        <v>8799610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16843</v>
      </c>
      <c r="AD17" s="469"/>
      <c r="AE17" s="469"/>
      <c r="AF17" s="469"/>
      <c r="AG17" s="508"/>
      <c r="AH17" s="468">
        <v>17193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6468891</v>
      </c>
      <c r="BO17" s="418"/>
      <c r="BP17" s="418"/>
      <c r="BQ17" s="418"/>
      <c r="BR17" s="418"/>
      <c r="BS17" s="418"/>
      <c r="BT17" s="418"/>
      <c r="BU17" s="419"/>
      <c r="BV17" s="417">
        <v>6392781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110.05</v>
      </c>
      <c r="M18" s="530"/>
      <c r="N18" s="530"/>
      <c r="O18" s="530"/>
      <c r="P18" s="530"/>
      <c r="Q18" s="530"/>
      <c r="R18" s="531"/>
      <c r="S18" s="531"/>
      <c r="T18" s="531"/>
      <c r="U18" s="531"/>
      <c r="V18" s="532"/>
      <c r="W18" s="435"/>
      <c r="X18" s="436"/>
      <c r="Y18" s="436"/>
      <c r="Z18" s="436"/>
      <c r="AA18" s="436"/>
      <c r="AB18" s="427"/>
      <c r="AC18" s="533">
        <v>78.3</v>
      </c>
      <c r="AD18" s="534"/>
      <c r="AE18" s="534"/>
      <c r="AF18" s="534"/>
      <c r="AG18" s="535"/>
      <c r="AH18" s="533">
        <v>75.7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10794538</v>
      </c>
      <c r="BO18" s="418"/>
      <c r="BP18" s="418"/>
      <c r="BQ18" s="418"/>
      <c r="BR18" s="418"/>
      <c r="BS18" s="418"/>
      <c r="BT18" s="418"/>
      <c r="BU18" s="419"/>
      <c r="BV18" s="417">
        <v>10812080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13129730</v>
      </c>
      <c r="BO19" s="418"/>
      <c r="BP19" s="418"/>
      <c r="BQ19" s="418"/>
      <c r="BR19" s="418"/>
      <c r="BS19" s="418"/>
      <c r="BT19" s="418"/>
      <c r="BU19" s="419"/>
      <c r="BV19" s="417">
        <v>13382352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20146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18092522</v>
      </c>
      <c r="BO23" s="418"/>
      <c r="BP23" s="418"/>
      <c r="BQ23" s="418"/>
      <c r="BR23" s="418"/>
      <c r="BS23" s="418"/>
      <c r="BT23" s="418"/>
      <c r="BU23" s="419"/>
      <c r="BV23" s="417">
        <v>17730018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7362</v>
      </c>
      <c r="R24" s="469"/>
      <c r="S24" s="469"/>
      <c r="T24" s="469"/>
      <c r="U24" s="469"/>
      <c r="V24" s="508"/>
      <c r="W24" s="563"/>
      <c r="X24" s="551"/>
      <c r="Y24" s="552"/>
      <c r="Z24" s="467" t="s">
        <v>154</v>
      </c>
      <c r="AA24" s="447"/>
      <c r="AB24" s="447"/>
      <c r="AC24" s="447"/>
      <c r="AD24" s="447"/>
      <c r="AE24" s="447"/>
      <c r="AF24" s="447"/>
      <c r="AG24" s="448"/>
      <c r="AH24" s="468">
        <v>343</v>
      </c>
      <c r="AI24" s="469"/>
      <c r="AJ24" s="469"/>
      <c r="AK24" s="469"/>
      <c r="AL24" s="508"/>
      <c r="AM24" s="468">
        <v>1062957</v>
      </c>
      <c r="AN24" s="469"/>
      <c r="AO24" s="469"/>
      <c r="AP24" s="469"/>
      <c r="AQ24" s="469"/>
      <c r="AR24" s="508"/>
      <c r="AS24" s="468">
        <v>3099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15484661</v>
      </c>
      <c r="BO24" s="418"/>
      <c r="BP24" s="418"/>
      <c r="BQ24" s="418"/>
      <c r="BR24" s="418"/>
      <c r="BS24" s="418"/>
      <c r="BT24" s="418"/>
      <c r="BU24" s="419"/>
      <c r="BV24" s="417">
        <v>15636674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6255</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3600077</v>
      </c>
      <c r="BO25" s="381"/>
      <c r="BP25" s="381"/>
      <c r="BQ25" s="381"/>
      <c r="BR25" s="381"/>
      <c r="BS25" s="381"/>
      <c r="BT25" s="381"/>
      <c r="BU25" s="382"/>
      <c r="BV25" s="380">
        <v>2610395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5787</v>
      </c>
      <c r="R26" s="469"/>
      <c r="S26" s="469"/>
      <c r="T26" s="469"/>
      <c r="U26" s="469"/>
      <c r="V26" s="508"/>
      <c r="W26" s="563"/>
      <c r="X26" s="551"/>
      <c r="Y26" s="552"/>
      <c r="Z26" s="467" t="s">
        <v>160</v>
      </c>
      <c r="AA26" s="573"/>
      <c r="AB26" s="573"/>
      <c r="AC26" s="573"/>
      <c r="AD26" s="573"/>
      <c r="AE26" s="573"/>
      <c r="AF26" s="573"/>
      <c r="AG26" s="574"/>
      <c r="AH26" s="468">
        <v>27</v>
      </c>
      <c r="AI26" s="469"/>
      <c r="AJ26" s="469"/>
      <c r="AK26" s="469"/>
      <c r="AL26" s="508"/>
      <c r="AM26" s="468">
        <v>86724</v>
      </c>
      <c r="AN26" s="469"/>
      <c r="AO26" s="469"/>
      <c r="AP26" s="469"/>
      <c r="AQ26" s="469"/>
      <c r="AR26" s="508"/>
      <c r="AS26" s="468">
        <v>3212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4050</v>
      </c>
      <c r="R27" s="469"/>
      <c r="S27" s="469"/>
      <c r="T27" s="469"/>
      <c r="U27" s="469"/>
      <c r="V27" s="508"/>
      <c r="W27" s="563"/>
      <c r="X27" s="551"/>
      <c r="Y27" s="552"/>
      <c r="Z27" s="467" t="s">
        <v>163</v>
      </c>
      <c r="AA27" s="447"/>
      <c r="AB27" s="447"/>
      <c r="AC27" s="447"/>
      <c r="AD27" s="447"/>
      <c r="AE27" s="447"/>
      <c r="AF27" s="447"/>
      <c r="AG27" s="448"/>
      <c r="AH27" s="468">
        <v>30</v>
      </c>
      <c r="AI27" s="469"/>
      <c r="AJ27" s="469"/>
      <c r="AK27" s="469"/>
      <c r="AL27" s="508"/>
      <c r="AM27" s="468">
        <v>85758</v>
      </c>
      <c r="AN27" s="469"/>
      <c r="AO27" s="469"/>
      <c r="AP27" s="469"/>
      <c r="AQ27" s="469"/>
      <c r="AR27" s="508"/>
      <c r="AS27" s="468">
        <v>2859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100563</v>
      </c>
      <c r="BO27" s="587"/>
      <c r="BP27" s="587"/>
      <c r="BQ27" s="587"/>
      <c r="BR27" s="587"/>
      <c r="BS27" s="587"/>
      <c r="BT27" s="587"/>
      <c r="BU27" s="588"/>
      <c r="BV27" s="586">
        <v>100525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3660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1370543</v>
      </c>
      <c r="BO28" s="381"/>
      <c r="BP28" s="381"/>
      <c r="BQ28" s="381"/>
      <c r="BR28" s="381"/>
      <c r="BS28" s="381"/>
      <c r="BT28" s="381"/>
      <c r="BU28" s="382"/>
      <c r="BV28" s="380">
        <v>1370019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3420</v>
      </c>
      <c r="R29" s="469"/>
      <c r="S29" s="469"/>
      <c r="T29" s="469"/>
      <c r="U29" s="469"/>
      <c r="V29" s="508"/>
      <c r="W29" s="564"/>
      <c r="X29" s="565"/>
      <c r="Y29" s="566"/>
      <c r="Z29" s="467" t="s">
        <v>170</v>
      </c>
      <c r="AA29" s="447"/>
      <c r="AB29" s="447"/>
      <c r="AC29" s="447"/>
      <c r="AD29" s="447"/>
      <c r="AE29" s="447"/>
      <c r="AF29" s="447"/>
      <c r="AG29" s="448"/>
      <c r="AH29" s="468">
        <v>373</v>
      </c>
      <c r="AI29" s="469"/>
      <c r="AJ29" s="469"/>
      <c r="AK29" s="469"/>
      <c r="AL29" s="508"/>
      <c r="AM29" s="468">
        <v>1148715</v>
      </c>
      <c r="AN29" s="469"/>
      <c r="AO29" s="469"/>
      <c r="AP29" s="469"/>
      <c r="AQ29" s="469"/>
      <c r="AR29" s="508"/>
      <c r="AS29" s="468">
        <v>3080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2314063</v>
      </c>
      <c r="BO30" s="587"/>
      <c r="BP30" s="587"/>
      <c r="BQ30" s="587"/>
      <c r="BR30" s="587"/>
      <c r="BS30" s="587"/>
      <c r="BT30" s="587"/>
      <c r="BU30" s="588"/>
      <c r="BV30" s="586">
        <v>2303441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千葉県地方土地開発公社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三芳水道企業団（水道会計）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安房広域市町村圏事務組合（一般会計）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南房総広域企業団（水道用水供給事業会計）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8.82</v>
      </c>
      <c r="G34" s="33">
        <v>7.94</v>
      </c>
      <c r="H34" s="33">
        <v>6.99</v>
      </c>
      <c r="I34" s="33">
        <v>8.9</v>
      </c>
      <c r="J34" s="34">
        <v>7.11</v>
      </c>
      <c r="K34" s="22"/>
      <c r="L34" s="22"/>
      <c r="M34" s="22"/>
      <c r="N34" s="22"/>
      <c r="O34" s="22"/>
      <c r="P34" s="22"/>
    </row>
    <row r="35" spans="1:16" ht="39" customHeight="1" x14ac:dyDescent="0.15">
      <c r="A35" s="22"/>
      <c r="B35" s="35"/>
      <c r="C35" s="1178" t="s">
        <v>524</v>
      </c>
      <c r="D35" s="1179"/>
      <c r="E35" s="1180"/>
      <c r="F35" s="36">
        <v>1.1299999999999999</v>
      </c>
      <c r="G35" s="37">
        <v>1.98</v>
      </c>
      <c r="H35" s="37">
        <v>1.86</v>
      </c>
      <c r="I35" s="37">
        <v>0</v>
      </c>
      <c r="J35" s="38">
        <v>2.75</v>
      </c>
      <c r="K35" s="22"/>
      <c r="L35" s="22"/>
      <c r="M35" s="22"/>
      <c r="N35" s="22"/>
      <c r="O35" s="22"/>
      <c r="P35" s="22"/>
    </row>
    <row r="36" spans="1:16" ht="39" customHeight="1" x14ac:dyDescent="0.15">
      <c r="A36" s="22"/>
      <c r="B36" s="35"/>
      <c r="C36" s="1178" t="s">
        <v>525</v>
      </c>
      <c r="D36" s="1179"/>
      <c r="E36" s="1180"/>
      <c r="F36" s="36">
        <v>2.08</v>
      </c>
      <c r="G36" s="37">
        <v>3.53</v>
      </c>
      <c r="H36" s="37">
        <v>3.01</v>
      </c>
      <c r="I36" s="37">
        <v>2.11</v>
      </c>
      <c r="J36" s="38">
        <v>1.58</v>
      </c>
      <c r="K36" s="22"/>
      <c r="L36" s="22"/>
      <c r="M36" s="22"/>
      <c r="N36" s="22"/>
      <c r="O36" s="22"/>
      <c r="P36" s="22"/>
    </row>
    <row r="37" spans="1:16" ht="39" customHeight="1" x14ac:dyDescent="0.15">
      <c r="A37" s="22"/>
      <c r="B37" s="35"/>
      <c r="C37" s="1178" t="s">
        <v>526</v>
      </c>
      <c r="D37" s="1179"/>
      <c r="E37" s="1180"/>
      <c r="F37" s="36">
        <v>0.04</v>
      </c>
      <c r="G37" s="37">
        <v>0.04</v>
      </c>
      <c r="H37" s="37">
        <v>0.03</v>
      </c>
      <c r="I37" s="37">
        <v>0</v>
      </c>
      <c r="J37" s="38">
        <v>7.0000000000000007E-2</v>
      </c>
      <c r="K37" s="22"/>
      <c r="L37" s="22"/>
      <c r="M37" s="22"/>
      <c r="N37" s="22"/>
      <c r="O37" s="22"/>
      <c r="P37" s="22"/>
    </row>
    <row r="38" spans="1:16" ht="39" customHeight="1" x14ac:dyDescent="0.15">
      <c r="A38" s="22"/>
      <c r="B38" s="35"/>
      <c r="C38" s="1178" t="s">
        <v>527</v>
      </c>
      <c r="D38" s="1179"/>
      <c r="E38" s="1180"/>
      <c r="F38" s="36">
        <v>0.01</v>
      </c>
      <c r="G38" s="37">
        <v>0.1</v>
      </c>
      <c r="H38" s="37">
        <v>0.01</v>
      </c>
      <c r="I38" s="37">
        <v>2.13</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1966</v>
      </c>
      <c r="L45" s="60">
        <v>1934</v>
      </c>
      <c r="M45" s="60">
        <v>1793</v>
      </c>
      <c r="N45" s="60">
        <v>1787</v>
      </c>
      <c r="O45" s="61">
        <v>1836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310</v>
      </c>
      <c r="L48" s="64">
        <v>315</v>
      </c>
      <c r="M48" s="64">
        <v>332</v>
      </c>
      <c r="N48" s="64">
        <v>323</v>
      </c>
      <c r="O48" s="65">
        <v>338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v>
      </c>
      <c r="L49" s="64">
        <v>47</v>
      </c>
      <c r="M49" s="64">
        <v>91</v>
      </c>
      <c r="N49" s="64">
        <v>129</v>
      </c>
      <c r="O49" s="65">
        <v>139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54</v>
      </c>
      <c r="L50" s="64">
        <v>54</v>
      </c>
      <c r="M50" s="64">
        <v>52</v>
      </c>
      <c r="N50" s="64">
        <v>54</v>
      </c>
      <c r="O50" s="65">
        <v>59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1719</v>
      </c>
      <c r="L52" s="64">
        <v>1741</v>
      </c>
      <c r="M52" s="64">
        <v>1829</v>
      </c>
      <c r="N52" s="64">
        <v>1784</v>
      </c>
      <c r="O52" s="65">
        <v>1766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650</v>
      </c>
      <c r="L53" s="69">
        <v>609</v>
      </c>
      <c r="M53" s="69">
        <v>439</v>
      </c>
      <c r="N53" s="69">
        <v>509</v>
      </c>
      <c r="O53" s="70">
        <v>606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16443</v>
      </c>
      <c r="J41" s="83">
        <v>16767</v>
      </c>
      <c r="K41" s="83">
        <v>17144</v>
      </c>
      <c r="L41" s="83">
        <v>17730</v>
      </c>
      <c r="M41" s="84">
        <v>18093</v>
      </c>
    </row>
    <row r="42" spans="2:13" ht="27.75" customHeight="1" x14ac:dyDescent="0.15">
      <c r="B42" s="1204"/>
      <c r="C42" s="1205"/>
      <c r="D42" s="85"/>
      <c r="E42" s="1210" t="s">
        <v>26</v>
      </c>
      <c r="F42" s="1210"/>
      <c r="G42" s="1210"/>
      <c r="H42" s="1211"/>
      <c r="I42" s="86">
        <v>519</v>
      </c>
      <c r="J42" s="87">
        <v>480</v>
      </c>
      <c r="K42" s="87">
        <v>532</v>
      </c>
      <c r="L42" s="87">
        <v>487</v>
      </c>
      <c r="M42" s="88">
        <v>557</v>
      </c>
    </row>
    <row r="43" spans="2:13" ht="27.75" customHeight="1" x14ac:dyDescent="0.15">
      <c r="B43" s="1204"/>
      <c r="C43" s="1205"/>
      <c r="D43" s="85"/>
      <c r="E43" s="1210" t="s">
        <v>27</v>
      </c>
      <c r="F43" s="1210"/>
      <c r="G43" s="1210"/>
      <c r="H43" s="1211"/>
      <c r="I43" s="86">
        <v>5144</v>
      </c>
      <c r="J43" s="87">
        <v>5078</v>
      </c>
      <c r="K43" s="87">
        <v>5030</v>
      </c>
      <c r="L43" s="87">
        <v>5035</v>
      </c>
      <c r="M43" s="88">
        <v>4961</v>
      </c>
    </row>
    <row r="44" spans="2:13" ht="27.75" customHeight="1" x14ac:dyDescent="0.15">
      <c r="B44" s="1204"/>
      <c r="C44" s="1205"/>
      <c r="D44" s="85"/>
      <c r="E44" s="1210" t="s">
        <v>28</v>
      </c>
      <c r="F44" s="1210"/>
      <c r="G44" s="1210"/>
      <c r="H44" s="1211"/>
      <c r="I44" s="86">
        <v>1336</v>
      </c>
      <c r="J44" s="87">
        <v>1316</v>
      </c>
      <c r="K44" s="87">
        <v>1227</v>
      </c>
      <c r="L44" s="87">
        <v>1110</v>
      </c>
      <c r="M44" s="88">
        <v>1180</v>
      </c>
    </row>
    <row r="45" spans="2:13" ht="27.75" customHeight="1" x14ac:dyDescent="0.15">
      <c r="B45" s="1204"/>
      <c r="C45" s="1205"/>
      <c r="D45" s="85"/>
      <c r="E45" s="1210" t="s">
        <v>29</v>
      </c>
      <c r="F45" s="1210"/>
      <c r="G45" s="1210"/>
      <c r="H45" s="1211"/>
      <c r="I45" s="86">
        <v>6647</v>
      </c>
      <c r="J45" s="87">
        <v>6420</v>
      </c>
      <c r="K45" s="87">
        <v>6042</v>
      </c>
      <c r="L45" s="87">
        <v>5737</v>
      </c>
      <c r="M45" s="88">
        <v>5520</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4219</v>
      </c>
      <c r="J50" s="87">
        <v>4501</v>
      </c>
      <c r="K50" s="87">
        <v>4588</v>
      </c>
      <c r="L50" s="87">
        <v>4813</v>
      </c>
      <c r="M50" s="88">
        <v>4961</v>
      </c>
    </row>
    <row r="51" spans="2:13" ht="27.75" customHeight="1" x14ac:dyDescent="0.15">
      <c r="B51" s="1204"/>
      <c r="C51" s="1205"/>
      <c r="D51" s="85"/>
      <c r="E51" s="1210" t="s">
        <v>36</v>
      </c>
      <c r="F51" s="1210"/>
      <c r="G51" s="1210"/>
      <c r="H51" s="1211"/>
      <c r="I51" s="86">
        <v>4097</v>
      </c>
      <c r="J51" s="87">
        <v>4170</v>
      </c>
      <c r="K51" s="87">
        <v>4042</v>
      </c>
      <c r="L51" s="87">
        <v>3778</v>
      </c>
      <c r="M51" s="88">
        <v>3562</v>
      </c>
    </row>
    <row r="52" spans="2:13" ht="27.75" customHeight="1" x14ac:dyDescent="0.15">
      <c r="B52" s="1206"/>
      <c r="C52" s="1207"/>
      <c r="D52" s="85"/>
      <c r="E52" s="1210" t="s">
        <v>37</v>
      </c>
      <c r="F52" s="1210"/>
      <c r="G52" s="1210"/>
      <c r="H52" s="1211"/>
      <c r="I52" s="86">
        <v>15097</v>
      </c>
      <c r="J52" s="87">
        <v>14996</v>
      </c>
      <c r="K52" s="87">
        <v>15032</v>
      </c>
      <c r="L52" s="87">
        <v>15223</v>
      </c>
      <c r="M52" s="88">
        <v>15500</v>
      </c>
    </row>
    <row r="53" spans="2:13" ht="27.75" customHeight="1" thickBot="1" x14ac:dyDescent="0.2">
      <c r="B53" s="1217" t="s">
        <v>38</v>
      </c>
      <c r="C53" s="1218"/>
      <c r="D53" s="92"/>
      <c r="E53" s="1219" t="s">
        <v>39</v>
      </c>
      <c r="F53" s="1219"/>
      <c r="G53" s="1219"/>
      <c r="H53" s="1220"/>
      <c r="I53" s="93">
        <v>6677</v>
      </c>
      <c r="J53" s="94">
        <v>6393</v>
      </c>
      <c r="K53" s="94">
        <v>6313</v>
      </c>
      <c r="L53" s="94">
        <v>6286</v>
      </c>
      <c r="M53" s="95">
        <v>6287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70" zoomScaleNormal="70" zoomScaleSheetLayoutView="55" workbookViewId="0">
      <selection activeCell="M23" sqref="M2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550</v>
      </c>
      <c r="I42" s="354"/>
      <c r="J42" s="354"/>
      <c r="K42" s="354"/>
      <c r="L42" s="246"/>
      <c r="M42" s="246"/>
      <c r="N42" s="246"/>
      <c r="O42" s="246"/>
    </row>
    <row r="43" spans="2:17" ht="13.5" x14ac:dyDescent="0.15">
      <c r="B43" s="250"/>
      <c r="C43" s="246"/>
      <c r="D43" s="246"/>
      <c r="E43" s="246"/>
      <c r="F43" s="246"/>
      <c r="G43" s="1233" t="s">
        <v>557</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42"/>
      <c r="H50" s="1243"/>
      <c r="I50" s="1243"/>
      <c r="J50" s="1244"/>
      <c r="K50" s="347" t="s">
        <v>516</v>
      </c>
      <c r="L50" s="347" t="s">
        <v>517</v>
      </c>
      <c r="M50" s="347" t="s">
        <v>518</v>
      </c>
      <c r="N50" s="347" t="s">
        <v>519</v>
      </c>
      <c r="O50" s="347" t="s">
        <v>520</v>
      </c>
    </row>
    <row r="51" spans="1:17" ht="13.5" x14ac:dyDescent="0.15">
      <c r="B51" s="250"/>
      <c r="C51" s="246"/>
      <c r="D51" s="246"/>
      <c r="E51" s="246"/>
      <c r="F51" s="246"/>
      <c r="G51" s="1245" t="s">
        <v>548</v>
      </c>
      <c r="H51" s="1246"/>
      <c r="I51" s="1251" t="s">
        <v>546</v>
      </c>
      <c r="J51" s="1251"/>
      <c r="K51" s="1256"/>
      <c r="L51" s="1256"/>
      <c r="M51" s="1256"/>
      <c r="N51" s="1221">
        <v>64.599999999999994</v>
      </c>
      <c r="O51" s="1221">
        <v>65.7</v>
      </c>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553</v>
      </c>
      <c r="J53" s="1231"/>
      <c r="K53" s="1255"/>
      <c r="L53" s="1255"/>
      <c r="M53" s="1255"/>
      <c r="N53" s="1253">
        <v>60.8</v>
      </c>
      <c r="O53" s="1253">
        <v>56.5</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547</v>
      </c>
      <c r="H55" s="1226"/>
      <c r="I55" s="1231" t="s">
        <v>546</v>
      </c>
      <c r="J55" s="1231"/>
      <c r="K55" s="1256"/>
      <c r="L55" s="1256"/>
      <c r="M55" s="1256"/>
      <c r="N55" s="1221">
        <v>41.5</v>
      </c>
      <c r="O55" s="1221">
        <v>36.6</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552</v>
      </c>
      <c r="J57" s="1223"/>
      <c r="K57" s="1255"/>
      <c r="L57" s="1255"/>
      <c r="M57" s="1255"/>
      <c r="N57" s="1253">
        <v>56.4</v>
      </c>
      <c r="O57" s="1253">
        <v>56.6</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550</v>
      </c>
      <c r="I64" s="354"/>
      <c r="J64" s="354"/>
      <c r="K64" s="354"/>
      <c r="L64" s="246"/>
      <c r="M64" s="246"/>
      <c r="N64" s="246"/>
      <c r="O64" s="246"/>
    </row>
    <row r="65" spans="2:30" ht="13.5" x14ac:dyDescent="0.15">
      <c r="B65" s="250"/>
      <c r="C65" s="246"/>
      <c r="D65" s="246"/>
      <c r="E65" s="246"/>
      <c r="F65" s="246"/>
      <c r="G65" s="1233" t="s">
        <v>558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549</v>
      </c>
      <c r="I71" s="351"/>
      <c r="J71" s="350"/>
      <c r="K71" s="350"/>
      <c r="L71" s="349"/>
      <c r="M71" s="350"/>
      <c r="N71" s="349"/>
      <c r="O71" s="348"/>
    </row>
    <row r="72" spans="2:30" ht="13.5" x14ac:dyDescent="0.15">
      <c r="B72" s="250"/>
      <c r="C72" s="246"/>
      <c r="D72" s="246"/>
      <c r="E72" s="246"/>
      <c r="F72" s="246"/>
      <c r="G72" s="1242"/>
      <c r="H72" s="1243"/>
      <c r="I72" s="1243"/>
      <c r="J72" s="1244"/>
      <c r="K72" s="347" t="s">
        <v>516</v>
      </c>
      <c r="L72" s="347" t="s">
        <v>517</v>
      </c>
      <c r="M72" s="347" t="s">
        <v>518</v>
      </c>
      <c r="N72" s="347" t="s">
        <v>519</v>
      </c>
      <c r="O72" s="347" t="s">
        <v>520</v>
      </c>
    </row>
    <row r="73" spans="2:30" ht="13.5" x14ac:dyDescent="0.15">
      <c r="B73" s="250"/>
      <c r="C73" s="246"/>
      <c r="D73" s="246"/>
      <c r="E73" s="246"/>
      <c r="F73" s="246"/>
      <c r="G73" s="1245" t="s">
        <v>548</v>
      </c>
      <c r="H73" s="1246"/>
      <c r="I73" s="1251" t="s">
        <v>546</v>
      </c>
      <c r="J73" s="1251"/>
      <c r="K73" s="1232">
        <v>70.7</v>
      </c>
      <c r="L73" s="1232">
        <v>67.3</v>
      </c>
      <c r="M73" s="1221">
        <v>66.900000000000006</v>
      </c>
      <c r="N73" s="1221">
        <v>64.599999999999994</v>
      </c>
      <c r="O73" s="1221">
        <v>65.7</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545</v>
      </c>
      <c r="J75" s="1231"/>
      <c r="K75" s="1253">
        <v>7.4</v>
      </c>
      <c r="L75" s="1253">
        <v>7</v>
      </c>
      <c r="M75" s="1253">
        <v>5.9</v>
      </c>
      <c r="N75" s="1253">
        <v>5.4</v>
      </c>
      <c r="O75" s="1253">
        <v>5.4</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547</v>
      </c>
      <c r="H77" s="1226"/>
      <c r="I77" s="1231" t="s">
        <v>546</v>
      </c>
      <c r="J77" s="1231"/>
      <c r="K77" s="1232">
        <v>76.2</v>
      </c>
      <c r="L77" s="1232">
        <v>65.3</v>
      </c>
      <c r="M77" s="1221">
        <v>60.8</v>
      </c>
      <c r="N77" s="1221">
        <v>41.5</v>
      </c>
      <c r="O77" s="1221">
        <v>36.6</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545</v>
      </c>
      <c r="J79" s="1223"/>
      <c r="K79" s="1224">
        <v>12.8</v>
      </c>
      <c r="L79" s="1224">
        <v>12</v>
      </c>
      <c r="M79" s="1224">
        <v>11.1</v>
      </c>
      <c r="N79" s="1224">
        <v>9.6</v>
      </c>
      <c r="O79" s="1224">
        <v>9.1999999999999993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70" zoomScaleNormal="70" zoomScaleSheetLayoutView="55" workbookViewId="0">
      <selection activeCell="R109" sqref="R10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39830</v>
      </c>
      <c r="E3" s="118"/>
      <c r="F3" s="119">
        <v>75709</v>
      </c>
      <c r="G3" s="120"/>
      <c r="H3" s="121"/>
    </row>
    <row r="4" spans="1:8" x14ac:dyDescent="0.15">
      <c r="A4" s="122"/>
      <c r="B4" s="123"/>
      <c r="C4" s="124"/>
      <c r="D4" s="125">
        <v>20316</v>
      </c>
      <c r="E4" s="126"/>
      <c r="F4" s="127">
        <v>35212</v>
      </c>
      <c r="G4" s="128"/>
      <c r="H4" s="129"/>
    </row>
    <row r="5" spans="1:8" x14ac:dyDescent="0.15">
      <c r="A5" s="110" t="s">
        <v>510</v>
      </c>
      <c r="B5" s="115"/>
      <c r="C5" s="116"/>
      <c r="D5" s="117">
        <v>42829</v>
      </c>
      <c r="E5" s="118"/>
      <c r="F5" s="119">
        <v>90961</v>
      </c>
      <c r="G5" s="120"/>
      <c r="H5" s="121"/>
    </row>
    <row r="6" spans="1:8" x14ac:dyDescent="0.15">
      <c r="A6" s="122"/>
      <c r="B6" s="123"/>
      <c r="C6" s="124"/>
      <c r="D6" s="125">
        <v>23446</v>
      </c>
      <c r="E6" s="126"/>
      <c r="F6" s="127">
        <v>37720</v>
      </c>
      <c r="G6" s="128"/>
      <c r="H6" s="129"/>
    </row>
    <row r="7" spans="1:8" x14ac:dyDescent="0.15">
      <c r="A7" s="110" t="s">
        <v>511</v>
      </c>
      <c r="B7" s="115"/>
      <c r="C7" s="116"/>
      <c r="D7" s="117">
        <v>40676</v>
      </c>
      <c r="E7" s="118"/>
      <c r="F7" s="119">
        <v>106614</v>
      </c>
      <c r="G7" s="120"/>
      <c r="H7" s="121"/>
    </row>
    <row r="8" spans="1:8" x14ac:dyDescent="0.15">
      <c r="A8" s="122"/>
      <c r="B8" s="123"/>
      <c r="C8" s="124"/>
      <c r="D8" s="125">
        <v>19572</v>
      </c>
      <c r="E8" s="126"/>
      <c r="F8" s="127">
        <v>45545</v>
      </c>
      <c r="G8" s="128"/>
      <c r="H8" s="129"/>
    </row>
    <row r="9" spans="1:8" x14ac:dyDescent="0.15">
      <c r="A9" s="110" t="s">
        <v>512</v>
      </c>
      <c r="B9" s="115"/>
      <c r="C9" s="116"/>
      <c r="D9" s="117">
        <v>47884</v>
      </c>
      <c r="E9" s="118"/>
      <c r="F9" s="119">
        <v>63727</v>
      </c>
      <c r="G9" s="120"/>
      <c r="H9" s="121"/>
    </row>
    <row r="10" spans="1:8" x14ac:dyDescent="0.15">
      <c r="A10" s="122"/>
      <c r="B10" s="123"/>
      <c r="C10" s="124"/>
      <c r="D10" s="125">
        <v>26365</v>
      </c>
      <c r="E10" s="126"/>
      <c r="F10" s="127">
        <v>34577</v>
      </c>
      <c r="G10" s="128"/>
      <c r="H10" s="129"/>
    </row>
    <row r="11" spans="1:8" x14ac:dyDescent="0.15">
      <c r="A11" s="110" t="s">
        <v>513</v>
      </c>
      <c r="B11" s="115"/>
      <c r="C11" s="116"/>
      <c r="D11" s="117">
        <v>52584</v>
      </c>
      <c r="E11" s="118"/>
      <c r="F11" s="119">
        <v>66954</v>
      </c>
      <c r="G11" s="120"/>
      <c r="H11" s="121"/>
    </row>
    <row r="12" spans="1:8" x14ac:dyDescent="0.15">
      <c r="A12" s="122"/>
      <c r="B12" s="123"/>
      <c r="C12" s="130"/>
      <c r="D12" s="125">
        <v>34359</v>
      </c>
      <c r="E12" s="126"/>
      <c r="F12" s="127">
        <v>37305</v>
      </c>
      <c r="G12" s="128"/>
      <c r="H12" s="129"/>
    </row>
    <row r="13" spans="1:8" x14ac:dyDescent="0.15">
      <c r="A13" s="110"/>
      <c r="B13" s="115"/>
      <c r="C13" s="131"/>
      <c r="D13" s="132">
        <v>44761</v>
      </c>
      <c r="E13" s="133"/>
      <c r="F13" s="134">
        <v>80793</v>
      </c>
      <c r="G13" s="135"/>
      <c r="H13" s="121"/>
    </row>
    <row r="14" spans="1:8" x14ac:dyDescent="0.15">
      <c r="A14" s="122"/>
      <c r="B14" s="123"/>
      <c r="C14" s="124"/>
      <c r="D14" s="125">
        <v>24812</v>
      </c>
      <c r="E14" s="126"/>
      <c r="F14" s="127">
        <v>38072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8.83</v>
      </c>
      <c r="C19" s="136">
        <f>ROUND(VALUE(SUBSTITUTE(実質収支比率等に係る経年分析!G$48,"▲","-")),2)</f>
        <v>7.95</v>
      </c>
      <c r="D19" s="136">
        <f>ROUND(VALUE(SUBSTITUTE(実質収支比率等に係る経年分析!H$48,"▲","-")),2)</f>
        <v>7</v>
      </c>
      <c r="E19" s="136">
        <f>ROUND(VALUE(SUBSTITUTE(実質収支比率等に係る経年分析!I$48,"▲","-")),2)</f>
        <v>8.9</v>
      </c>
      <c r="F19" s="136">
        <f>ROUND(VALUE(SUBSTITUTE(実質収支比率等に係る経年分析!J$48,"▲","-")),2)</f>
        <v>7.12</v>
      </c>
    </row>
    <row r="20" spans="1:11" x14ac:dyDescent="0.15">
      <c r="A20" s="136" t="s">
        <v>44</v>
      </c>
      <c r="B20" s="136">
        <f>ROUND(VALUE(SUBSTITUTE(実質収支比率等に係る経年分析!F$47,"▲","-")),2)</f>
        <v>13.56</v>
      </c>
      <c r="C20" s="136">
        <f>ROUND(VALUE(SUBSTITUTE(実質収支比率等に係る経年分析!G$47,"▲","-")),2)</f>
        <v>14.36</v>
      </c>
      <c r="D20" s="136">
        <f>ROUND(VALUE(SUBSTITUTE(実質収支比率等に係る経年分析!H$47,"▲","-")),2)</f>
        <v>13.71</v>
      </c>
      <c r="E20" s="136">
        <f>ROUND(VALUE(SUBSTITUTE(実質収支比率等に係る経年分析!I$47,"▲","-")),2)</f>
        <v>12.42</v>
      </c>
      <c r="F20" s="136">
        <f>ROUND(VALUE(SUBSTITUTE(実質収支比率等に係る経年分析!J$47,"▲","-")),2)</f>
        <v>12.59</v>
      </c>
    </row>
    <row r="21" spans="1:11" x14ac:dyDescent="0.15">
      <c r="A21" s="136" t="s">
        <v>45</v>
      </c>
      <c r="B21" s="136">
        <f>IF(ISNUMBER(VALUE(SUBSTITUTE(実質収支比率等に係る経年分析!F$49,"▲","-"))),ROUND(VALUE(SUBSTITUTE(実質収支比率等に係る経年分析!F$49,"▲","-")),2),NA())</f>
        <v>3.84</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-1.9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1.58</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1719</v>
      </c>
      <c r="E42" s="138"/>
      <c r="F42" s="138"/>
      <c r="G42" s="138">
        <f>'実質公債費比率（分子）の構造'!L$52</f>
        <v>1741</v>
      </c>
      <c r="H42" s="138"/>
      <c r="I42" s="138"/>
      <c r="J42" s="138">
        <f>'実質公債費比率（分子）の構造'!M$52</f>
        <v>1829</v>
      </c>
      <c r="K42" s="138"/>
      <c r="L42" s="138"/>
      <c r="M42" s="138">
        <f>'実質公債費比率（分子）の構造'!N$52</f>
        <v>1784</v>
      </c>
      <c r="N42" s="138"/>
      <c r="O42" s="138"/>
      <c r="P42" s="138">
        <f>'実質公債費比率（分子）の構造'!O$52</f>
        <v>1766</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54</v>
      </c>
      <c r="C44" s="138"/>
      <c r="D44" s="138"/>
      <c r="E44" s="138">
        <f>'実質公債費比率（分子）の構造'!L$50</f>
        <v>54</v>
      </c>
      <c r="F44" s="138"/>
      <c r="G44" s="138"/>
      <c r="H44" s="138">
        <f>'実質公債費比率（分子）の構造'!M$50</f>
        <v>52</v>
      </c>
      <c r="I44" s="138"/>
      <c r="J44" s="138"/>
      <c r="K44" s="138">
        <f>'実質公債費比率（分子）の構造'!N$50</f>
        <v>54</v>
      </c>
      <c r="L44" s="138"/>
      <c r="M44" s="138"/>
      <c r="N44" s="138">
        <f>'実質公債費比率（分子）の構造'!O$50</f>
        <v>59</v>
      </c>
      <c r="O44" s="138"/>
      <c r="P44" s="138"/>
    </row>
    <row r="45" spans="1:16" x14ac:dyDescent="0.15">
      <c r="A45" s="138" t="s">
        <v>55</v>
      </c>
      <c r="B45" s="138">
        <f>'実質公債費比率（分子）の構造'!K$49</f>
        <v>39</v>
      </c>
      <c r="C45" s="138"/>
      <c r="D45" s="138"/>
      <c r="E45" s="138">
        <f>'実質公債費比率（分子）の構造'!L$49</f>
        <v>47</v>
      </c>
      <c r="F45" s="138"/>
      <c r="G45" s="138"/>
      <c r="H45" s="138">
        <f>'実質公債費比率（分子）の構造'!M$49</f>
        <v>91</v>
      </c>
      <c r="I45" s="138"/>
      <c r="J45" s="138"/>
      <c r="K45" s="138">
        <f>'実質公債費比率（分子）の構造'!N$49</f>
        <v>129</v>
      </c>
      <c r="L45" s="138"/>
      <c r="M45" s="138"/>
      <c r="N45" s="138">
        <f>'実質公債費比率（分子）の構造'!O$49</f>
        <v>139</v>
      </c>
      <c r="O45" s="138"/>
      <c r="P45" s="138"/>
    </row>
    <row r="46" spans="1:16" x14ac:dyDescent="0.15">
      <c r="A46" s="138" t="s">
        <v>56</v>
      </c>
      <c r="B46" s="138">
        <f>'実質公債費比率（分子）の構造'!K$48</f>
        <v>310</v>
      </c>
      <c r="C46" s="138"/>
      <c r="D46" s="138"/>
      <c r="E46" s="138">
        <f>'実質公債費比率（分子）の構造'!L$48</f>
        <v>315</v>
      </c>
      <c r="F46" s="138"/>
      <c r="G46" s="138"/>
      <c r="H46" s="138">
        <f>'実質公債費比率（分子）の構造'!M$48</f>
        <v>332</v>
      </c>
      <c r="I46" s="138"/>
      <c r="J46" s="138"/>
      <c r="K46" s="138">
        <f>'実質公債費比率（分子）の構造'!N$48</f>
        <v>323</v>
      </c>
      <c r="L46" s="138"/>
      <c r="M46" s="138"/>
      <c r="N46" s="138">
        <f>'実質公債費比率（分子）の構造'!O$48</f>
        <v>338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1966</v>
      </c>
      <c r="C49" s="138"/>
      <c r="D49" s="138"/>
      <c r="E49" s="138">
        <f>'実質公債費比率（分子）の構造'!L$45</f>
        <v>1934</v>
      </c>
      <c r="F49" s="138"/>
      <c r="G49" s="138"/>
      <c r="H49" s="138">
        <f>'実質公債費比率（分子）の構造'!M$45</f>
        <v>1793</v>
      </c>
      <c r="I49" s="138"/>
      <c r="J49" s="138"/>
      <c r="K49" s="138">
        <f>'実質公債費比率（分子）の構造'!N$45</f>
        <v>1787</v>
      </c>
      <c r="L49" s="138"/>
      <c r="M49" s="138"/>
      <c r="N49" s="138">
        <f>'実質公債費比率（分子）の構造'!O$45</f>
        <v>1836</v>
      </c>
      <c r="O49" s="138"/>
      <c r="P49" s="138"/>
    </row>
    <row r="50" spans="1:16" x14ac:dyDescent="0.15">
      <c r="A50" s="138" t="s">
        <v>60</v>
      </c>
      <c r="B50" s="138" t="e">
        <f>NA()</f>
        <v>#N/A</v>
      </c>
      <c r="C50" s="138">
        <f>IF(ISNUMBER('実質公債費比率（分子）の構造'!K$53),'実質公債費比率（分子）の構造'!K$53,NA())</f>
        <v>650</v>
      </c>
      <c r="D50" s="138" t="e">
        <f>NA()</f>
        <v>#N/A</v>
      </c>
      <c r="E50" s="138" t="e">
        <f>NA()</f>
        <v>#N/A</v>
      </c>
      <c r="F50" s="138">
        <f>IF(ISNUMBER('実質公債費比率（分子）の構造'!L$53),'実質公債費比率（分子）の構造'!L$53,NA())</f>
        <v>609</v>
      </c>
      <c r="G50" s="138" t="e">
        <f>NA()</f>
        <v>#N/A</v>
      </c>
      <c r="H50" s="138" t="e">
        <f>NA()</f>
        <v>#N/A</v>
      </c>
      <c r="I50" s="138">
        <f>IF(ISNUMBER('実質公債費比率（分子）の構造'!M$53),'実質公債費比率（分子）の構造'!M$53,NA())</f>
        <v>439</v>
      </c>
      <c r="J50" s="138" t="e">
        <f>NA()</f>
        <v>#N/A</v>
      </c>
      <c r="K50" s="138" t="e">
        <f>NA()</f>
        <v>#N/A</v>
      </c>
      <c r="L50" s="138">
        <f>IF(ISNUMBER('実質公債費比率（分子）の構造'!N$53),'実質公債費比率（分子）の構造'!N$53,NA())</f>
        <v>509</v>
      </c>
      <c r="M50" s="138" t="e">
        <f>NA()</f>
        <v>#N/A</v>
      </c>
      <c r="N50" s="138" t="e">
        <f>NA()</f>
        <v>#N/A</v>
      </c>
      <c r="O50" s="138">
        <f>IF(ISNUMBER('実質公債費比率（分子）の構造'!O$53),'実質公債費比率（分子）の構造'!O$53,NA())</f>
        <v>606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15097</v>
      </c>
      <c r="E56" s="137"/>
      <c r="F56" s="137"/>
      <c r="G56" s="137">
        <f>'将来負担比率（分子）の構造'!J$52</f>
        <v>14996</v>
      </c>
      <c r="H56" s="137"/>
      <c r="I56" s="137"/>
      <c r="J56" s="137">
        <f>'将来負担比率（分子）の構造'!K$52</f>
        <v>15032</v>
      </c>
      <c r="K56" s="137"/>
      <c r="L56" s="137"/>
      <c r="M56" s="137">
        <f>'将来負担比率（分子）の構造'!L$52</f>
        <v>15223</v>
      </c>
      <c r="N56" s="137"/>
      <c r="O56" s="137"/>
      <c r="P56" s="137">
        <f>'将来負担比率（分子）の構造'!M$52</f>
        <v>15500</v>
      </c>
    </row>
    <row r="57" spans="1:16" x14ac:dyDescent="0.15">
      <c r="A57" s="137" t="s">
        <v>36</v>
      </c>
      <c r="B57" s="137"/>
      <c r="C57" s="137"/>
      <c r="D57" s="137">
        <f>'将来負担比率（分子）の構造'!I$51</f>
        <v>4097</v>
      </c>
      <c r="E57" s="137"/>
      <c r="F57" s="137"/>
      <c r="G57" s="137">
        <f>'将来負担比率（分子）の構造'!J$51</f>
        <v>4170</v>
      </c>
      <c r="H57" s="137"/>
      <c r="I57" s="137"/>
      <c r="J57" s="137">
        <f>'将来負担比率（分子）の構造'!K$51</f>
        <v>4042</v>
      </c>
      <c r="K57" s="137"/>
      <c r="L57" s="137"/>
      <c r="M57" s="137">
        <f>'将来負担比率（分子）の構造'!L$51</f>
        <v>3778</v>
      </c>
      <c r="N57" s="137"/>
      <c r="O57" s="137"/>
      <c r="P57" s="137">
        <f>'将来負担比率（分子）の構造'!M$51</f>
        <v>3562</v>
      </c>
    </row>
    <row r="58" spans="1:16" x14ac:dyDescent="0.15">
      <c r="A58" s="137" t="s">
        <v>35</v>
      </c>
      <c r="B58" s="137"/>
      <c r="C58" s="137"/>
      <c r="D58" s="137">
        <f>'将来負担比率（分子）の構造'!I$50</f>
        <v>4219</v>
      </c>
      <c r="E58" s="137"/>
      <c r="F58" s="137"/>
      <c r="G58" s="137">
        <f>'将来負担比率（分子）の構造'!J$50</f>
        <v>4501</v>
      </c>
      <c r="H58" s="137"/>
      <c r="I58" s="137"/>
      <c r="J58" s="137">
        <f>'将来負担比率（分子）の構造'!K$50</f>
        <v>4588</v>
      </c>
      <c r="K58" s="137"/>
      <c r="L58" s="137"/>
      <c r="M58" s="137">
        <f>'将来負担比率（分子）の構造'!L$50</f>
        <v>4813</v>
      </c>
      <c r="N58" s="137"/>
      <c r="O58" s="137"/>
      <c r="P58" s="137">
        <f>'将来負担比率（分子）の構造'!M$50</f>
        <v>4961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6647</v>
      </c>
      <c r="C62" s="137"/>
      <c r="D62" s="137"/>
      <c r="E62" s="137">
        <f>'将来負担比率（分子）の構造'!J$45</f>
        <v>6420</v>
      </c>
      <c r="F62" s="137"/>
      <c r="G62" s="137"/>
      <c r="H62" s="137">
        <f>'将来負担比率（分子）の構造'!K$45</f>
        <v>6042</v>
      </c>
      <c r="I62" s="137"/>
      <c r="J62" s="137"/>
      <c r="K62" s="137">
        <f>'将来負担比率（分子）の構造'!L$45</f>
        <v>5737</v>
      </c>
      <c r="L62" s="137"/>
      <c r="M62" s="137"/>
      <c r="N62" s="137">
        <f>'将来負担比率（分子）の構造'!M$45</f>
        <v>5520</v>
      </c>
      <c r="O62" s="137"/>
      <c r="P62" s="137"/>
    </row>
    <row r="63" spans="1:16" x14ac:dyDescent="0.15">
      <c r="A63" s="137" t="s">
        <v>28</v>
      </c>
      <c r="B63" s="137">
        <f>'将来負担比率（分子）の構造'!I$44</f>
        <v>1336</v>
      </c>
      <c r="C63" s="137"/>
      <c r="D63" s="137"/>
      <c r="E63" s="137">
        <f>'将来負担比率（分子）の構造'!J$44</f>
        <v>1316</v>
      </c>
      <c r="F63" s="137"/>
      <c r="G63" s="137"/>
      <c r="H63" s="137">
        <f>'将来負担比率（分子）の構造'!K$44</f>
        <v>1227</v>
      </c>
      <c r="I63" s="137"/>
      <c r="J63" s="137"/>
      <c r="K63" s="137">
        <f>'将来負担比率（分子）の構造'!L$44</f>
        <v>1110</v>
      </c>
      <c r="L63" s="137"/>
      <c r="M63" s="137"/>
      <c r="N63" s="137">
        <f>'将来負担比率（分子）の構造'!M$44</f>
        <v>1180</v>
      </c>
      <c r="O63" s="137"/>
      <c r="P63" s="137"/>
    </row>
    <row r="64" spans="1:16" x14ac:dyDescent="0.15">
      <c r="A64" s="137" t="s">
        <v>27</v>
      </c>
      <c r="B64" s="137">
        <f>'将来負担比率（分子）の構造'!I$43</f>
        <v>5144</v>
      </c>
      <c r="C64" s="137"/>
      <c r="D64" s="137"/>
      <c r="E64" s="137">
        <f>'将来負担比率（分子）の構造'!J$43</f>
        <v>5078</v>
      </c>
      <c r="F64" s="137"/>
      <c r="G64" s="137"/>
      <c r="H64" s="137">
        <f>'将来負担比率（分子）の構造'!K$43</f>
        <v>5030</v>
      </c>
      <c r="I64" s="137"/>
      <c r="J64" s="137"/>
      <c r="K64" s="137">
        <f>'将来負担比率（分子）の構造'!L$43</f>
        <v>5035</v>
      </c>
      <c r="L64" s="137"/>
      <c r="M64" s="137"/>
      <c r="N64" s="137">
        <f>'将来負担比率（分子）の構造'!M$43</f>
        <v>4961</v>
      </c>
      <c r="O64" s="137"/>
      <c r="P64" s="137"/>
    </row>
    <row r="65" spans="1:16" x14ac:dyDescent="0.15">
      <c r="A65" s="137" t="s">
        <v>26</v>
      </c>
      <c r="B65" s="137">
        <f>'将来負担比率（分子）の構造'!I$42</f>
        <v>519</v>
      </c>
      <c r="C65" s="137"/>
      <c r="D65" s="137"/>
      <c r="E65" s="137">
        <f>'将来負担比率（分子）の構造'!J$42</f>
        <v>480</v>
      </c>
      <c r="F65" s="137"/>
      <c r="G65" s="137"/>
      <c r="H65" s="137">
        <f>'将来負担比率（分子）の構造'!K$42</f>
        <v>532</v>
      </c>
      <c r="I65" s="137"/>
      <c r="J65" s="137"/>
      <c r="K65" s="137">
        <f>'将来負担比率（分子）の構造'!L$42</f>
        <v>487</v>
      </c>
      <c r="L65" s="137"/>
      <c r="M65" s="137"/>
      <c r="N65" s="137">
        <f>'将来負担比率（分子）の構造'!M$42</f>
        <v>557</v>
      </c>
      <c r="O65" s="137"/>
      <c r="P65" s="137"/>
    </row>
    <row r="66" spans="1:16" x14ac:dyDescent="0.15">
      <c r="A66" s="137" t="s">
        <v>25</v>
      </c>
      <c r="B66" s="137">
        <f>'将来負担比率（分子）の構造'!I$41</f>
        <v>16443</v>
      </c>
      <c r="C66" s="137"/>
      <c r="D66" s="137"/>
      <c r="E66" s="137">
        <f>'将来負担比率（分子）の構造'!J$41</f>
        <v>16767</v>
      </c>
      <c r="F66" s="137"/>
      <c r="G66" s="137"/>
      <c r="H66" s="137">
        <f>'将来負担比率（分子）の構造'!K$41</f>
        <v>17144</v>
      </c>
      <c r="I66" s="137"/>
      <c r="J66" s="137"/>
      <c r="K66" s="137">
        <f>'将来負担比率（分子）の構造'!L$41</f>
        <v>17730</v>
      </c>
      <c r="L66" s="137"/>
      <c r="M66" s="137"/>
      <c r="N66" s="137">
        <f>'将来負担比率（分子）の構造'!M$41</f>
        <v>18093</v>
      </c>
      <c r="O66" s="137"/>
      <c r="P66" s="137"/>
    </row>
    <row r="67" spans="1:16" x14ac:dyDescent="0.15">
      <c r="A67" s="137" t="s">
        <v>64</v>
      </c>
      <c r="B67" s="137" t="e">
        <f>NA()</f>
        <v>#N/A</v>
      </c>
      <c r="C67" s="137">
        <f>IF(ISNUMBER('将来負担比率（分子）の構造'!I$53), IF('将来負担比率（分子）の構造'!I$53 &lt; 0, 0, '将来負担比率（分子）の構造'!I$53), NA())</f>
        <v>6677</v>
      </c>
      <c r="D67" s="137" t="e">
        <f>NA()</f>
        <v>#N/A</v>
      </c>
      <c r="E67" s="137" t="e">
        <f>NA()</f>
        <v>#N/A</v>
      </c>
      <c r="F67" s="137">
        <f>IF(ISNUMBER('将来負担比率（分子）の構造'!J$53), IF('将来負担比率（分子）の構造'!J$53 &lt; 0, 0, '将来負担比率（分子）の構造'!J$53), NA())</f>
        <v>6393</v>
      </c>
      <c r="G67" s="137" t="e">
        <f>NA()</f>
        <v>#N/A</v>
      </c>
      <c r="H67" s="137" t="e">
        <f>NA()</f>
        <v>#N/A</v>
      </c>
      <c r="I67" s="137">
        <f>IF(ISNUMBER('将来負担比率（分子）の構造'!K$53), IF('将来負担比率（分子）の構造'!K$53 &lt; 0, 0, '将来負担比率（分子）の構造'!K$53), NA())</f>
        <v>6313</v>
      </c>
      <c r="J67" s="137" t="e">
        <f>NA()</f>
        <v>#N/A</v>
      </c>
      <c r="K67" s="137" t="e">
        <f>NA()</f>
        <v>#N/A</v>
      </c>
      <c r="L67" s="137">
        <f>IF(ISNUMBER('将来負担比率（分子）の構造'!L$53), IF('将来負担比率（分子）の構造'!L$53 &lt; 0, 0, '将来負担比率（分子）の構造'!L$53), NA())</f>
        <v>6286</v>
      </c>
      <c r="M67" s="137" t="e">
        <f>NA()</f>
        <v>#N/A</v>
      </c>
      <c r="N67" s="137" t="e">
        <f>NA()</f>
        <v>#N/A</v>
      </c>
      <c r="O67" s="137">
        <f>IF(ISNUMBER('将来負担比率（分子）の構造'!M$53), IF('将来負担比率（分子）の構造'!M$53 &lt; 0, 0, '将来負担比率（分子）の構造'!M$53), NA())</f>
        <v>6287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5879359</v>
      </c>
      <c r="S5" s="615"/>
      <c r="T5" s="615"/>
      <c r="U5" s="615"/>
      <c r="V5" s="615"/>
      <c r="W5" s="615"/>
      <c r="X5" s="615"/>
      <c r="Y5" s="616"/>
      <c r="Z5" s="617">
        <v>29.6</v>
      </c>
      <c r="AA5" s="617"/>
      <c r="AB5" s="617"/>
      <c r="AC5" s="617"/>
      <c r="AD5" s="618">
        <v>5378808</v>
      </c>
      <c r="AE5" s="618"/>
      <c r="AF5" s="618"/>
      <c r="AG5" s="618"/>
      <c r="AH5" s="618"/>
      <c r="AI5" s="618"/>
      <c r="AJ5" s="618"/>
      <c r="AK5" s="618"/>
      <c r="AL5" s="619">
        <v>52.2</v>
      </c>
      <c r="AM5" s="620"/>
      <c r="AN5" s="620"/>
      <c r="AO5" s="621"/>
      <c r="AP5" s="611" t="s">
        <v>209</v>
      </c>
      <c r="AQ5" s="612"/>
      <c r="AR5" s="612"/>
      <c r="AS5" s="612"/>
      <c r="AT5" s="612"/>
      <c r="AU5" s="612"/>
      <c r="AV5" s="612"/>
      <c r="AW5" s="612"/>
      <c r="AX5" s="612"/>
      <c r="AY5" s="612"/>
      <c r="AZ5" s="612"/>
      <c r="BA5" s="612"/>
      <c r="BB5" s="612"/>
      <c r="BC5" s="612"/>
      <c r="BD5" s="612"/>
      <c r="BE5" s="612"/>
      <c r="BF5" s="613"/>
      <c r="BG5" s="625">
        <v>5348537</v>
      </c>
      <c r="BH5" s="626"/>
      <c r="BI5" s="626"/>
      <c r="BJ5" s="626"/>
      <c r="BK5" s="626"/>
      <c r="BL5" s="626"/>
      <c r="BM5" s="626"/>
      <c r="BN5" s="627"/>
      <c r="BO5" s="628">
        <v>91</v>
      </c>
      <c r="BP5" s="628"/>
      <c r="BQ5" s="628"/>
      <c r="BR5" s="628"/>
      <c r="BS5" s="629">
        <v>33918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129220</v>
      </c>
      <c r="S6" s="626"/>
      <c r="T6" s="626"/>
      <c r="U6" s="626"/>
      <c r="V6" s="626"/>
      <c r="W6" s="626"/>
      <c r="X6" s="626"/>
      <c r="Y6" s="627"/>
      <c r="Z6" s="628">
        <v>0.7</v>
      </c>
      <c r="AA6" s="628"/>
      <c r="AB6" s="628"/>
      <c r="AC6" s="628"/>
      <c r="AD6" s="629">
        <v>129220</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5348537</v>
      </c>
      <c r="BH6" s="626"/>
      <c r="BI6" s="626"/>
      <c r="BJ6" s="626"/>
      <c r="BK6" s="626"/>
      <c r="BL6" s="626"/>
      <c r="BM6" s="626"/>
      <c r="BN6" s="627"/>
      <c r="BO6" s="628">
        <v>91</v>
      </c>
      <c r="BP6" s="628"/>
      <c r="BQ6" s="628"/>
      <c r="BR6" s="628"/>
      <c r="BS6" s="629">
        <v>33918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180041</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180041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4750</v>
      </c>
      <c r="S7" s="626"/>
      <c r="T7" s="626"/>
      <c r="U7" s="626"/>
      <c r="V7" s="626"/>
      <c r="W7" s="626"/>
      <c r="X7" s="626"/>
      <c r="Y7" s="627"/>
      <c r="Z7" s="628">
        <v>0</v>
      </c>
      <c r="AA7" s="628"/>
      <c r="AB7" s="628"/>
      <c r="AC7" s="628"/>
      <c r="AD7" s="629">
        <v>4750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2354602</v>
      </c>
      <c r="BH7" s="626"/>
      <c r="BI7" s="626"/>
      <c r="BJ7" s="626"/>
      <c r="BK7" s="626"/>
      <c r="BL7" s="626"/>
      <c r="BM7" s="626"/>
      <c r="BN7" s="627"/>
      <c r="BO7" s="628">
        <v>40</v>
      </c>
      <c r="BP7" s="628"/>
      <c r="BQ7" s="628"/>
      <c r="BR7" s="628"/>
      <c r="BS7" s="629">
        <v>33918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1933015</v>
      </c>
      <c r="CS7" s="626"/>
      <c r="CT7" s="626"/>
      <c r="CU7" s="626"/>
      <c r="CV7" s="626"/>
      <c r="CW7" s="626"/>
      <c r="CX7" s="626"/>
      <c r="CY7" s="627"/>
      <c r="CZ7" s="628">
        <v>10.1</v>
      </c>
      <c r="DA7" s="628"/>
      <c r="DB7" s="628"/>
      <c r="DC7" s="628"/>
      <c r="DD7" s="634">
        <v>129070</v>
      </c>
      <c r="DE7" s="626"/>
      <c r="DF7" s="626"/>
      <c r="DG7" s="626"/>
      <c r="DH7" s="626"/>
      <c r="DI7" s="626"/>
      <c r="DJ7" s="626"/>
      <c r="DK7" s="626"/>
      <c r="DL7" s="626"/>
      <c r="DM7" s="626"/>
      <c r="DN7" s="626"/>
      <c r="DO7" s="626"/>
      <c r="DP7" s="627"/>
      <c r="DQ7" s="634">
        <v>1589937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20797</v>
      </c>
      <c r="S8" s="626"/>
      <c r="T8" s="626"/>
      <c r="U8" s="626"/>
      <c r="V8" s="626"/>
      <c r="W8" s="626"/>
      <c r="X8" s="626"/>
      <c r="Y8" s="627"/>
      <c r="Z8" s="628">
        <v>0.1</v>
      </c>
      <c r="AA8" s="628"/>
      <c r="AB8" s="628"/>
      <c r="AC8" s="628"/>
      <c r="AD8" s="629">
        <v>20797</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84718</v>
      </c>
      <c r="BH8" s="626"/>
      <c r="BI8" s="626"/>
      <c r="BJ8" s="626"/>
      <c r="BK8" s="626"/>
      <c r="BL8" s="626"/>
      <c r="BM8" s="626"/>
      <c r="BN8" s="627"/>
      <c r="BO8" s="628">
        <v>1.4</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7126972</v>
      </c>
      <c r="CS8" s="626"/>
      <c r="CT8" s="626"/>
      <c r="CU8" s="626"/>
      <c r="CV8" s="626"/>
      <c r="CW8" s="626"/>
      <c r="CX8" s="626"/>
      <c r="CY8" s="627"/>
      <c r="CZ8" s="628">
        <v>37.4</v>
      </c>
      <c r="DA8" s="628"/>
      <c r="DB8" s="628"/>
      <c r="DC8" s="628"/>
      <c r="DD8" s="634">
        <v>44406</v>
      </c>
      <c r="DE8" s="626"/>
      <c r="DF8" s="626"/>
      <c r="DG8" s="626"/>
      <c r="DH8" s="626"/>
      <c r="DI8" s="626"/>
      <c r="DJ8" s="626"/>
      <c r="DK8" s="626"/>
      <c r="DL8" s="626"/>
      <c r="DM8" s="626"/>
      <c r="DN8" s="626"/>
      <c r="DO8" s="626"/>
      <c r="DP8" s="627"/>
      <c r="DQ8" s="634">
        <v>3571299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15258</v>
      </c>
      <c r="S9" s="626"/>
      <c r="T9" s="626"/>
      <c r="U9" s="626"/>
      <c r="V9" s="626"/>
      <c r="W9" s="626"/>
      <c r="X9" s="626"/>
      <c r="Y9" s="627"/>
      <c r="Z9" s="628">
        <v>0.1</v>
      </c>
      <c r="AA9" s="628"/>
      <c r="AB9" s="628"/>
      <c r="AC9" s="628"/>
      <c r="AD9" s="629">
        <v>15258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1906429</v>
      </c>
      <c r="BH9" s="626"/>
      <c r="BI9" s="626"/>
      <c r="BJ9" s="626"/>
      <c r="BK9" s="626"/>
      <c r="BL9" s="626"/>
      <c r="BM9" s="626"/>
      <c r="BN9" s="627"/>
      <c r="BO9" s="628">
        <v>32.4</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1943222</v>
      </c>
      <c r="CS9" s="626"/>
      <c r="CT9" s="626"/>
      <c r="CU9" s="626"/>
      <c r="CV9" s="626"/>
      <c r="CW9" s="626"/>
      <c r="CX9" s="626"/>
      <c r="CY9" s="627"/>
      <c r="CZ9" s="628">
        <v>10.199999999999999</v>
      </c>
      <c r="DA9" s="628"/>
      <c r="DB9" s="628"/>
      <c r="DC9" s="628"/>
      <c r="DD9" s="634">
        <v>149988</v>
      </c>
      <c r="DE9" s="626"/>
      <c r="DF9" s="626"/>
      <c r="DG9" s="626"/>
      <c r="DH9" s="626"/>
      <c r="DI9" s="626"/>
      <c r="DJ9" s="626"/>
      <c r="DK9" s="626"/>
      <c r="DL9" s="626"/>
      <c r="DM9" s="626"/>
      <c r="DN9" s="626"/>
      <c r="DO9" s="626"/>
      <c r="DP9" s="627"/>
      <c r="DQ9" s="634">
        <v>1444835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815445</v>
      </c>
      <c r="S10" s="626"/>
      <c r="T10" s="626"/>
      <c r="U10" s="626"/>
      <c r="V10" s="626"/>
      <c r="W10" s="626"/>
      <c r="X10" s="626"/>
      <c r="Y10" s="627"/>
      <c r="Z10" s="628">
        <v>4.0999999999999996</v>
      </c>
      <c r="AA10" s="628"/>
      <c r="AB10" s="628"/>
      <c r="AC10" s="628"/>
      <c r="AD10" s="629">
        <v>815445</v>
      </c>
      <c r="AE10" s="629"/>
      <c r="AF10" s="629"/>
      <c r="AG10" s="629"/>
      <c r="AH10" s="629"/>
      <c r="AI10" s="629"/>
      <c r="AJ10" s="629"/>
      <c r="AK10" s="629"/>
      <c r="AL10" s="630">
        <v>7.9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148071</v>
      </c>
      <c r="BH10" s="626"/>
      <c r="BI10" s="626"/>
      <c r="BJ10" s="626"/>
      <c r="BK10" s="626"/>
      <c r="BL10" s="626"/>
      <c r="BM10" s="626"/>
      <c r="BN10" s="627"/>
      <c r="BO10" s="628">
        <v>2.5</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17</v>
      </c>
      <c r="CS10" s="626"/>
      <c r="CT10" s="626"/>
      <c r="CU10" s="626"/>
      <c r="CV10" s="626"/>
      <c r="CW10" s="626"/>
      <c r="CX10" s="626"/>
      <c r="CY10" s="627"/>
      <c r="CZ10" s="628">
        <v>0</v>
      </c>
      <c r="DA10" s="628"/>
      <c r="DB10" s="628"/>
      <c r="DC10" s="628"/>
      <c r="DD10" s="634" t="s">
        <v>222</v>
      </c>
      <c r="DE10" s="626"/>
      <c r="DF10" s="626"/>
      <c r="DG10" s="626"/>
      <c r="DH10" s="626"/>
      <c r="DI10" s="626"/>
      <c r="DJ10" s="626"/>
      <c r="DK10" s="626"/>
      <c r="DL10" s="626"/>
      <c r="DM10" s="626"/>
      <c r="DN10" s="626"/>
      <c r="DO10" s="626"/>
      <c r="DP10" s="627"/>
      <c r="DQ10" s="634">
        <v>17</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31385</v>
      </c>
      <c r="S11" s="626"/>
      <c r="T11" s="626"/>
      <c r="U11" s="626"/>
      <c r="V11" s="626"/>
      <c r="W11" s="626"/>
      <c r="X11" s="626"/>
      <c r="Y11" s="627"/>
      <c r="Z11" s="628">
        <v>0.2</v>
      </c>
      <c r="AA11" s="628"/>
      <c r="AB11" s="628"/>
      <c r="AC11" s="628"/>
      <c r="AD11" s="629">
        <v>31385</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215384</v>
      </c>
      <c r="BH11" s="626"/>
      <c r="BI11" s="626"/>
      <c r="BJ11" s="626"/>
      <c r="BK11" s="626"/>
      <c r="BL11" s="626"/>
      <c r="BM11" s="626"/>
      <c r="BN11" s="627"/>
      <c r="BO11" s="628">
        <v>3.7</v>
      </c>
      <c r="BP11" s="628"/>
      <c r="BQ11" s="628"/>
      <c r="BR11" s="628"/>
      <c r="BS11" s="634">
        <v>33918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389308</v>
      </c>
      <c r="CS11" s="626"/>
      <c r="CT11" s="626"/>
      <c r="CU11" s="626"/>
      <c r="CV11" s="626"/>
      <c r="CW11" s="626"/>
      <c r="CX11" s="626"/>
      <c r="CY11" s="627"/>
      <c r="CZ11" s="628">
        <v>2</v>
      </c>
      <c r="DA11" s="628"/>
      <c r="DB11" s="628"/>
      <c r="DC11" s="628"/>
      <c r="DD11" s="634">
        <v>133073</v>
      </c>
      <c r="DE11" s="626"/>
      <c r="DF11" s="626"/>
      <c r="DG11" s="626"/>
      <c r="DH11" s="626"/>
      <c r="DI11" s="626"/>
      <c r="DJ11" s="626"/>
      <c r="DK11" s="626"/>
      <c r="DL11" s="626"/>
      <c r="DM11" s="626"/>
      <c r="DN11" s="626"/>
      <c r="DO11" s="626"/>
      <c r="DP11" s="627"/>
      <c r="DQ11" s="634">
        <v>240982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2413980</v>
      </c>
      <c r="BH12" s="626"/>
      <c r="BI12" s="626"/>
      <c r="BJ12" s="626"/>
      <c r="BK12" s="626"/>
      <c r="BL12" s="626"/>
      <c r="BM12" s="626"/>
      <c r="BN12" s="627"/>
      <c r="BO12" s="628">
        <v>41.1</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454273</v>
      </c>
      <c r="CS12" s="626"/>
      <c r="CT12" s="626"/>
      <c r="CU12" s="626"/>
      <c r="CV12" s="626"/>
      <c r="CW12" s="626"/>
      <c r="CX12" s="626"/>
      <c r="CY12" s="627"/>
      <c r="CZ12" s="628">
        <v>2.4</v>
      </c>
      <c r="DA12" s="628"/>
      <c r="DB12" s="628"/>
      <c r="DC12" s="628"/>
      <c r="DD12" s="634">
        <v>6087</v>
      </c>
      <c r="DE12" s="626"/>
      <c r="DF12" s="626"/>
      <c r="DG12" s="626"/>
      <c r="DH12" s="626"/>
      <c r="DI12" s="626"/>
      <c r="DJ12" s="626"/>
      <c r="DK12" s="626"/>
      <c r="DL12" s="626"/>
      <c r="DM12" s="626"/>
      <c r="DN12" s="626"/>
      <c r="DO12" s="626"/>
      <c r="DP12" s="627"/>
      <c r="DQ12" s="634">
        <v>297740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34514</v>
      </c>
      <c r="S13" s="626"/>
      <c r="T13" s="626"/>
      <c r="U13" s="626"/>
      <c r="V13" s="626"/>
      <c r="W13" s="626"/>
      <c r="X13" s="626"/>
      <c r="Y13" s="627"/>
      <c r="Z13" s="628">
        <v>0.2</v>
      </c>
      <c r="AA13" s="628"/>
      <c r="AB13" s="628"/>
      <c r="AC13" s="628"/>
      <c r="AD13" s="629">
        <v>34514</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2407083</v>
      </c>
      <c r="BH13" s="626"/>
      <c r="BI13" s="626"/>
      <c r="BJ13" s="626"/>
      <c r="BK13" s="626"/>
      <c r="BL13" s="626"/>
      <c r="BM13" s="626"/>
      <c r="BN13" s="627"/>
      <c r="BO13" s="628">
        <v>40.9</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1151793</v>
      </c>
      <c r="CS13" s="626"/>
      <c r="CT13" s="626"/>
      <c r="CU13" s="626"/>
      <c r="CV13" s="626"/>
      <c r="CW13" s="626"/>
      <c r="CX13" s="626"/>
      <c r="CY13" s="627"/>
      <c r="CZ13" s="628">
        <v>6</v>
      </c>
      <c r="DA13" s="628"/>
      <c r="DB13" s="628"/>
      <c r="DC13" s="628"/>
      <c r="DD13" s="634">
        <v>316415</v>
      </c>
      <c r="DE13" s="626"/>
      <c r="DF13" s="626"/>
      <c r="DG13" s="626"/>
      <c r="DH13" s="626"/>
      <c r="DI13" s="626"/>
      <c r="DJ13" s="626"/>
      <c r="DK13" s="626"/>
      <c r="DL13" s="626"/>
      <c r="DM13" s="626"/>
      <c r="DN13" s="626"/>
      <c r="DO13" s="626"/>
      <c r="DP13" s="627"/>
      <c r="DQ13" s="634">
        <v>889173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138459</v>
      </c>
      <c r="BH14" s="626"/>
      <c r="BI14" s="626"/>
      <c r="BJ14" s="626"/>
      <c r="BK14" s="626"/>
      <c r="BL14" s="626"/>
      <c r="BM14" s="626"/>
      <c r="BN14" s="627"/>
      <c r="BO14" s="628">
        <v>2.4</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1017759</v>
      </c>
      <c r="CS14" s="626"/>
      <c r="CT14" s="626"/>
      <c r="CU14" s="626"/>
      <c r="CV14" s="626"/>
      <c r="CW14" s="626"/>
      <c r="CX14" s="626"/>
      <c r="CY14" s="627"/>
      <c r="CZ14" s="628">
        <v>5.3</v>
      </c>
      <c r="DA14" s="628"/>
      <c r="DB14" s="628"/>
      <c r="DC14" s="628"/>
      <c r="DD14" s="634">
        <v>74874</v>
      </c>
      <c r="DE14" s="626"/>
      <c r="DF14" s="626"/>
      <c r="DG14" s="626"/>
      <c r="DH14" s="626"/>
      <c r="DI14" s="626"/>
      <c r="DJ14" s="626"/>
      <c r="DK14" s="626"/>
      <c r="DL14" s="626"/>
      <c r="DM14" s="626"/>
      <c r="DN14" s="626"/>
      <c r="DO14" s="626"/>
      <c r="DP14" s="627"/>
      <c r="DQ14" s="634">
        <v>955892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18251</v>
      </c>
      <c r="S15" s="626"/>
      <c r="T15" s="626"/>
      <c r="U15" s="626"/>
      <c r="V15" s="626"/>
      <c r="W15" s="626"/>
      <c r="X15" s="626"/>
      <c r="Y15" s="627"/>
      <c r="Z15" s="628">
        <v>0.1</v>
      </c>
      <c r="AA15" s="628"/>
      <c r="AB15" s="628"/>
      <c r="AC15" s="628"/>
      <c r="AD15" s="629">
        <v>18251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441496</v>
      </c>
      <c r="BH15" s="626"/>
      <c r="BI15" s="626"/>
      <c r="BJ15" s="626"/>
      <c r="BK15" s="626"/>
      <c r="BL15" s="626"/>
      <c r="BM15" s="626"/>
      <c r="BN15" s="627"/>
      <c r="BO15" s="628">
        <v>7.5</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3009342</v>
      </c>
      <c r="CS15" s="626"/>
      <c r="CT15" s="626"/>
      <c r="CU15" s="626"/>
      <c r="CV15" s="626"/>
      <c r="CW15" s="626"/>
      <c r="CX15" s="626"/>
      <c r="CY15" s="627"/>
      <c r="CZ15" s="628">
        <v>15.8</v>
      </c>
      <c r="DA15" s="628"/>
      <c r="DB15" s="628"/>
      <c r="DC15" s="628"/>
      <c r="DD15" s="634">
        <v>1668878</v>
      </c>
      <c r="DE15" s="626"/>
      <c r="DF15" s="626"/>
      <c r="DG15" s="626"/>
      <c r="DH15" s="626"/>
      <c r="DI15" s="626"/>
      <c r="DJ15" s="626"/>
      <c r="DK15" s="626"/>
      <c r="DL15" s="626"/>
      <c r="DM15" s="626"/>
      <c r="DN15" s="626"/>
      <c r="DO15" s="626"/>
      <c r="DP15" s="627"/>
      <c r="DQ15" s="634">
        <v>1414764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4025088</v>
      </c>
      <c r="S16" s="626"/>
      <c r="T16" s="626"/>
      <c r="U16" s="626"/>
      <c r="V16" s="626"/>
      <c r="W16" s="626"/>
      <c r="X16" s="626"/>
      <c r="Y16" s="627"/>
      <c r="Z16" s="628">
        <v>20.3</v>
      </c>
      <c r="AA16" s="628"/>
      <c r="AB16" s="628"/>
      <c r="AC16" s="628"/>
      <c r="AD16" s="629">
        <v>3725632</v>
      </c>
      <c r="AE16" s="629"/>
      <c r="AF16" s="629"/>
      <c r="AG16" s="629"/>
      <c r="AH16" s="629"/>
      <c r="AI16" s="629"/>
      <c r="AJ16" s="629"/>
      <c r="AK16" s="629"/>
      <c r="AL16" s="630">
        <v>36.200000000000003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15565</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8815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3725632</v>
      </c>
      <c r="S17" s="626"/>
      <c r="T17" s="626"/>
      <c r="U17" s="626"/>
      <c r="V17" s="626"/>
      <c r="W17" s="626"/>
      <c r="X17" s="626"/>
      <c r="Y17" s="627"/>
      <c r="Z17" s="628">
        <v>18.8</v>
      </c>
      <c r="AA17" s="628"/>
      <c r="AB17" s="628"/>
      <c r="AC17" s="628"/>
      <c r="AD17" s="629">
        <v>3725632</v>
      </c>
      <c r="AE17" s="629"/>
      <c r="AF17" s="629"/>
      <c r="AG17" s="629"/>
      <c r="AH17" s="629"/>
      <c r="AI17" s="629"/>
      <c r="AJ17" s="629"/>
      <c r="AK17" s="629"/>
      <c r="AL17" s="630">
        <v>36.200000000000003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1836446</v>
      </c>
      <c r="CS17" s="626"/>
      <c r="CT17" s="626"/>
      <c r="CU17" s="626"/>
      <c r="CV17" s="626"/>
      <c r="CW17" s="626"/>
      <c r="CX17" s="626"/>
      <c r="CY17" s="627"/>
      <c r="CZ17" s="628">
        <v>9.6</v>
      </c>
      <c r="DA17" s="628"/>
      <c r="DB17" s="628"/>
      <c r="DC17" s="628"/>
      <c r="DD17" s="634" t="s">
        <v>222</v>
      </c>
      <c r="DE17" s="626"/>
      <c r="DF17" s="626"/>
      <c r="DG17" s="626"/>
      <c r="DH17" s="626"/>
      <c r="DI17" s="626"/>
      <c r="DJ17" s="626"/>
      <c r="DK17" s="626"/>
      <c r="DL17" s="626"/>
      <c r="DM17" s="626"/>
      <c r="DN17" s="626"/>
      <c r="DO17" s="626"/>
      <c r="DP17" s="627"/>
      <c r="DQ17" s="634">
        <v>1758776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299456</v>
      </c>
      <c r="S18" s="626"/>
      <c r="T18" s="626"/>
      <c r="U18" s="626"/>
      <c r="V18" s="626"/>
      <c r="W18" s="626"/>
      <c r="X18" s="626"/>
      <c r="Y18" s="627"/>
      <c r="Z18" s="628">
        <v>1.5</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530822</v>
      </c>
      <c r="BH19" s="626"/>
      <c r="BI19" s="626"/>
      <c r="BJ19" s="626"/>
      <c r="BK19" s="626"/>
      <c r="BL19" s="626"/>
      <c r="BM19" s="626"/>
      <c r="BN19" s="627"/>
      <c r="BO19" s="628">
        <v>9</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10974067</v>
      </c>
      <c r="S20" s="626"/>
      <c r="T20" s="626"/>
      <c r="U20" s="626"/>
      <c r="V20" s="626"/>
      <c r="W20" s="626"/>
      <c r="X20" s="626"/>
      <c r="Y20" s="627"/>
      <c r="Z20" s="628">
        <v>55.3</v>
      </c>
      <c r="AA20" s="628"/>
      <c r="AB20" s="628"/>
      <c r="AC20" s="628"/>
      <c r="AD20" s="629">
        <v>10174060</v>
      </c>
      <c r="AE20" s="629"/>
      <c r="AF20" s="629"/>
      <c r="AG20" s="629"/>
      <c r="AH20" s="629"/>
      <c r="AI20" s="629"/>
      <c r="AJ20" s="629"/>
      <c r="AK20" s="629"/>
      <c r="AL20" s="630">
        <v>98.8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530822</v>
      </c>
      <c r="BH20" s="626"/>
      <c r="BI20" s="626"/>
      <c r="BJ20" s="626"/>
      <c r="BK20" s="626"/>
      <c r="BL20" s="626"/>
      <c r="BM20" s="626"/>
      <c r="BN20" s="627"/>
      <c r="BO20" s="628">
        <v>9</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19057753</v>
      </c>
      <c r="CS20" s="626"/>
      <c r="CT20" s="626"/>
      <c r="CU20" s="626"/>
      <c r="CV20" s="626"/>
      <c r="CW20" s="626"/>
      <c r="CX20" s="626"/>
      <c r="CY20" s="627"/>
      <c r="CZ20" s="628">
        <v>100</v>
      </c>
      <c r="DA20" s="628"/>
      <c r="DB20" s="628"/>
      <c r="DC20" s="628"/>
      <c r="DD20" s="634">
        <v>2522791</v>
      </c>
      <c r="DE20" s="626"/>
      <c r="DF20" s="626"/>
      <c r="DG20" s="626"/>
      <c r="DH20" s="626"/>
      <c r="DI20" s="626"/>
      <c r="DJ20" s="626"/>
      <c r="DK20" s="626"/>
      <c r="DL20" s="626"/>
      <c r="DM20" s="626"/>
      <c r="DN20" s="626"/>
      <c r="DO20" s="626"/>
      <c r="DP20" s="627"/>
      <c r="DQ20" s="634">
        <v>12352271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6957</v>
      </c>
      <c r="S21" s="626"/>
      <c r="T21" s="626"/>
      <c r="U21" s="626"/>
      <c r="V21" s="626"/>
      <c r="W21" s="626"/>
      <c r="X21" s="626"/>
      <c r="Y21" s="627"/>
      <c r="Z21" s="628">
        <v>0</v>
      </c>
      <c r="AA21" s="628"/>
      <c r="AB21" s="628"/>
      <c r="AC21" s="628"/>
      <c r="AD21" s="629">
        <v>6957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30271</v>
      </c>
      <c r="BH21" s="626"/>
      <c r="BI21" s="626"/>
      <c r="BJ21" s="626"/>
      <c r="BK21" s="626"/>
      <c r="BL21" s="626"/>
      <c r="BM21" s="626"/>
      <c r="BN21" s="627"/>
      <c r="BO21" s="628">
        <v>0.5</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128446</v>
      </c>
      <c r="S22" s="626"/>
      <c r="T22" s="626"/>
      <c r="U22" s="626"/>
      <c r="V22" s="626"/>
      <c r="W22" s="626"/>
      <c r="X22" s="626"/>
      <c r="Y22" s="627"/>
      <c r="Z22" s="628">
        <v>0.6</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244773</v>
      </c>
      <c r="S23" s="626"/>
      <c r="T23" s="626"/>
      <c r="U23" s="626"/>
      <c r="V23" s="626"/>
      <c r="W23" s="626"/>
      <c r="X23" s="626"/>
      <c r="Y23" s="627"/>
      <c r="Z23" s="628">
        <v>1.2</v>
      </c>
      <c r="AA23" s="628"/>
      <c r="AB23" s="628"/>
      <c r="AC23" s="628"/>
      <c r="AD23" s="629">
        <v>33432</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500551</v>
      </c>
      <c r="BH23" s="626"/>
      <c r="BI23" s="626"/>
      <c r="BJ23" s="626"/>
      <c r="BK23" s="626"/>
      <c r="BL23" s="626"/>
      <c r="BM23" s="626"/>
      <c r="BN23" s="627"/>
      <c r="BO23" s="628">
        <v>8.5</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361209</v>
      </c>
      <c r="S24" s="626"/>
      <c r="T24" s="626"/>
      <c r="U24" s="626"/>
      <c r="V24" s="626"/>
      <c r="W24" s="626"/>
      <c r="X24" s="626"/>
      <c r="Y24" s="627"/>
      <c r="Z24" s="628">
        <v>1.8</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9053027</v>
      </c>
      <c r="CS24" s="615"/>
      <c r="CT24" s="615"/>
      <c r="CU24" s="615"/>
      <c r="CV24" s="615"/>
      <c r="CW24" s="615"/>
      <c r="CX24" s="615"/>
      <c r="CY24" s="616"/>
      <c r="CZ24" s="652">
        <v>47.5</v>
      </c>
      <c r="DA24" s="653"/>
      <c r="DB24" s="653"/>
      <c r="DC24" s="654"/>
      <c r="DD24" s="651">
        <v>5806410</v>
      </c>
      <c r="DE24" s="615"/>
      <c r="DF24" s="615"/>
      <c r="DG24" s="615"/>
      <c r="DH24" s="615"/>
      <c r="DI24" s="615"/>
      <c r="DJ24" s="615"/>
      <c r="DK24" s="616"/>
      <c r="DL24" s="651">
        <v>5789023</v>
      </c>
      <c r="DM24" s="615"/>
      <c r="DN24" s="615"/>
      <c r="DO24" s="615"/>
      <c r="DP24" s="615"/>
      <c r="DQ24" s="615"/>
      <c r="DR24" s="615"/>
      <c r="DS24" s="615"/>
      <c r="DT24" s="615"/>
      <c r="DU24" s="615"/>
      <c r="DV24" s="616"/>
      <c r="DW24" s="619">
        <v>52.7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2912504</v>
      </c>
      <c r="S25" s="626"/>
      <c r="T25" s="626"/>
      <c r="U25" s="626"/>
      <c r="V25" s="626"/>
      <c r="W25" s="626"/>
      <c r="X25" s="626"/>
      <c r="Y25" s="627"/>
      <c r="Z25" s="628">
        <v>14.7</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3123137</v>
      </c>
      <c r="CS25" s="657"/>
      <c r="CT25" s="657"/>
      <c r="CU25" s="657"/>
      <c r="CV25" s="657"/>
      <c r="CW25" s="657"/>
      <c r="CX25" s="657"/>
      <c r="CY25" s="658"/>
      <c r="CZ25" s="659">
        <v>16.399999999999999</v>
      </c>
      <c r="DA25" s="660"/>
      <c r="DB25" s="660"/>
      <c r="DC25" s="661"/>
      <c r="DD25" s="634">
        <v>2839923</v>
      </c>
      <c r="DE25" s="657"/>
      <c r="DF25" s="657"/>
      <c r="DG25" s="657"/>
      <c r="DH25" s="657"/>
      <c r="DI25" s="657"/>
      <c r="DJ25" s="657"/>
      <c r="DK25" s="658"/>
      <c r="DL25" s="634">
        <v>2823298</v>
      </c>
      <c r="DM25" s="657"/>
      <c r="DN25" s="657"/>
      <c r="DO25" s="657"/>
      <c r="DP25" s="657"/>
      <c r="DQ25" s="657"/>
      <c r="DR25" s="657"/>
      <c r="DS25" s="657"/>
      <c r="DT25" s="657"/>
      <c r="DU25" s="657"/>
      <c r="DV25" s="658"/>
      <c r="DW25" s="630">
        <v>25.7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66417</v>
      </c>
      <c r="S26" s="626"/>
      <c r="T26" s="626"/>
      <c r="U26" s="626"/>
      <c r="V26" s="626"/>
      <c r="W26" s="626"/>
      <c r="X26" s="626"/>
      <c r="Y26" s="627"/>
      <c r="Z26" s="628">
        <v>0.3</v>
      </c>
      <c r="AA26" s="628"/>
      <c r="AB26" s="628"/>
      <c r="AC26" s="628"/>
      <c r="AD26" s="629">
        <v>66417</v>
      </c>
      <c r="AE26" s="629"/>
      <c r="AF26" s="629"/>
      <c r="AG26" s="629"/>
      <c r="AH26" s="629"/>
      <c r="AI26" s="629"/>
      <c r="AJ26" s="629"/>
      <c r="AK26" s="629"/>
      <c r="AL26" s="630">
        <v>0.6</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2054134</v>
      </c>
      <c r="CS26" s="626"/>
      <c r="CT26" s="626"/>
      <c r="CU26" s="626"/>
      <c r="CV26" s="626"/>
      <c r="CW26" s="626"/>
      <c r="CX26" s="626"/>
      <c r="CY26" s="627"/>
      <c r="CZ26" s="659">
        <v>10.8</v>
      </c>
      <c r="DA26" s="660"/>
      <c r="DB26" s="660"/>
      <c r="DC26" s="661"/>
      <c r="DD26" s="634">
        <v>1778156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1186621</v>
      </c>
      <c r="S27" s="626"/>
      <c r="T27" s="626"/>
      <c r="U27" s="626"/>
      <c r="V27" s="626"/>
      <c r="W27" s="626"/>
      <c r="X27" s="626"/>
      <c r="Y27" s="627"/>
      <c r="Z27" s="628">
        <v>6</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5879359</v>
      </c>
      <c r="BH27" s="626"/>
      <c r="BI27" s="626"/>
      <c r="BJ27" s="626"/>
      <c r="BK27" s="626"/>
      <c r="BL27" s="626"/>
      <c r="BM27" s="626"/>
      <c r="BN27" s="627"/>
      <c r="BO27" s="628">
        <v>100</v>
      </c>
      <c r="BP27" s="628"/>
      <c r="BQ27" s="628"/>
      <c r="BR27" s="628"/>
      <c r="BS27" s="634">
        <v>33918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4093444</v>
      </c>
      <c r="CS27" s="657"/>
      <c r="CT27" s="657"/>
      <c r="CU27" s="657"/>
      <c r="CV27" s="657"/>
      <c r="CW27" s="657"/>
      <c r="CX27" s="657"/>
      <c r="CY27" s="658"/>
      <c r="CZ27" s="659">
        <v>21.5</v>
      </c>
      <c r="DA27" s="660"/>
      <c r="DB27" s="660"/>
      <c r="DC27" s="661"/>
      <c r="DD27" s="634">
        <v>1207711</v>
      </c>
      <c r="DE27" s="657"/>
      <c r="DF27" s="657"/>
      <c r="DG27" s="657"/>
      <c r="DH27" s="657"/>
      <c r="DI27" s="657"/>
      <c r="DJ27" s="657"/>
      <c r="DK27" s="658"/>
      <c r="DL27" s="634">
        <v>1206949</v>
      </c>
      <c r="DM27" s="657"/>
      <c r="DN27" s="657"/>
      <c r="DO27" s="657"/>
      <c r="DP27" s="657"/>
      <c r="DQ27" s="657"/>
      <c r="DR27" s="657"/>
      <c r="DS27" s="657"/>
      <c r="DT27" s="657"/>
      <c r="DU27" s="657"/>
      <c r="DV27" s="658"/>
      <c r="DW27" s="630">
        <v>11</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49501</v>
      </c>
      <c r="S28" s="626"/>
      <c r="T28" s="626"/>
      <c r="U28" s="626"/>
      <c r="V28" s="626"/>
      <c r="W28" s="626"/>
      <c r="X28" s="626"/>
      <c r="Y28" s="627"/>
      <c r="Z28" s="628">
        <v>0.2</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1836446</v>
      </c>
      <c r="CS28" s="626"/>
      <c r="CT28" s="626"/>
      <c r="CU28" s="626"/>
      <c r="CV28" s="626"/>
      <c r="CW28" s="626"/>
      <c r="CX28" s="626"/>
      <c r="CY28" s="627"/>
      <c r="CZ28" s="659">
        <v>9.6</v>
      </c>
      <c r="DA28" s="660"/>
      <c r="DB28" s="660"/>
      <c r="DC28" s="661"/>
      <c r="DD28" s="634">
        <v>1758776</v>
      </c>
      <c r="DE28" s="626"/>
      <c r="DF28" s="626"/>
      <c r="DG28" s="626"/>
      <c r="DH28" s="626"/>
      <c r="DI28" s="626"/>
      <c r="DJ28" s="626"/>
      <c r="DK28" s="627"/>
      <c r="DL28" s="634">
        <v>1758776</v>
      </c>
      <c r="DM28" s="626"/>
      <c r="DN28" s="626"/>
      <c r="DO28" s="626"/>
      <c r="DP28" s="626"/>
      <c r="DQ28" s="626"/>
      <c r="DR28" s="626"/>
      <c r="DS28" s="626"/>
      <c r="DT28" s="626"/>
      <c r="DU28" s="626"/>
      <c r="DV28" s="627"/>
      <c r="DW28" s="630">
        <v>16</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70395</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1836446</v>
      </c>
      <c r="CS29" s="657"/>
      <c r="CT29" s="657"/>
      <c r="CU29" s="657"/>
      <c r="CV29" s="657"/>
      <c r="CW29" s="657"/>
      <c r="CX29" s="657"/>
      <c r="CY29" s="658"/>
      <c r="CZ29" s="659">
        <v>9.6</v>
      </c>
      <c r="DA29" s="660"/>
      <c r="DB29" s="660"/>
      <c r="DC29" s="661"/>
      <c r="DD29" s="634">
        <v>1758776</v>
      </c>
      <c r="DE29" s="657"/>
      <c r="DF29" s="657"/>
      <c r="DG29" s="657"/>
      <c r="DH29" s="657"/>
      <c r="DI29" s="657"/>
      <c r="DJ29" s="657"/>
      <c r="DK29" s="658"/>
      <c r="DL29" s="634">
        <v>1758776</v>
      </c>
      <c r="DM29" s="657"/>
      <c r="DN29" s="657"/>
      <c r="DO29" s="657"/>
      <c r="DP29" s="657"/>
      <c r="DQ29" s="657"/>
      <c r="DR29" s="657"/>
      <c r="DS29" s="657"/>
      <c r="DT29" s="657"/>
      <c r="DU29" s="657"/>
      <c r="DV29" s="658"/>
      <c r="DW29" s="630">
        <v>16</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171060</v>
      </c>
      <c r="S30" s="626"/>
      <c r="T30" s="626"/>
      <c r="U30" s="626"/>
      <c r="V30" s="626"/>
      <c r="W30" s="626"/>
      <c r="X30" s="626"/>
      <c r="Y30" s="627"/>
      <c r="Z30" s="628">
        <v>0.9</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98.7</v>
      </c>
      <c r="BH30" s="684"/>
      <c r="BI30" s="684"/>
      <c r="BJ30" s="684"/>
      <c r="BK30" s="684"/>
      <c r="BL30" s="684"/>
      <c r="BM30" s="620">
        <v>94.3</v>
      </c>
      <c r="BN30" s="684"/>
      <c r="BO30" s="684"/>
      <c r="BP30" s="684"/>
      <c r="BQ30" s="685"/>
      <c r="BR30" s="683">
        <v>98.5</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1625996</v>
      </c>
      <c r="CS30" s="626"/>
      <c r="CT30" s="626"/>
      <c r="CU30" s="626"/>
      <c r="CV30" s="626"/>
      <c r="CW30" s="626"/>
      <c r="CX30" s="626"/>
      <c r="CY30" s="627"/>
      <c r="CZ30" s="659">
        <v>8.5</v>
      </c>
      <c r="DA30" s="660"/>
      <c r="DB30" s="660"/>
      <c r="DC30" s="661"/>
      <c r="DD30" s="634">
        <v>1557106</v>
      </c>
      <c r="DE30" s="626"/>
      <c r="DF30" s="626"/>
      <c r="DG30" s="626"/>
      <c r="DH30" s="626"/>
      <c r="DI30" s="626"/>
      <c r="DJ30" s="626"/>
      <c r="DK30" s="627"/>
      <c r="DL30" s="634">
        <v>1557106</v>
      </c>
      <c r="DM30" s="626"/>
      <c r="DN30" s="626"/>
      <c r="DO30" s="626"/>
      <c r="DP30" s="626"/>
      <c r="DQ30" s="626"/>
      <c r="DR30" s="626"/>
      <c r="DS30" s="626"/>
      <c r="DT30" s="626"/>
      <c r="DU30" s="626"/>
      <c r="DV30" s="627"/>
      <c r="DW30" s="630">
        <v>14.2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1121963</v>
      </c>
      <c r="S31" s="626"/>
      <c r="T31" s="626"/>
      <c r="U31" s="626"/>
      <c r="V31" s="626"/>
      <c r="W31" s="626"/>
      <c r="X31" s="626"/>
      <c r="Y31" s="627"/>
      <c r="Z31" s="628">
        <v>5.7</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94.7</v>
      </c>
      <c r="BN31" s="681"/>
      <c r="BO31" s="681"/>
      <c r="BP31" s="681"/>
      <c r="BQ31" s="682"/>
      <c r="BR31" s="680">
        <v>98.5</v>
      </c>
      <c r="BS31" s="657"/>
      <c r="BT31" s="657"/>
      <c r="BU31" s="657"/>
      <c r="BV31" s="657"/>
      <c r="BW31" s="657"/>
      <c r="BX31" s="631">
        <v>93.6</v>
      </c>
      <c r="BY31" s="681"/>
      <c r="BZ31" s="681"/>
      <c r="CA31" s="681"/>
      <c r="CB31" s="682"/>
      <c r="CD31" s="688"/>
      <c r="CE31" s="689"/>
      <c r="CF31" s="639" t="s">
        <v>297</v>
      </c>
      <c r="CG31" s="640"/>
      <c r="CH31" s="640"/>
      <c r="CI31" s="640"/>
      <c r="CJ31" s="640"/>
      <c r="CK31" s="640"/>
      <c r="CL31" s="640"/>
      <c r="CM31" s="640"/>
      <c r="CN31" s="640"/>
      <c r="CO31" s="640"/>
      <c r="CP31" s="640"/>
      <c r="CQ31" s="641"/>
      <c r="CR31" s="625">
        <v>210450</v>
      </c>
      <c r="CS31" s="657"/>
      <c r="CT31" s="657"/>
      <c r="CU31" s="657"/>
      <c r="CV31" s="657"/>
      <c r="CW31" s="657"/>
      <c r="CX31" s="657"/>
      <c r="CY31" s="658"/>
      <c r="CZ31" s="659">
        <v>1.1000000000000001</v>
      </c>
      <c r="DA31" s="660"/>
      <c r="DB31" s="660"/>
      <c r="DC31" s="661"/>
      <c r="DD31" s="634">
        <v>201670</v>
      </c>
      <c r="DE31" s="657"/>
      <c r="DF31" s="657"/>
      <c r="DG31" s="657"/>
      <c r="DH31" s="657"/>
      <c r="DI31" s="657"/>
      <c r="DJ31" s="657"/>
      <c r="DK31" s="658"/>
      <c r="DL31" s="634">
        <v>201670</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552799</v>
      </c>
      <c r="S32" s="626"/>
      <c r="T32" s="626"/>
      <c r="U32" s="626"/>
      <c r="V32" s="626"/>
      <c r="W32" s="626"/>
      <c r="X32" s="626"/>
      <c r="Y32" s="627"/>
      <c r="Z32" s="628">
        <v>2.8</v>
      </c>
      <c r="AA32" s="628"/>
      <c r="AB32" s="628"/>
      <c r="AC32" s="628"/>
      <c r="AD32" s="629">
        <v>18966</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93.1</v>
      </c>
      <c r="BN32" s="693"/>
      <c r="BO32" s="693"/>
      <c r="BP32" s="693"/>
      <c r="BQ32" s="695"/>
      <c r="BR32" s="692">
        <v>98.3</v>
      </c>
      <c r="BS32" s="693"/>
      <c r="BT32" s="693"/>
      <c r="BU32" s="693"/>
      <c r="BV32" s="693"/>
      <c r="BW32" s="693"/>
      <c r="BX32" s="694">
        <v>91.8</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1988500</v>
      </c>
      <c r="S33" s="626"/>
      <c r="T33" s="626"/>
      <c r="U33" s="626"/>
      <c r="V33" s="626"/>
      <c r="W33" s="626"/>
      <c r="X33" s="626"/>
      <c r="Y33" s="627"/>
      <c r="Z33" s="628">
        <v>10</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7466370</v>
      </c>
      <c r="CS33" s="657"/>
      <c r="CT33" s="657"/>
      <c r="CU33" s="657"/>
      <c r="CV33" s="657"/>
      <c r="CW33" s="657"/>
      <c r="CX33" s="657"/>
      <c r="CY33" s="658"/>
      <c r="CZ33" s="659">
        <v>39.200000000000003</v>
      </c>
      <c r="DA33" s="660"/>
      <c r="DB33" s="660"/>
      <c r="DC33" s="661"/>
      <c r="DD33" s="634">
        <v>5803693</v>
      </c>
      <c r="DE33" s="657"/>
      <c r="DF33" s="657"/>
      <c r="DG33" s="657"/>
      <c r="DH33" s="657"/>
      <c r="DI33" s="657"/>
      <c r="DJ33" s="657"/>
      <c r="DK33" s="658"/>
      <c r="DL33" s="634">
        <v>5005515</v>
      </c>
      <c r="DM33" s="657"/>
      <c r="DN33" s="657"/>
      <c r="DO33" s="657"/>
      <c r="DP33" s="657"/>
      <c r="DQ33" s="657"/>
      <c r="DR33" s="657"/>
      <c r="DS33" s="657"/>
      <c r="DT33" s="657"/>
      <c r="DU33" s="657"/>
      <c r="DV33" s="658"/>
      <c r="DW33" s="630">
        <v>45.5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2465232</v>
      </c>
      <c r="CS34" s="626"/>
      <c r="CT34" s="626"/>
      <c r="CU34" s="626"/>
      <c r="CV34" s="626"/>
      <c r="CW34" s="626"/>
      <c r="CX34" s="626"/>
      <c r="CY34" s="627"/>
      <c r="CZ34" s="659">
        <v>12.9</v>
      </c>
      <c r="DA34" s="660"/>
      <c r="DB34" s="660"/>
      <c r="DC34" s="661"/>
      <c r="DD34" s="634">
        <v>1559007</v>
      </c>
      <c r="DE34" s="626"/>
      <c r="DF34" s="626"/>
      <c r="DG34" s="626"/>
      <c r="DH34" s="626"/>
      <c r="DI34" s="626"/>
      <c r="DJ34" s="626"/>
      <c r="DK34" s="627"/>
      <c r="DL34" s="634">
        <v>1474574</v>
      </c>
      <c r="DM34" s="626"/>
      <c r="DN34" s="626"/>
      <c r="DO34" s="626"/>
      <c r="DP34" s="626"/>
      <c r="DQ34" s="626"/>
      <c r="DR34" s="626"/>
      <c r="DS34" s="626"/>
      <c r="DT34" s="626"/>
      <c r="DU34" s="626"/>
      <c r="DV34" s="627"/>
      <c r="DW34" s="630">
        <v>13.4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691800</v>
      </c>
      <c r="S35" s="626"/>
      <c r="T35" s="626"/>
      <c r="U35" s="626"/>
      <c r="V35" s="626"/>
      <c r="W35" s="626"/>
      <c r="X35" s="626"/>
      <c r="Y35" s="627"/>
      <c r="Z35" s="628">
        <v>3.5</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2974892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172728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62900</v>
      </c>
      <c r="CS35" s="657"/>
      <c r="CT35" s="657"/>
      <c r="CU35" s="657"/>
      <c r="CV35" s="657"/>
      <c r="CW35" s="657"/>
      <c r="CX35" s="657"/>
      <c r="CY35" s="658"/>
      <c r="CZ35" s="659">
        <v>0.3</v>
      </c>
      <c r="DA35" s="660"/>
      <c r="DB35" s="660"/>
      <c r="DC35" s="661"/>
      <c r="DD35" s="634">
        <v>58472</v>
      </c>
      <c r="DE35" s="657"/>
      <c r="DF35" s="657"/>
      <c r="DG35" s="657"/>
      <c r="DH35" s="657"/>
      <c r="DI35" s="657"/>
      <c r="DJ35" s="657"/>
      <c r="DK35" s="658"/>
      <c r="DL35" s="634">
        <v>58472</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19835212</v>
      </c>
      <c r="S36" s="698"/>
      <c r="T36" s="698"/>
      <c r="U36" s="698"/>
      <c r="V36" s="698"/>
      <c r="W36" s="698"/>
      <c r="X36" s="698"/>
      <c r="Y36" s="699"/>
      <c r="Z36" s="700">
        <v>100</v>
      </c>
      <c r="AA36" s="700"/>
      <c r="AB36" s="700"/>
      <c r="AC36" s="700"/>
      <c r="AD36" s="701">
        <v>10299832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436183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71861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2006692</v>
      </c>
      <c r="CS36" s="626"/>
      <c r="CT36" s="626"/>
      <c r="CU36" s="626"/>
      <c r="CV36" s="626"/>
      <c r="CW36" s="626"/>
      <c r="CX36" s="626"/>
      <c r="CY36" s="627"/>
      <c r="CZ36" s="659">
        <v>10.5</v>
      </c>
      <c r="DA36" s="660"/>
      <c r="DB36" s="660"/>
      <c r="DC36" s="661"/>
      <c r="DD36" s="634">
        <v>1882284</v>
      </c>
      <c r="DE36" s="626"/>
      <c r="DF36" s="626"/>
      <c r="DG36" s="626"/>
      <c r="DH36" s="626"/>
      <c r="DI36" s="626"/>
      <c r="DJ36" s="626"/>
      <c r="DK36" s="627"/>
      <c r="DL36" s="634">
        <v>1467989</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380548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9124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1051046</v>
      </c>
      <c r="CS37" s="657"/>
      <c r="CT37" s="657"/>
      <c r="CU37" s="657"/>
      <c r="CV37" s="657"/>
      <c r="CW37" s="657"/>
      <c r="CX37" s="657"/>
      <c r="CY37" s="658"/>
      <c r="CZ37" s="659">
        <v>5.5</v>
      </c>
      <c r="DA37" s="660"/>
      <c r="DB37" s="660"/>
      <c r="DC37" s="661"/>
      <c r="DD37" s="634">
        <v>1051046</v>
      </c>
      <c r="DE37" s="657"/>
      <c r="DF37" s="657"/>
      <c r="DG37" s="657"/>
      <c r="DH37" s="657"/>
      <c r="DI37" s="657"/>
      <c r="DJ37" s="657"/>
      <c r="DK37" s="658"/>
      <c r="DL37" s="634">
        <v>1003632</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14781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2594344</v>
      </c>
      <c r="CS38" s="626"/>
      <c r="CT38" s="626"/>
      <c r="CU38" s="626"/>
      <c r="CV38" s="626"/>
      <c r="CW38" s="626"/>
      <c r="CX38" s="626"/>
      <c r="CY38" s="627"/>
      <c r="CZ38" s="659">
        <v>13.6</v>
      </c>
      <c r="DA38" s="660"/>
      <c r="DB38" s="660"/>
      <c r="DC38" s="661"/>
      <c r="DD38" s="634">
        <v>2225134</v>
      </c>
      <c r="DE38" s="626"/>
      <c r="DF38" s="626"/>
      <c r="DG38" s="626"/>
      <c r="DH38" s="626"/>
      <c r="DI38" s="626"/>
      <c r="DJ38" s="626"/>
      <c r="DK38" s="627"/>
      <c r="DL38" s="634">
        <v>1957091</v>
      </c>
      <c r="DM38" s="626"/>
      <c r="DN38" s="626"/>
      <c r="DO38" s="626"/>
      <c r="DP38" s="626"/>
      <c r="DQ38" s="626"/>
      <c r="DR38" s="626"/>
      <c r="DS38" s="626"/>
      <c r="DT38" s="626"/>
      <c r="DU38" s="626"/>
      <c r="DV38" s="627"/>
      <c r="DW38" s="630">
        <v>17.8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127402</v>
      </c>
      <c r="CS39" s="657"/>
      <c r="CT39" s="657"/>
      <c r="CU39" s="657"/>
      <c r="CV39" s="657"/>
      <c r="CW39" s="657"/>
      <c r="CX39" s="657"/>
      <c r="CY39" s="658"/>
      <c r="CZ39" s="659">
        <v>0.7</v>
      </c>
      <c r="DA39" s="660"/>
      <c r="DB39" s="660"/>
      <c r="DC39" s="661"/>
      <c r="DD39" s="634">
        <v>20711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480814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209800</v>
      </c>
      <c r="CS40" s="626"/>
      <c r="CT40" s="626"/>
      <c r="CU40" s="626"/>
      <c r="CV40" s="626"/>
      <c r="CW40" s="626"/>
      <c r="CX40" s="626"/>
      <c r="CY40" s="627"/>
      <c r="CZ40" s="659">
        <v>1.1000000000000001</v>
      </c>
      <c r="DA40" s="660"/>
      <c r="DB40" s="660"/>
      <c r="DC40" s="661"/>
      <c r="DD40" s="634">
        <v>58085</v>
      </c>
      <c r="DE40" s="626"/>
      <c r="DF40" s="626"/>
      <c r="DG40" s="626"/>
      <c r="DH40" s="626"/>
      <c r="DI40" s="626"/>
      <c r="DJ40" s="626"/>
      <c r="DK40" s="627"/>
      <c r="DL40" s="634">
        <v>47389</v>
      </c>
      <c r="DM40" s="626"/>
      <c r="DN40" s="626"/>
      <c r="DO40" s="626"/>
      <c r="DP40" s="626"/>
      <c r="DQ40" s="626"/>
      <c r="DR40" s="626"/>
      <c r="DS40" s="626"/>
      <c r="DT40" s="626"/>
      <c r="DU40" s="626"/>
      <c r="DV40" s="627"/>
      <c r="DW40" s="630">
        <v>0.4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1677347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2538356</v>
      </c>
      <c r="CS42" s="626"/>
      <c r="CT42" s="626"/>
      <c r="CU42" s="626"/>
      <c r="CV42" s="626"/>
      <c r="CW42" s="626"/>
      <c r="CX42" s="626"/>
      <c r="CY42" s="627"/>
      <c r="CZ42" s="659">
        <v>13.3</v>
      </c>
      <c r="DA42" s="708"/>
      <c r="DB42" s="708"/>
      <c r="DC42" s="709"/>
      <c r="DD42" s="634">
        <v>742168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100272</v>
      </c>
      <c r="CS43" s="657"/>
      <c r="CT43" s="657"/>
      <c r="CU43" s="657"/>
      <c r="CV43" s="657"/>
      <c r="CW43" s="657"/>
      <c r="CX43" s="657"/>
      <c r="CY43" s="658"/>
      <c r="CZ43" s="659">
        <v>0.5</v>
      </c>
      <c r="DA43" s="660"/>
      <c r="DB43" s="660"/>
      <c r="DC43" s="661"/>
      <c r="DD43" s="634">
        <v>100272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2522791</v>
      </c>
      <c r="CS44" s="626"/>
      <c r="CT44" s="626"/>
      <c r="CU44" s="626"/>
      <c r="CV44" s="626"/>
      <c r="CW44" s="626"/>
      <c r="CX44" s="626"/>
      <c r="CY44" s="627"/>
      <c r="CZ44" s="659">
        <v>13.2</v>
      </c>
      <c r="DA44" s="708"/>
      <c r="DB44" s="708"/>
      <c r="DC44" s="709"/>
      <c r="DD44" s="634">
        <v>733353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862135</v>
      </c>
      <c r="CS45" s="657"/>
      <c r="CT45" s="657"/>
      <c r="CU45" s="657"/>
      <c r="CV45" s="657"/>
      <c r="CW45" s="657"/>
      <c r="CX45" s="657"/>
      <c r="CY45" s="658"/>
      <c r="CZ45" s="659">
        <v>4.5</v>
      </c>
      <c r="DA45" s="660"/>
      <c r="DB45" s="660"/>
      <c r="DC45" s="661"/>
      <c r="DD45" s="634">
        <v>111553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1648388</v>
      </c>
      <c r="CS46" s="626"/>
      <c r="CT46" s="626"/>
      <c r="CU46" s="626"/>
      <c r="CV46" s="626"/>
      <c r="CW46" s="626"/>
      <c r="CX46" s="626"/>
      <c r="CY46" s="627"/>
      <c r="CZ46" s="659">
        <v>8.6</v>
      </c>
      <c r="DA46" s="708"/>
      <c r="DB46" s="708"/>
      <c r="DC46" s="709"/>
      <c r="DD46" s="634">
        <v>618132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15565</v>
      </c>
      <c r="CS47" s="657"/>
      <c r="CT47" s="657"/>
      <c r="CU47" s="657"/>
      <c r="CV47" s="657"/>
      <c r="CW47" s="657"/>
      <c r="CX47" s="657"/>
      <c r="CY47" s="658"/>
      <c r="CZ47" s="659">
        <v>0.1</v>
      </c>
      <c r="DA47" s="660"/>
      <c r="DB47" s="660"/>
      <c r="DC47" s="661"/>
      <c r="DD47" s="634">
        <v>8815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19057753</v>
      </c>
      <c r="CS49" s="693"/>
      <c r="CT49" s="693"/>
      <c r="CU49" s="693"/>
      <c r="CV49" s="693"/>
      <c r="CW49" s="693"/>
      <c r="CX49" s="693"/>
      <c r="CY49" s="720"/>
      <c r="CZ49" s="721">
        <v>100</v>
      </c>
      <c r="DA49" s="722"/>
      <c r="DB49" s="722"/>
      <c r="DC49" s="723"/>
      <c r="DD49" s="724">
        <v>12352271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election activeCell="BD5" sqref="BD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19834</v>
      </c>
      <c r="R7" s="755"/>
      <c r="S7" s="755"/>
      <c r="T7" s="755"/>
      <c r="U7" s="755"/>
      <c r="V7" s="755">
        <v>19057</v>
      </c>
      <c r="W7" s="755"/>
      <c r="X7" s="755"/>
      <c r="Y7" s="755"/>
      <c r="Z7" s="755"/>
      <c r="AA7" s="755">
        <v>777</v>
      </c>
      <c r="AB7" s="755"/>
      <c r="AC7" s="755"/>
      <c r="AD7" s="755"/>
      <c r="AE7" s="756"/>
      <c r="AF7" s="757">
        <v>775</v>
      </c>
      <c r="AG7" s="758"/>
      <c r="AH7" s="758"/>
      <c r="AI7" s="758"/>
      <c r="AJ7" s="759"/>
      <c r="AK7" s="794" t="s">
        <v>542</v>
      </c>
      <c r="AL7" s="795"/>
      <c r="AM7" s="795"/>
      <c r="AN7" s="795"/>
      <c r="AO7" s="795"/>
      <c r="AP7" s="795">
        <v>18093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4</v>
      </c>
      <c r="CI7" s="792"/>
      <c r="CJ7" s="792"/>
      <c r="CK7" s="792"/>
      <c r="CL7" s="793"/>
      <c r="CM7" s="791">
        <v>717</v>
      </c>
      <c r="CN7" s="792"/>
      <c r="CO7" s="792"/>
      <c r="CP7" s="792"/>
      <c r="CQ7" s="793"/>
      <c r="CR7" s="791" t="s">
        <v>544</v>
      </c>
      <c r="CS7" s="792"/>
      <c r="CT7" s="792"/>
      <c r="CU7" s="792"/>
      <c r="CV7" s="793"/>
      <c r="CW7" s="791" t="s">
        <v>544</v>
      </c>
      <c r="CX7" s="792"/>
      <c r="CY7" s="792"/>
      <c r="CZ7" s="792"/>
      <c r="DA7" s="793"/>
      <c r="DB7" s="791">
        <v>23</v>
      </c>
      <c r="DC7" s="792"/>
      <c r="DD7" s="792"/>
      <c r="DE7" s="792"/>
      <c r="DF7" s="793"/>
      <c r="DG7" s="791">
        <v>0</v>
      </c>
      <c r="DH7" s="792"/>
      <c r="DI7" s="792"/>
      <c r="DJ7" s="792"/>
      <c r="DK7" s="793"/>
      <c r="DL7" s="791">
        <v>0</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19834</v>
      </c>
      <c r="R23" s="814"/>
      <c r="S23" s="814"/>
      <c r="T23" s="814"/>
      <c r="U23" s="814"/>
      <c r="V23" s="814">
        <v>19057</v>
      </c>
      <c r="W23" s="814"/>
      <c r="X23" s="814"/>
      <c r="Y23" s="814"/>
      <c r="Z23" s="814"/>
      <c r="AA23" s="814">
        <v>777</v>
      </c>
      <c r="AB23" s="814"/>
      <c r="AC23" s="814"/>
      <c r="AD23" s="814"/>
      <c r="AE23" s="815"/>
      <c r="AF23" s="816">
        <v>775</v>
      </c>
      <c r="AG23" s="814"/>
      <c r="AH23" s="814"/>
      <c r="AI23" s="814"/>
      <c r="AJ23" s="817"/>
      <c r="AK23" s="818"/>
      <c r="AL23" s="819"/>
      <c r="AM23" s="819"/>
      <c r="AN23" s="819"/>
      <c r="AO23" s="819"/>
      <c r="AP23" s="814">
        <v>18093</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7582</v>
      </c>
      <c r="R28" s="843"/>
      <c r="S28" s="843"/>
      <c r="T28" s="843"/>
      <c r="U28" s="843"/>
      <c r="V28" s="843">
        <v>7409</v>
      </c>
      <c r="W28" s="843"/>
      <c r="X28" s="843"/>
      <c r="Y28" s="843"/>
      <c r="Z28" s="843"/>
      <c r="AA28" s="843">
        <v>173</v>
      </c>
      <c r="AB28" s="843"/>
      <c r="AC28" s="843"/>
      <c r="AD28" s="843"/>
      <c r="AE28" s="844"/>
      <c r="AF28" s="845">
        <v>173</v>
      </c>
      <c r="AG28" s="843"/>
      <c r="AH28" s="843"/>
      <c r="AI28" s="843"/>
      <c r="AJ28" s="846"/>
      <c r="AK28" s="847">
        <v>481</v>
      </c>
      <c r="AL28" s="838"/>
      <c r="AM28" s="838"/>
      <c r="AN28" s="838"/>
      <c r="AO28" s="838"/>
      <c r="AP28" s="838" t="s">
        <v>542</v>
      </c>
      <c r="AQ28" s="838"/>
      <c r="AR28" s="838"/>
      <c r="AS28" s="838"/>
      <c r="AT28" s="838"/>
      <c r="AU28" s="838" t="s">
        <v>542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5669</v>
      </c>
      <c r="R29" s="779"/>
      <c r="S29" s="779"/>
      <c r="T29" s="779"/>
      <c r="U29" s="779"/>
      <c r="V29" s="779">
        <v>5369</v>
      </c>
      <c r="W29" s="779"/>
      <c r="X29" s="779"/>
      <c r="Y29" s="779"/>
      <c r="Z29" s="779"/>
      <c r="AA29" s="779">
        <v>300</v>
      </c>
      <c r="AB29" s="779"/>
      <c r="AC29" s="779"/>
      <c r="AD29" s="779"/>
      <c r="AE29" s="780"/>
      <c r="AF29" s="781">
        <v>300</v>
      </c>
      <c r="AG29" s="782"/>
      <c r="AH29" s="782"/>
      <c r="AI29" s="782"/>
      <c r="AJ29" s="783"/>
      <c r="AK29" s="850">
        <v>910</v>
      </c>
      <c r="AL29" s="851"/>
      <c r="AM29" s="851"/>
      <c r="AN29" s="851"/>
      <c r="AO29" s="851"/>
      <c r="AP29" s="851" t="s">
        <v>542</v>
      </c>
      <c r="AQ29" s="851"/>
      <c r="AR29" s="851"/>
      <c r="AS29" s="851"/>
      <c r="AT29" s="851"/>
      <c r="AU29" s="851" t="s">
        <v>542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653</v>
      </c>
      <c r="R30" s="779"/>
      <c r="S30" s="779"/>
      <c r="T30" s="779"/>
      <c r="U30" s="779"/>
      <c r="V30" s="779">
        <v>652</v>
      </c>
      <c r="W30" s="779"/>
      <c r="X30" s="779"/>
      <c r="Y30" s="779"/>
      <c r="Z30" s="779"/>
      <c r="AA30" s="779">
        <v>1</v>
      </c>
      <c r="AB30" s="779"/>
      <c r="AC30" s="779"/>
      <c r="AD30" s="779"/>
      <c r="AE30" s="780"/>
      <c r="AF30" s="781">
        <v>1</v>
      </c>
      <c r="AG30" s="782"/>
      <c r="AH30" s="782"/>
      <c r="AI30" s="782"/>
      <c r="AJ30" s="783"/>
      <c r="AK30" s="850">
        <v>170</v>
      </c>
      <c r="AL30" s="851"/>
      <c r="AM30" s="851"/>
      <c r="AN30" s="851"/>
      <c r="AO30" s="851"/>
      <c r="AP30" s="851" t="s">
        <v>542</v>
      </c>
      <c r="AQ30" s="851"/>
      <c r="AR30" s="851"/>
      <c r="AS30" s="851"/>
      <c r="AT30" s="851"/>
      <c r="AU30" s="851" t="s">
        <v>542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762</v>
      </c>
      <c r="R31" s="779"/>
      <c r="S31" s="779"/>
      <c r="T31" s="779"/>
      <c r="U31" s="779"/>
      <c r="V31" s="779">
        <v>736</v>
      </c>
      <c r="W31" s="779"/>
      <c r="X31" s="779"/>
      <c r="Y31" s="779"/>
      <c r="Z31" s="779"/>
      <c r="AA31" s="779">
        <v>26</v>
      </c>
      <c r="AB31" s="779"/>
      <c r="AC31" s="779"/>
      <c r="AD31" s="779"/>
      <c r="AE31" s="780"/>
      <c r="AF31" s="781">
        <v>9</v>
      </c>
      <c r="AG31" s="782"/>
      <c r="AH31" s="782"/>
      <c r="AI31" s="782"/>
      <c r="AJ31" s="783"/>
      <c r="AK31" s="850">
        <v>436</v>
      </c>
      <c r="AL31" s="851"/>
      <c r="AM31" s="851"/>
      <c r="AN31" s="851"/>
      <c r="AO31" s="851"/>
      <c r="AP31" s="851">
        <v>5067</v>
      </c>
      <c r="AQ31" s="851"/>
      <c r="AR31" s="851"/>
      <c r="AS31" s="851"/>
      <c r="AT31" s="851"/>
      <c r="AU31" s="851">
        <v>4961</v>
      </c>
      <c r="AV31" s="851"/>
      <c r="AW31" s="851"/>
      <c r="AX31" s="851"/>
      <c r="AY31" s="851"/>
      <c r="AZ31" s="852" t="s">
        <v>542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483</v>
      </c>
      <c r="AG63" s="862"/>
      <c r="AH63" s="862"/>
      <c r="AI63" s="862"/>
      <c r="AJ63" s="863"/>
      <c r="AK63" s="864"/>
      <c r="AL63" s="859"/>
      <c r="AM63" s="859"/>
      <c r="AN63" s="859"/>
      <c r="AO63" s="859"/>
      <c r="AP63" s="862">
        <v>5067</v>
      </c>
      <c r="AQ63" s="862"/>
      <c r="AR63" s="862"/>
      <c r="AS63" s="862"/>
      <c r="AT63" s="862"/>
      <c r="AU63" s="862">
        <v>4961</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539</v>
      </c>
      <c r="AL69" s="851"/>
      <c r="AM69" s="851"/>
      <c r="AN69" s="851"/>
      <c r="AO69" s="851"/>
      <c r="AP69" s="851" t="s">
        <v>539</v>
      </c>
      <c r="AQ69" s="851"/>
      <c r="AR69" s="851"/>
      <c r="AS69" s="851"/>
      <c r="AT69" s="851"/>
      <c r="AU69" s="851" t="s">
        <v>539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539</v>
      </c>
      <c r="AQ70" s="851"/>
      <c r="AR70" s="851"/>
      <c r="AS70" s="851"/>
      <c r="AT70" s="851"/>
      <c r="AU70" s="851" t="s">
        <v>539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539</v>
      </c>
      <c r="AL71" s="851"/>
      <c r="AM71" s="851"/>
      <c r="AN71" s="851"/>
      <c r="AO71" s="851"/>
      <c r="AP71" s="851" t="s">
        <v>539</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539</v>
      </c>
      <c r="AQ72" s="851"/>
      <c r="AR72" s="851"/>
      <c r="AS72" s="851"/>
      <c r="AT72" s="851"/>
      <c r="AU72" s="851" t="s">
        <v>539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535</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539</v>
      </c>
      <c r="AQ73" s="851"/>
      <c r="AR73" s="851"/>
      <c r="AS73" s="851"/>
      <c r="AT73" s="851"/>
      <c r="AU73" s="851" t="s">
        <v>541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536</v>
      </c>
      <c r="C74" s="894"/>
      <c r="D74" s="894"/>
      <c r="E74" s="894"/>
      <c r="F74" s="894"/>
      <c r="G74" s="894"/>
      <c r="H74" s="894"/>
      <c r="I74" s="894"/>
      <c r="J74" s="894"/>
      <c r="K74" s="894"/>
      <c r="L74" s="894"/>
      <c r="M74" s="894"/>
      <c r="N74" s="894"/>
      <c r="O74" s="894"/>
      <c r="P74" s="895"/>
      <c r="Q74" s="896">
        <v>2224</v>
      </c>
      <c r="R74" s="851"/>
      <c r="S74" s="851"/>
      <c r="T74" s="851"/>
      <c r="U74" s="851"/>
      <c r="V74" s="851">
        <v>2119</v>
      </c>
      <c r="W74" s="851"/>
      <c r="X74" s="851"/>
      <c r="Y74" s="851"/>
      <c r="Z74" s="851"/>
      <c r="AA74" s="851">
        <v>105</v>
      </c>
      <c r="AB74" s="851"/>
      <c r="AC74" s="851"/>
      <c r="AD74" s="851"/>
      <c r="AE74" s="851"/>
      <c r="AF74" s="851">
        <v>1365</v>
      </c>
      <c r="AG74" s="851"/>
      <c r="AH74" s="851"/>
      <c r="AI74" s="851"/>
      <c r="AJ74" s="851"/>
      <c r="AK74" s="851" t="s">
        <v>542</v>
      </c>
      <c r="AL74" s="851"/>
      <c r="AM74" s="851"/>
      <c r="AN74" s="851"/>
      <c r="AO74" s="851"/>
      <c r="AP74" s="851">
        <v>3666</v>
      </c>
      <c r="AQ74" s="851"/>
      <c r="AR74" s="851"/>
      <c r="AS74" s="851"/>
      <c r="AT74" s="851"/>
      <c r="AU74" s="851" t="s">
        <v>542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537</v>
      </c>
      <c r="C75" s="894"/>
      <c r="D75" s="894"/>
      <c r="E75" s="894"/>
      <c r="F75" s="894"/>
      <c r="G75" s="894"/>
      <c r="H75" s="894"/>
      <c r="I75" s="894"/>
      <c r="J75" s="894"/>
      <c r="K75" s="894"/>
      <c r="L75" s="894"/>
      <c r="M75" s="894"/>
      <c r="N75" s="894"/>
      <c r="O75" s="894"/>
      <c r="P75" s="895"/>
      <c r="Q75" s="899">
        <v>3634</v>
      </c>
      <c r="R75" s="900"/>
      <c r="S75" s="900"/>
      <c r="T75" s="900"/>
      <c r="U75" s="850"/>
      <c r="V75" s="901">
        <v>3416</v>
      </c>
      <c r="W75" s="900"/>
      <c r="X75" s="900"/>
      <c r="Y75" s="900"/>
      <c r="Z75" s="850"/>
      <c r="AA75" s="901">
        <v>218</v>
      </c>
      <c r="AB75" s="900"/>
      <c r="AC75" s="900"/>
      <c r="AD75" s="900"/>
      <c r="AE75" s="850"/>
      <c r="AF75" s="901">
        <v>182</v>
      </c>
      <c r="AG75" s="900"/>
      <c r="AH75" s="900"/>
      <c r="AI75" s="900"/>
      <c r="AJ75" s="850"/>
      <c r="AK75" s="901" t="s">
        <v>542</v>
      </c>
      <c r="AL75" s="900"/>
      <c r="AM75" s="900"/>
      <c r="AN75" s="900"/>
      <c r="AO75" s="850"/>
      <c r="AP75" s="901">
        <v>2635</v>
      </c>
      <c r="AQ75" s="900"/>
      <c r="AR75" s="900"/>
      <c r="AS75" s="900"/>
      <c r="AT75" s="850"/>
      <c r="AU75" s="901">
        <v>1154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538</v>
      </c>
      <c r="C76" s="894"/>
      <c r="D76" s="894"/>
      <c r="E76" s="894"/>
      <c r="F76" s="894"/>
      <c r="G76" s="894"/>
      <c r="H76" s="894"/>
      <c r="I76" s="894"/>
      <c r="J76" s="894"/>
      <c r="K76" s="894"/>
      <c r="L76" s="894"/>
      <c r="M76" s="894"/>
      <c r="N76" s="894"/>
      <c r="O76" s="894"/>
      <c r="P76" s="895"/>
      <c r="Q76" s="899">
        <v>3938</v>
      </c>
      <c r="R76" s="900"/>
      <c r="S76" s="900"/>
      <c r="T76" s="900"/>
      <c r="U76" s="850"/>
      <c r="V76" s="901">
        <v>3586</v>
      </c>
      <c r="W76" s="900"/>
      <c r="X76" s="900"/>
      <c r="Y76" s="900"/>
      <c r="Z76" s="850"/>
      <c r="AA76" s="901">
        <v>352</v>
      </c>
      <c r="AB76" s="900"/>
      <c r="AC76" s="900"/>
      <c r="AD76" s="900"/>
      <c r="AE76" s="850"/>
      <c r="AF76" s="901">
        <v>5341</v>
      </c>
      <c r="AG76" s="900"/>
      <c r="AH76" s="900"/>
      <c r="AI76" s="900"/>
      <c r="AJ76" s="850"/>
      <c r="AK76" s="901" t="s">
        <v>542</v>
      </c>
      <c r="AL76" s="900"/>
      <c r="AM76" s="900"/>
      <c r="AN76" s="900"/>
      <c r="AO76" s="850"/>
      <c r="AP76" s="901">
        <v>3677</v>
      </c>
      <c r="AQ76" s="900"/>
      <c r="AR76" s="900"/>
      <c r="AS76" s="900"/>
      <c r="AT76" s="850"/>
      <c r="AU76" s="901">
        <v>26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20689</v>
      </c>
      <c r="AG88" s="862"/>
      <c r="AH88" s="862"/>
      <c r="AI88" s="862"/>
      <c r="AJ88" s="862"/>
      <c r="AK88" s="859"/>
      <c r="AL88" s="859"/>
      <c r="AM88" s="859"/>
      <c r="AN88" s="859"/>
      <c r="AO88" s="859"/>
      <c r="AP88" s="862">
        <v>9978</v>
      </c>
      <c r="AQ88" s="862"/>
      <c r="AR88" s="862"/>
      <c r="AS88" s="862"/>
      <c r="AT88" s="862"/>
      <c r="AU88" s="862">
        <v>1180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0</v>
      </c>
      <c r="CS102" s="870"/>
      <c r="CT102" s="870"/>
      <c r="CU102" s="870"/>
      <c r="CV102" s="913"/>
      <c r="CW102" s="912">
        <v>0</v>
      </c>
      <c r="CX102" s="870"/>
      <c r="CY102" s="870"/>
      <c r="CZ102" s="870"/>
      <c r="DA102" s="913"/>
      <c r="DB102" s="912">
        <v>23</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288</v>
      </c>
      <c r="AG109" s="915"/>
      <c r="AH109" s="915"/>
      <c r="AI109" s="915"/>
      <c r="AJ109" s="916"/>
      <c r="AK109" s="914" t="s">
        <v>287</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288</v>
      </c>
      <c r="BW109" s="915"/>
      <c r="BX109" s="915"/>
      <c r="BY109" s="915"/>
      <c r="BZ109" s="916"/>
      <c r="CA109" s="914" t="s">
        <v>287</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288</v>
      </c>
      <c r="DM109" s="915"/>
      <c r="DN109" s="915"/>
      <c r="DO109" s="915"/>
      <c r="DP109" s="916"/>
      <c r="DQ109" s="914" t="s">
        <v>287</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1793446</v>
      </c>
      <c r="AB110" s="922"/>
      <c r="AC110" s="922"/>
      <c r="AD110" s="922"/>
      <c r="AE110" s="923"/>
      <c r="AF110" s="924">
        <v>1786768</v>
      </c>
      <c r="AG110" s="922"/>
      <c r="AH110" s="922"/>
      <c r="AI110" s="922"/>
      <c r="AJ110" s="923"/>
      <c r="AK110" s="924">
        <v>1836446</v>
      </c>
      <c r="AL110" s="922"/>
      <c r="AM110" s="922"/>
      <c r="AN110" s="922"/>
      <c r="AO110" s="923"/>
      <c r="AP110" s="925">
        <v>19.2</v>
      </c>
      <c r="AQ110" s="926"/>
      <c r="AR110" s="926"/>
      <c r="AS110" s="926"/>
      <c r="AT110" s="927"/>
      <c r="AU110" s="928" t="s">
        <v>62</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17144152</v>
      </c>
      <c r="BR110" s="957"/>
      <c r="BS110" s="957"/>
      <c r="BT110" s="957"/>
      <c r="BU110" s="957"/>
      <c r="BV110" s="957">
        <v>17730018</v>
      </c>
      <c r="BW110" s="957"/>
      <c r="BX110" s="957"/>
      <c r="BY110" s="957"/>
      <c r="BZ110" s="957"/>
      <c r="CA110" s="957">
        <v>18092522</v>
      </c>
      <c r="CB110" s="957"/>
      <c r="CC110" s="957"/>
      <c r="CD110" s="957"/>
      <c r="CE110" s="957"/>
      <c r="CF110" s="971">
        <v>189.3</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531719</v>
      </c>
      <c r="BR111" s="950"/>
      <c r="BS111" s="950"/>
      <c r="BT111" s="950"/>
      <c r="BU111" s="950"/>
      <c r="BV111" s="950">
        <v>487426</v>
      </c>
      <c r="BW111" s="950"/>
      <c r="BX111" s="950"/>
      <c r="BY111" s="950"/>
      <c r="BZ111" s="950"/>
      <c r="CA111" s="950">
        <v>556983</v>
      </c>
      <c r="CB111" s="950"/>
      <c r="CC111" s="950"/>
      <c r="CD111" s="950"/>
      <c r="CE111" s="950"/>
      <c r="CF111" s="944">
        <v>5.8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5030279</v>
      </c>
      <c r="BR112" s="950"/>
      <c r="BS112" s="950"/>
      <c r="BT112" s="950"/>
      <c r="BU112" s="950"/>
      <c r="BV112" s="950">
        <v>5035069</v>
      </c>
      <c r="BW112" s="950"/>
      <c r="BX112" s="950"/>
      <c r="BY112" s="950"/>
      <c r="BZ112" s="950"/>
      <c r="CA112" s="950">
        <v>4960639</v>
      </c>
      <c r="CB112" s="950"/>
      <c r="CC112" s="950"/>
      <c r="CD112" s="950"/>
      <c r="CE112" s="950"/>
      <c r="CF112" s="944">
        <v>51.9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332152</v>
      </c>
      <c r="AB113" s="964"/>
      <c r="AC113" s="964"/>
      <c r="AD113" s="964"/>
      <c r="AE113" s="965"/>
      <c r="AF113" s="966">
        <v>323067</v>
      </c>
      <c r="AG113" s="964"/>
      <c r="AH113" s="964"/>
      <c r="AI113" s="964"/>
      <c r="AJ113" s="965"/>
      <c r="AK113" s="966">
        <v>338292</v>
      </c>
      <c r="AL113" s="964"/>
      <c r="AM113" s="964"/>
      <c r="AN113" s="964"/>
      <c r="AO113" s="965"/>
      <c r="AP113" s="967">
        <v>3.5</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1226701</v>
      </c>
      <c r="BR113" s="950"/>
      <c r="BS113" s="950"/>
      <c r="BT113" s="950"/>
      <c r="BU113" s="950"/>
      <c r="BV113" s="950">
        <v>1110464</v>
      </c>
      <c r="BW113" s="950"/>
      <c r="BX113" s="950"/>
      <c r="BY113" s="950"/>
      <c r="BZ113" s="950"/>
      <c r="CA113" s="950">
        <v>1179664</v>
      </c>
      <c r="CB113" s="950"/>
      <c r="CC113" s="950"/>
      <c r="CD113" s="950"/>
      <c r="CE113" s="950"/>
      <c r="CF113" s="944">
        <v>12.3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439783</v>
      </c>
      <c r="DH113" s="989"/>
      <c r="DI113" s="989"/>
      <c r="DJ113" s="989"/>
      <c r="DK113" s="990"/>
      <c r="DL113" s="991">
        <v>399065</v>
      </c>
      <c r="DM113" s="989"/>
      <c r="DN113" s="989"/>
      <c r="DO113" s="989"/>
      <c r="DP113" s="990"/>
      <c r="DQ113" s="991">
        <v>357655</v>
      </c>
      <c r="DR113" s="989"/>
      <c r="DS113" s="989"/>
      <c r="DT113" s="989"/>
      <c r="DU113" s="990"/>
      <c r="DV113" s="992">
        <v>3.7</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90919</v>
      </c>
      <c r="AB114" s="989"/>
      <c r="AC114" s="989"/>
      <c r="AD114" s="989"/>
      <c r="AE114" s="990"/>
      <c r="AF114" s="991">
        <v>128938</v>
      </c>
      <c r="AG114" s="989"/>
      <c r="AH114" s="989"/>
      <c r="AI114" s="989"/>
      <c r="AJ114" s="990"/>
      <c r="AK114" s="991">
        <v>138595</v>
      </c>
      <c r="AL114" s="989"/>
      <c r="AM114" s="989"/>
      <c r="AN114" s="989"/>
      <c r="AO114" s="990"/>
      <c r="AP114" s="992">
        <v>1.4</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6041995</v>
      </c>
      <c r="BR114" s="950"/>
      <c r="BS114" s="950"/>
      <c r="BT114" s="950"/>
      <c r="BU114" s="950"/>
      <c r="BV114" s="950">
        <v>5737381</v>
      </c>
      <c r="BW114" s="950"/>
      <c r="BX114" s="950"/>
      <c r="BY114" s="950"/>
      <c r="BZ114" s="950"/>
      <c r="CA114" s="950">
        <v>5520214</v>
      </c>
      <c r="CB114" s="950"/>
      <c r="CC114" s="950"/>
      <c r="CD114" s="950"/>
      <c r="CE114" s="950"/>
      <c r="CF114" s="944">
        <v>57.7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51654</v>
      </c>
      <c r="AB115" s="964"/>
      <c r="AC115" s="964"/>
      <c r="AD115" s="964"/>
      <c r="AE115" s="965"/>
      <c r="AF115" s="966">
        <v>54238</v>
      </c>
      <c r="AG115" s="964"/>
      <c r="AH115" s="964"/>
      <c r="AI115" s="964"/>
      <c r="AJ115" s="965"/>
      <c r="AK115" s="966">
        <v>58842</v>
      </c>
      <c r="AL115" s="964"/>
      <c r="AM115" s="964"/>
      <c r="AN115" s="964"/>
      <c r="AO115" s="965"/>
      <c r="AP115" s="967">
        <v>0.6</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91936</v>
      </c>
      <c r="DH115" s="989"/>
      <c r="DI115" s="989"/>
      <c r="DJ115" s="989"/>
      <c r="DK115" s="990"/>
      <c r="DL115" s="991">
        <v>88361</v>
      </c>
      <c r="DM115" s="989"/>
      <c r="DN115" s="989"/>
      <c r="DO115" s="989"/>
      <c r="DP115" s="990"/>
      <c r="DQ115" s="991">
        <v>199328</v>
      </c>
      <c r="DR115" s="989"/>
      <c r="DS115" s="989"/>
      <c r="DT115" s="989"/>
      <c r="DU115" s="990"/>
      <c r="DV115" s="992">
        <v>2.1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2268177</v>
      </c>
      <c r="AB117" s="1007"/>
      <c r="AC117" s="1007"/>
      <c r="AD117" s="1007"/>
      <c r="AE117" s="1008"/>
      <c r="AF117" s="1009">
        <v>2293011</v>
      </c>
      <c r="AG117" s="1007"/>
      <c r="AH117" s="1007"/>
      <c r="AI117" s="1007"/>
      <c r="AJ117" s="1008"/>
      <c r="AK117" s="1009">
        <v>2372175</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288</v>
      </c>
      <c r="AG118" s="915"/>
      <c r="AH118" s="915"/>
      <c r="AI118" s="915"/>
      <c r="AJ118" s="916"/>
      <c r="AK118" s="914" t="s">
        <v>287</v>
      </c>
      <c r="AL118" s="915"/>
      <c r="AM118" s="915"/>
      <c r="AN118" s="915"/>
      <c r="AO118" s="916"/>
      <c r="AP118" s="1001" t="s">
        <v>400</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29974846</v>
      </c>
      <c r="BR119" s="1028"/>
      <c r="BS119" s="1028"/>
      <c r="BT119" s="1028"/>
      <c r="BU119" s="1028"/>
      <c r="BV119" s="1028">
        <v>30100358</v>
      </c>
      <c r="BW119" s="1028"/>
      <c r="BX119" s="1028"/>
      <c r="BY119" s="1028"/>
      <c r="BZ119" s="1028"/>
      <c r="CA119" s="1028">
        <v>30310022</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4587898</v>
      </c>
      <c r="BR120" s="957"/>
      <c r="BS120" s="957"/>
      <c r="BT120" s="957"/>
      <c r="BU120" s="957"/>
      <c r="BV120" s="957">
        <v>4813044</v>
      </c>
      <c r="BW120" s="957"/>
      <c r="BX120" s="957"/>
      <c r="BY120" s="957"/>
      <c r="BZ120" s="957"/>
      <c r="CA120" s="957">
        <v>4960903</v>
      </c>
      <c r="CB120" s="957"/>
      <c r="CC120" s="957"/>
      <c r="CD120" s="957"/>
      <c r="CE120" s="957"/>
      <c r="CF120" s="971">
        <v>51.9</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5030279</v>
      </c>
      <c r="DH120" s="957"/>
      <c r="DI120" s="957"/>
      <c r="DJ120" s="957"/>
      <c r="DK120" s="957"/>
      <c r="DL120" s="957">
        <v>5035069</v>
      </c>
      <c r="DM120" s="957"/>
      <c r="DN120" s="957"/>
      <c r="DO120" s="957"/>
      <c r="DP120" s="957"/>
      <c r="DQ120" s="957">
        <v>4960639</v>
      </c>
      <c r="DR120" s="957"/>
      <c r="DS120" s="957"/>
      <c r="DT120" s="957"/>
      <c r="DU120" s="957"/>
      <c r="DV120" s="958">
        <v>51.9</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48194</v>
      </c>
      <c r="AB121" s="989"/>
      <c r="AC121" s="989"/>
      <c r="AD121" s="989"/>
      <c r="AE121" s="990"/>
      <c r="AF121" s="991">
        <v>48194</v>
      </c>
      <c r="AG121" s="989"/>
      <c r="AH121" s="989"/>
      <c r="AI121" s="989"/>
      <c r="AJ121" s="990"/>
      <c r="AK121" s="991">
        <v>48194</v>
      </c>
      <c r="AL121" s="989"/>
      <c r="AM121" s="989"/>
      <c r="AN121" s="989"/>
      <c r="AO121" s="990"/>
      <c r="AP121" s="992">
        <v>0.5</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4042164</v>
      </c>
      <c r="BR121" s="950"/>
      <c r="BS121" s="950"/>
      <c r="BT121" s="950"/>
      <c r="BU121" s="950"/>
      <c r="BV121" s="950">
        <v>3778380</v>
      </c>
      <c r="BW121" s="950"/>
      <c r="BX121" s="950"/>
      <c r="BY121" s="950"/>
      <c r="BZ121" s="950"/>
      <c r="CA121" s="950">
        <v>3562085</v>
      </c>
      <c r="CB121" s="950"/>
      <c r="CC121" s="950"/>
      <c r="CD121" s="950"/>
      <c r="CE121" s="950"/>
      <c r="CF121" s="944">
        <v>37.299999999999997</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15031560</v>
      </c>
      <c r="BR122" s="1028"/>
      <c r="BS122" s="1028"/>
      <c r="BT122" s="1028"/>
      <c r="BU122" s="1028"/>
      <c r="BV122" s="1028">
        <v>15222601</v>
      </c>
      <c r="BW122" s="1028"/>
      <c r="BX122" s="1028"/>
      <c r="BY122" s="1028"/>
      <c r="BZ122" s="1028"/>
      <c r="CA122" s="1028">
        <v>15499970</v>
      </c>
      <c r="CB122" s="1028"/>
      <c r="CC122" s="1028"/>
      <c r="CD122" s="1028"/>
      <c r="CE122" s="1028"/>
      <c r="CF122" s="1048">
        <v>162.1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23661622</v>
      </c>
      <c r="BR123" s="1096"/>
      <c r="BS123" s="1096"/>
      <c r="BT123" s="1096"/>
      <c r="BU123" s="1096"/>
      <c r="BV123" s="1096">
        <v>23814025</v>
      </c>
      <c r="BW123" s="1096"/>
      <c r="BX123" s="1096"/>
      <c r="BY123" s="1096"/>
      <c r="BZ123" s="1096"/>
      <c r="CA123" s="1096">
        <v>24022958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66.900000000000006</v>
      </c>
      <c r="BR124" s="1058"/>
      <c r="BS124" s="1058"/>
      <c r="BT124" s="1058"/>
      <c r="BU124" s="1058"/>
      <c r="BV124" s="1058">
        <v>64.599999999999994</v>
      </c>
      <c r="BW124" s="1058"/>
      <c r="BX124" s="1058"/>
      <c r="BY124" s="1058"/>
      <c r="BZ124" s="1058"/>
      <c r="CA124" s="1058">
        <v>65.7</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3460</v>
      </c>
      <c r="AB127" s="989"/>
      <c r="AC127" s="989"/>
      <c r="AD127" s="989"/>
      <c r="AE127" s="990"/>
      <c r="AF127" s="991">
        <v>6044</v>
      </c>
      <c r="AG127" s="989"/>
      <c r="AH127" s="989"/>
      <c r="AI127" s="989"/>
      <c r="AJ127" s="990"/>
      <c r="AK127" s="991">
        <v>10648</v>
      </c>
      <c r="AL127" s="989"/>
      <c r="AM127" s="989"/>
      <c r="AN127" s="989"/>
      <c r="AO127" s="990"/>
      <c r="AP127" s="992">
        <v>0.1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503338</v>
      </c>
      <c r="AB128" s="1078"/>
      <c r="AC128" s="1078"/>
      <c r="AD128" s="1078"/>
      <c r="AE128" s="1079"/>
      <c r="AF128" s="1080">
        <v>481400</v>
      </c>
      <c r="AG128" s="1078"/>
      <c r="AH128" s="1078"/>
      <c r="AI128" s="1078"/>
      <c r="AJ128" s="1079"/>
      <c r="AK128" s="1080">
        <v>440485</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222</v>
      </c>
      <c r="BG128" s="1085"/>
      <c r="BH128" s="1085"/>
      <c r="BI128" s="1085"/>
      <c r="BJ128" s="1085"/>
      <c r="BK128" s="1085"/>
      <c r="BL128" s="1086"/>
      <c r="BM128" s="1084">
        <v>13.2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10755865</v>
      </c>
      <c r="AB129" s="989"/>
      <c r="AC129" s="989"/>
      <c r="AD129" s="989"/>
      <c r="AE129" s="990"/>
      <c r="AF129" s="991">
        <v>11027340</v>
      </c>
      <c r="AG129" s="989"/>
      <c r="AH129" s="989"/>
      <c r="AI129" s="989"/>
      <c r="AJ129" s="990"/>
      <c r="AK129" s="991">
        <v>10886352</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222</v>
      </c>
      <c r="BG129" s="1099"/>
      <c r="BH129" s="1099"/>
      <c r="BI129" s="1099"/>
      <c r="BJ129" s="1099"/>
      <c r="BK129" s="1099"/>
      <c r="BL129" s="1100"/>
      <c r="BM129" s="1098">
        <v>18.2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1325614</v>
      </c>
      <c r="AB130" s="989"/>
      <c r="AC130" s="989"/>
      <c r="AD130" s="989"/>
      <c r="AE130" s="990"/>
      <c r="AF130" s="991">
        <v>1302833</v>
      </c>
      <c r="AG130" s="989"/>
      <c r="AH130" s="989"/>
      <c r="AI130" s="989"/>
      <c r="AJ130" s="990"/>
      <c r="AK130" s="991">
        <v>1326263</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5.4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9430251</v>
      </c>
      <c r="AB131" s="1014"/>
      <c r="AC131" s="1014"/>
      <c r="AD131" s="1014"/>
      <c r="AE131" s="1015"/>
      <c r="AF131" s="1013">
        <v>9724507</v>
      </c>
      <c r="AG131" s="1014"/>
      <c r="AH131" s="1014"/>
      <c r="AI131" s="1014"/>
      <c r="AJ131" s="1015"/>
      <c r="AK131" s="1013">
        <v>9560089</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65.7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4.6576172790000001</v>
      </c>
      <c r="AB132" s="1130"/>
      <c r="AC132" s="1130"/>
      <c r="AD132" s="1130"/>
      <c r="AE132" s="1131"/>
      <c r="AF132" s="1132">
        <v>5.231915613</v>
      </c>
      <c r="AG132" s="1130"/>
      <c r="AH132" s="1130"/>
      <c r="AI132" s="1130"/>
      <c r="AJ132" s="1131"/>
      <c r="AK132" s="1132">
        <v>6.3328594540000003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5.9</v>
      </c>
      <c r="AB133" s="1113"/>
      <c r="AC133" s="1113"/>
      <c r="AD133" s="1113"/>
      <c r="AE133" s="1114"/>
      <c r="AF133" s="1112">
        <v>5.4</v>
      </c>
      <c r="AG133" s="1113"/>
      <c r="AH133" s="1113"/>
      <c r="AI133" s="1113"/>
      <c r="AJ133" s="1114"/>
      <c r="AK133" s="1112">
        <v>5.4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3123137</v>
      </c>
      <c r="L9" s="266">
        <v>65098</v>
      </c>
      <c r="M9" s="267">
        <v>82785</v>
      </c>
      <c r="N9" s="268">
        <v>-21.4</v>
      </c>
    </row>
    <row r="10" spans="1:16" x14ac:dyDescent="0.15">
      <c r="A10" s="250"/>
      <c r="B10" s="246"/>
      <c r="C10" s="246"/>
      <c r="D10" s="246"/>
      <c r="E10" s="246"/>
      <c r="F10" s="246"/>
      <c r="G10" s="1152" t="s">
        <v>473</v>
      </c>
      <c r="H10" s="1153"/>
      <c r="I10" s="1153"/>
      <c r="J10" s="1154"/>
      <c r="K10" s="269">
        <v>308384</v>
      </c>
      <c r="L10" s="270">
        <v>6428</v>
      </c>
      <c r="M10" s="271">
        <v>6632</v>
      </c>
      <c r="N10" s="272">
        <v>-3.1</v>
      </c>
    </row>
    <row r="11" spans="1:16" ht="13.5" customHeight="1" x14ac:dyDescent="0.15">
      <c r="A11" s="250"/>
      <c r="B11" s="246"/>
      <c r="C11" s="246"/>
      <c r="D11" s="246"/>
      <c r="E11" s="246"/>
      <c r="F11" s="246"/>
      <c r="G11" s="1152" t="s">
        <v>474</v>
      </c>
      <c r="H11" s="1153"/>
      <c r="I11" s="1153"/>
      <c r="J11" s="1154"/>
      <c r="K11" s="269">
        <v>740132</v>
      </c>
      <c r="L11" s="270">
        <v>15427</v>
      </c>
      <c r="M11" s="271">
        <v>9575</v>
      </c>
      <c r="N11" s="272">
        <v>61.1</v>
      </c>
    </row>
    <row r="12" spans="1:16" ht="13.5" customHeight="1" x14ac:dyDescent="0.15">
      <c r="A12" s="250"/>
      <c r="B12" s="246"/>
      <c r="C12" s="246"/>
      <c r="D12" s="246"/>
      <c r="E12" s="246"/>
      <c r="F12" s="246"/>
      <c r="G12" s="1152" t="s">
        <v>475</v>
      </c>
      <c r="H12" s="1153"/>
      <c r="I12" s="1153"/>
      <c r="J12" s="1154"/>
      <c r="K12" s="269" t="s">
        <v>476</v>
      </c>
      <c r="L12" s="270" t="s">
        <v>476</v>
      </c>
      <c r="M12" s="271">
        <v>961</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v>254169</v>
      </c>
      <c r="L14" s="270">
        <v>5298</v>
      </c>
      <c r="M14" s="271">
        <v>3403</v>
      </c>
      <c r="N14" s="272">
        <v>55.7</v>
      </c>
    </row>
    <row r="15" spans="1:16" ht="13.5" customHeight="1" x14ac:dyDescent="0.15">
      <c r="A15" s="250"/>
      <c r="B15" s="246"/>
      <c r="C15" s="246"/>
      <c r="D15" s="246"/>
      <c r="E15" s="246"/>
      <c r="F15" s="246"/>
      <c r="G15" s="1152" t="s">
        <v>479</v>
      </c>
      <c r="H15" s="1153"/>
      <c r="I15" s="1153"/>
      <c r="J15" s="1154"/>
      <c r="K15" s="269">
        <v>100272</v>
      </c>
      <c r="L15" s="270">
        <v>2090</v>
      </c>
      <c r="M15" s="271">
        <v>1693</v>
      </c>
      <c r="N15" s="272">
        <v>23.4</v>
      </c>
    </row>
    <row r="16" spans="1:16" x14ac:dyDescent="0.15">
      <c r="A16" s="250"/>
      <c r="B16" s="246"/>
      <c r="C16" s="246"/>
      <c r="D16" s="246"/>
      <c r="E16" s="246"/>
      <c r="F16" s="246"/>
      <c r="G16" s="1155" t="s">
        <v>480</v>
      </c>
      <c r="H16" s="1156"/>
      <c r="I16" s="1156"/>
      <c r="J16" s="1157"/>
      <c r="K16" s="270">
        <v>-412742</v>
      </c>
      <c r="L16" s="270">
        <v>-8603</v>
      </c>
      <c r="M16" s="271">
        <v>-7791</v>
      </c>
      <c r="N16" s="272">
        <v>10.4</v>
      </c>
    </row>
    <row r="17" spans="1:16" x14ac:dyDescent="0.15">
      <c r="A17" s="250"/>
      <c r="B17" s="246"/>
      <c r="C17" s="246"/>
      <c r="D17" s="246"/>
      <c r="E17" s="246"/>
      <c r="F17" s="246"/>
      <c r="G17" s="1155" t="s">
        <v>170</v>
      </c>
      <c r="H17" s="1156"/>
      <c r="I17" s="1156"/>
      <c r="J17" s="1157"/>
      <c r="K17" s="270">
        <v>4113352</v>
      </c>
      <c r="L17" s="270">
        <v>85738</v>
      </c>
      <c r="M17" s="271">
        <v>97258</v>
      </c>
      <c r="N17" s="272">
        <v>-11.8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7.77</v>
      </c>
      <c r="L21" s="283">
        <v>9.18</v>
      </c>
      <c r="M21" s="284">
        <v>-1.41</v>
      </c>
      <c r="N21" s="251"/>
      <c r="O21" s="285"/>
      <c r="P21" s="281"/>
    </row>
    <row r="22" spans="1:16" s="286" customFormat="1" x14ac:dyDescent="0.15">
      <c r="A22" s="281"/>
      <c r="B22" s="251"/>
      <c r="C22" s="251"/>
      <c r="D22" s="251"/>
      <c r="E22" s="251"/>
      <c r="F22" s="251"/>
      <c r="G22" s="1147" t="s">
        <v>486</v>
      </c>
      <c r="H22" s="1148"/>
      <c r="I22" s="1148"/>
      <c r="J22" s="1149"/>
      <c r="K22" s="287">
        <v>95.1</v>
      </c>
      <c r="L22" s="288">
        <v>97.2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1836446</v>
      </c>
      <c r="L32" s="296">
        <v>38278</v>
      </c>
      <c r="M32" s="297">
        <v>59261</v>
      </c>
      <c r="N32" s="298">
        <v>-35.4</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v>53</v>
      </c>
      <c r="N34" s="298" t="s">
        <v>476</v>
      </c>
    </row>
    <row r="35" spans="1:16" ht="27" customHeight="1" x14ac:dyDescent="0.15">
      <c r="A35" s="250"/>
      <c r="B35" s="246"/>
      <c r="C35" s="246"/>
      <c r="D35" s="246"/>
      <c r="E35" s="246"/>
      <c r="F35" s="246"/>
      <c r="G35" s="1163" t="s">
        <v>493</v>
      </c>
      <c r="H35" s="1164"/>
      <c r="I35" s="1164"/>
      <c r="J35" s="1165"/>
      <c r="K35" s="296">
        <v>338292</v>
      </c>
      <c r="L35" s="296">
        <v>7051</v>
      </c>
      <c r="M35" s="297">
        <v>16703</v>
      </c>
      <c r="N35" s="298">
        <v>-57.8</v>
      </c>
    </row>
    <row r="36" spans="1:16" ht="27" customHeight="1" x14ac:dyDescent="0.15">
      <c r="A36" s="250"/>
      <c r="B36" s="246"/>
      <c r="C36" s="246"/>
      <c r="D36" s="246"/>
      <c r="E36" s="246"/>
      <c r="F36" s="246"/>
      <c r="G36" s="1163" t="s">
        <v>494</v>
      </c>
      <c r="H36" s="1164"/>
      <c r="I36" s="1164"/>
      <c r="J36" s="1165"/>
      <c r="K36" s="296">
        <v>138595</v>
      </c>
      <c r="L36" s="296">
        <v>2889</v>
      </c>
      <c r="M36" s="297">
        <v>2887</v>
      </c>
      <c r="N36" s="298">
        <v>0.1</v>
      </c>
    </row>
    <row r="37" spans="1:16" ht="13.5" customHeight="1" x14ac:dyDescent="0.15">
      <c r="A37" s="250"/>
      <c r="B37" s="246"/>
      <c r="C37" s="246"/>
      <c r="D37" s="246"/>
      <c r="E37" s="246"/>
      <c r="F37" s="246"/>
      <c r="G37" s="1163" t="s">
        <v>495</v>
      </c>
      <c r="H37" s="1164"/>
      <c r="I37" s="1164"/>
      <c r="J37" s="1165"/>
      <c r="K37" s="296">
        <v>58842</v>
      </c>
      <c r="L37" s="296">
        <v>1226</v>
      </c>
      <c r="M37" s="297">
        <v>465</v>
      </c>
      <c r="N37" s="298">
        <v>163.69999999999999</v>
      </c>
    </row>
    <row r="38" spans="1:16" ht="27" customHeight="1" x14ac:dyDescent="0.15">
      <c r="A38" s="250"/>
      <c r="B38" s="246"/>
      <c r="C38" s="246"/>
      <c r="D38" s="246"/>
      <c r="E38" s="246"/>
      <c r="F38" s="246"/>
      <c r="G38" s="1166" t="s">
        <v>496</v>
      </c>
      <c r="H38" s="1167"/>
      <c r="I38" s="1167"/>
      <c r="J38" s="1168"/>
      <c r="K38" s="299" t="s">
        <v>476</v>
      </c>
      <c r="L38" s="299" t="s">
        <v>476</v>
      </c>
      <c r="M38" s="300">
        <v>4</v>
      </c>
      <c r="N38" s="301" t="s">
        <v>476</v>
      </c>
      <c r="O38" s="295"/>
    </row>
    <row r="39" spans="1:16" x14ac:dyDescent="0.15">
      <c r="A39" s="250"/>
      <c r="B39" s="246"/>
      <c r="C39" s="246"/>
      <c r="D39" s="246"/>
      <c r="E39" s="246"/>
      <c r="F39" s="246"/>
      <c r="G39" s="1166" t="s">
        <v>497</v>
      </c>
      <c r="H39" s="1167"/>
      <c r="I39" s="1167"/>
      <c r="J39" s="1168"/>
      <c r="K39" s="302">
        <v>-440485</v>
      </c>
      <c r="L39" s="302">
        <v>-9181</v>
      </c>
      <c r="M39" s="303">
        <v>-5840</v>
      </c>
      <c r="N39" s="304">
        <v>57.2</v>
      </c>
      <c r="O39" s="295"/>
    </row>
    <row r="40" spans="1:16" ht="27" customHeight="1" x14ac:dyDescent="0.15">
      <c r="A40" s="250"/>
      <c r="B40" s="246"/>
      <c r="C40" s="246"/>
      <c r="D40" s="246"/>
      <c r="E40" s="246"/>
      <c r="F40" s="246"/>
      <c r="G40" s="1163" t="s">
        <v>498</v>
      </c>
      <c r="H40" s="1164"/>
      <c r="I40" s="1164"/>
      <c r="J40" s="1165"/>
      <c r="K40" s="302">
        <v>-1326263</v>
      </c>
      <c r="L40" s="302">
        <v>-27644</v>
      </c>
      <c r="M40" s="303">
        <v>-50828</v>
      </c>
      <c r="N40" s="304">
        <v>-45.6</v>
      </c>
      <c r="O40" s="295"/>
    </row>
    <row r="41" spans="1:16" x14ac:dyDescent="0.15">
      <c r="A41" s="250"/>
      <c r="B41" s="246"/>
      <c r="C41" s="246"/>
      <c r="D41" s="246"/>
      <c r="E41" s="246"/>
      <c r="F41" s="246"/>
      <c r="G41" s="1169" t="s">
        <v>282</v>
      </c>
      <c r="H41" s="1170"/>
      <c r="I41" s="1170"/>
      <c r="J41" s="1171"/>
      <c r="K41" s="296">
        <v>605427</v>
      </c>
      <c r="L41" s="302">
        <v>12619</v>
      </c>
      <c r="M41" s="303">
        <v>22704</v>
      </c>
      <c r="N41" s="304">
        <v>-44.4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1970846</v>
      </c>
      <c r="J51" s="322">
        <v>39830</v>
      </c>
      <c r="K51" s="323">
        <v>120.2</v>
      </c>
      <c r="L51" s="324">
        <v>75709</v>
      </c>
      <c r="M51" s="325">
        <v>12.7</v>
      </c>
      <c r="N51" s="326">
        <v>107.5</v>
      </c>
    </row>
    <row r="52" spans="1:14" x14ac:dyDescent="0.15">
      <c r="A52" s="250"/>
      <c r="B52" s="246"/>
      <c r="C52" s="246"/>
      <c r="D52" s="246"/>
      <c r="E52" s="246"/>
      <c r="F52" s="246"/>
      <c r="G52" s="327"/>
      <c r="H52" s="328" t="s">
        <v>509</v>
      </c>
      <c r="I52" s="329">
        <v>1005267</v>
      </c>
      <c r="J52" s="330">
        <v>20316</v>
      </c>
      <c r="K52" s="331">
        <v>72.7</v>
      </c>
      <c r="L52" s="332">
        <v>35212</v>
      </c>
      <c r="M52" s="333">
        <v>0</v>
      </c>
      <c r="N52" s="334">
        <v>72.7</v>
      </c>
    </row>
    <row r="53" spans="1:14" x14ac:dyDescent="0.15">
      <c r="A53" s="250"/>
      <c r="B53" s="246"/>
      <c r="C53" s="246"/>
      <c r="D53" s="246"/>
      <c r="E53" s="246"/>
      <c r="F53" s="246"/>
      <c r="G53" s="312" t="s">
        <v>510</v>
      </c>
      <c r="H53" s="313"/>
      <c r="I53" s="321">
        <v>2105969</v>
      </c>
      <c r="J53" s="322">
        <v>42829</v>
      </c>
      <c r="K53" s="323">
        <v>7.5</v>
      </c>
      <c r="L53" s="324">
        <v>90961</v>
      </c>
      <c r="M53" s="325">
        <v>20.100000000000001</v>
      </c>
      <c r="N53" s="326">
        <v>-12.6</v>
      </c>
    </row>
    <row r="54" spans="1:14" x14ac:dyDescent="0.15">
      <c r="A54" s="250"/>
      <c r="B54" s="246"/>
      <c r="C54" s="246"/>
      <c r="D54" s="246"/>
      <c r="E54" s="246"/>
      <c r="F54" s="246"/>
      <c r="G54" s="327"/>
      <c r="H54" s="328" t="s">
        <v>509</v>
      </c>
      <c r="I54" s="329">
        <v>1152877</v>
      </c>
      <c r="J54" s="330">
        <v>23446</v>
      </c>
      <c r="K54" s="331">
        <v>15.4</v>
      </c>
      <c r="L54" s="332">
        <v>37720</v>
      </c>
      <c r="M54" s="333">
        <v>7.1</v>
      </c>
      <c r="N54" s="334">
        <v>8.3000000000000007</v>
      </c>
    </row>
    <row r="55" spans="1:14" x14ac:dyDescent="0.15">
      <c r="A55" s="250"/>
      <c r="B55" s="246"/>
      <c r="C55" s="246"/>
      <c r="D55" s="246"/>
      <c r="E55" s="246"/>
      <c r="F55" s="246"/>
      <c r="G55" s="312" t="s">
        <v>511</v>
      </c>
      <c r="H55" s="313"/>
      <c r="I55" s="321">
        <v>1982933</v>
      </c>
      <c r="J55" s="322">
        <v>40676</v>
      </c>
      <c r="K55" s="323">
        <v>-5</v>
      </c>
      <c r="L55" s="324">
        <v>106614</v>
      </c>
      <c r="M55" s="325">
        <v>17.2</v>
      </c>
      <c r="N55" s="326">
        <v>-22.2</v>
      </c>
    </row>
    <row r="56" spans="1:14" x14ac:dyDescent="0.15">
      <c r="A56" s="250"/>
      <c r="B56" s="246"/>
      <c r="C56" s="246"/>
      <c r="D56" s="246"/>
      <c r="E56" s="246"/>
      <c r="F56" s="246"/>
      <c r="G56" s="327"/>
      <c r="H56" s="328" t="s">
        <v>509</v>
      </c>
      <c r="I56" s="329">
        <v>954130</v>
      </c>
      <c r="J56" s="330">
        <v>19572</v>
      </c>
      <c r="K56" s="331">
        <v>-16.5</v>
      </c>
      <c r="L56" s="332">
        <v>45545</v>
      </c>
      <c r="M56" s="333">
        <v>20.7</v>
      </c>
      <c r="N56" s="334">
        <v>-37.200000000000003</v>
      </c>
    </row>
    <row r="57" spans="1:14" x14ac:dyDescent="0.15">
      <c r="A57" s="250"/>
      <c r="B57" s="246"/>
      <c r="C57" s="246"/>
      <c r="D57" s="246"/>
      <c r="E57" s="246"/>
      <c r="F57" s="246"/>
      <c r="G57" s="312" t="s">
        <v>512</v>
      </c>
      <c r="H57" s="313"/>
      <c r="I57" s="321">
        <v>2317420</v>
      </c>
      <c r="J57" s="322">
        <v>47884</v>
      </c>
      <c r="K57" s="323">
        <v>17.7</v>
      </c>
      <c r="L57" s="324">
        <v>63727</v>
      </c>
      <c r="M57" s="325">
        <v>-40.200000000000003</v>
      </c>
      <c r="N57" s="326">
        <v>57.9</v>
      </c>
    </row>
    <row r="58" spans="1:14" x14ac:dyDescent="0.15">
      <c r="A58" s="250"/>
      <c r="B58" s="246"/>
      <c r="C58" s="246"/>
      <c r="D58" s="246"/>
      <c r="E58" s="246"/>
      <c r="F58" s="246"/>
      <c r="G58" s="327"/>
      <c r="H58" s="328" t="s">
        <v>509</v>
      </c>
      <c r="I58" s="329">
        <v>1275969</v>
      </c>
      <c r="J58" s="330">
        <v>26365</v>
      </c>
      <c r="K58" s="331">
        <v>34.700000000000003</v>
      </c>
      <c r="L58" s="332">
        <v>34577</v>
      </c>
      <c r="M58" s="333">
        <v>-24.1</v>
      </c>
      <c r="N58" s="334">
        <v>58.8</v>
      </c>
    </row>
    <row r="59" spans="1:14" x14ac:dyDescent="0.15">
      <c r="A59" s="250"/>
      <c r="B59" s="246"/>
      <c r="C59" s="246"/>
      <c r="D59" s="246"/>
      <c r="E59" s="246"/>
      <c r="F59" s="246"/>
      <c r="G59" s="312" t="s">
        <v>513</v>
      </c>
      <c r="H59" s="313"/>
      <c r="I59" s="321">
        <v>2522791</v>
      </c>
      <c r="J59" s="322">
        <v>52584</v>
      </c>
      <c r="K59" s="323">
        <v>9.8000000000000007</v>
      </c>
      <c r="L59" s="324">
        <v>66954</v>
      </c>
      <c r="M59" s="325">
        <v>5.0999999999999996</v>
      </c>
      <c r="N59" s="326">
        <v>4.7</v>
      </c>
    </row>
    <row r="60" spans="1:14" x14ac:dyDescent="0.15">
      <c r="A60" s="250"/>
      <c r="B60" s="246"/>
      <c r="C60" s="246"/>
      <c r="D60" s="246"/>
      <c r="E60" s="246"/>
      <c r="F60" s="246"/>
      <c r="G60" s="327"/>
      <c r="H60" s="328" t="s">
        <v>509</v>
      </c>
      <c r="I60" s="335">
        <v>1648388</v>
      </c>
      <c r="J60" s="330">
        <v>34359</v>
      </c>
      <c r="K60" s="331">
        <v>30.3</v>
      </c>
      <c r="L60" s="332">
        <v>37305</v>
      </c>
      <c r="M60" s="333">
        <v>7.9</v>
      </c>
      <c r="N60" s="334">
        <v>22.4</v>
      </c>
    </row>
    <row r="61" spans="1:14" x14ac:dyDescent="0.15">
      <c r="A61" s="250"/>
      <c r="B61" s="246"/>
      <c r="C61" s="246"/>
      <c r="D61" s="246"/>
      <c r="E61" s="246"/>
      <c r="F61" s="246"/>
      <c r="G61" s="312" t="s">
        <v>514</v>
      </c>
      <c r="H61" s="336"/>
      <c r="I61" s="337">
        <v>2179992</v>
      </c>
      <c r="J61" s="338">
        <v>44761</v>
      </c>
      <c r="K61" s="339">
        <v>30</v>
      </c>
      <c r="L61" s="340">
        <v>80793</v>
      </c>
      <c r="M61" s="341">
        <v>3</v>
      </c>
      <c r="N61" s="326">
        <v>27</v>
      </c>
    </row>
    <row r="62" spans="1:14" x14ac:dyDescent="0.15">
      <c r="A62" s="250"/>
      <c r="B62" s="246"/>
      <c r="C62" s="246"/>
      <c r="D62" s="246"/>
      <c r="E62" s="246"/>
      <c r="F62" s="246"/>
      <c r="G62" s="327"/>
      <c r="H62" s="328" t="s">
        <v>509</v>
      </c>
      <c r="I62" s="329">
        <v>1207326</v>
      </c>
      <c r="J62" s="330">
        <v>24812</v>
      </c>
      <c r="K62" s="331">
        <v>27.3</v>
      </c>
      <c r="L62" s="332">
        <v>38072</v>
      </c>
      <c r="M62" s="333">
        <v>2.2999999999999998</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13.56</v>
      </c>
      <c r="G47" s="12">
        <v>14.36</v>
      </c>
      <c r="H47" s="12">
        <v>13.71</v>
      </c>
      <c r="I47" s="12">
        <v>12.42</v>
      </c>
      <c r="J47" s="13">
        <v>12.59</v>
      </c>
    </row>
    <row r="48" spans="2:10" ht="57.75" customHeight="1" x14ac:dyDescent="0.15">
      <c r="B48" s="14"/>
      <c r="C48" s="1174" t="s">
        <v>4</v>
      </c>
      <c r="D48" s="1174"/>
      <c r="E48" s="1175"/>
      <c r="F48" s="15">
        <v>8.83</v>
      </c>
      <c r="G48" s="16">
        <v>7.95</v>
      </c>
      <c r="H48" s="16">
        <v>7</v>
      </c>
      <c r="I48" s="16">
        <v>8.9</v>
      </c>
      <c r="J48" s="17">
        <v>7.12</v>
      </c>
    </row>
    <row r="49" spans="2:10" ht="57.75" customHeight="1" thickBot="1" x14ac:dyDescent="0.2">
      <c r="B49" s="18"/>
      <c r="C49" s="1176" t="s">
        <v>5</v>
      </c>
      <c r="D49" s="1176"/>
      <c r="E49" s="1177"/>
      <c r="F49" s="19">
        <v>3.84</v>
      </c>
      <c r="G49" s="20">
        <v>0.1</v>
      </c>
      <c r="H49" s="20" t="s">
        <v>521</v>
      </c>
      <c r="I49" s="20">
        <v>1.1200000000000001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2018-03-06T23:22:15Z</cp:lastPrinted>
  <dcterms:created xsi:type="dcterms:W3CDTF">2018-01-24T04:21:21Z</dcterms:created>
  <dcterms:modified xsi:type="dcterms:W3CDTF">2018-11-19T09:16:34Z</dcterms:modified>
</cp:coreProperties>
</file>