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1ADDFDF9-4720-4AD2-A446-7BCCB5A82355}" xr6:coauthVersionLast="47" xr6:coauthVersionMax="47" xr10:uidLastSave="{00000000-0000-0000-0000-000000000000}"/>
  <bookViews>
    <workbookView xWindow="2868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C34" i="10"/>
  <c r="U34" i="10" s="1"/>
  <c r="U35" i="10" s="1"/>
  <c r="U36" i="10" l="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<sst xmlns="http://schemas.openxmlformats.org/spreadsheetml/2006/main" count="1091" uniqueCount="578">
  <si>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</si>
  <si>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</si>
  <si>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</si>
  <si>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</si>
  <si>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</si>
  <si>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</si>
  <si>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</si>
  <si>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</si>
  <si>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</si>
  <si>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</si>
  <si>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</si>
  <si>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</si>
  <si>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</si>
  <si>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</si>
  <si>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</si>
  <si>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</si>
  <si>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</si>
  <si>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</si>
  <si>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</si>
  <si>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</si>
  <si>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</si>
  <si>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</si>
  <si>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</si>
  <si>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</si>
  <si>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</si>
  <si>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</si>
  <si>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</si>
  <si>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</si>
  <si>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</si>
  <si>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</si>
  <si>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</si>
  <si>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</si>
  <si>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</si>
  <si>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</si>
  <si>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</si>
  <si>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</si>
  <si>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</si>
  <si>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</si>
  <si>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</si>
  <si>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</si>
  <si>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</si>
  <si>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</si>
  <si>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</si>
  <si>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</si>
  <si>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</si>
  <si>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</si>
  <si>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</si>
  <si>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</si>
  <si>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</si>
  <si>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</si>
  <si>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</si>
  <si>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</si>
  <si>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</si>
  <si>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</si>
  <si>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</si>
  <si>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</si>
  <si>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</si>
  <si>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</si>
  <si>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</si>
  <si>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</si>
  <si>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</si>
  <si>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</si>
  <si>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</si>
  <si>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</si>
  <si>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</si>
  <si>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</si>
  <si>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</si>
  <si>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</si>
  <si>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</si>
  <si>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</si>
  <si>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</si>
  <si>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</si>
  <si>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</si>
  <si>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</si>
  <si>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</si>
  <si>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</si>
  <si>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</si>
  <si>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</si>
  <si>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</si>
  <si>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</si>
  <si>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</si>
  <si>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</si>
  <si>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</si>
  <si>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</si>
  <si>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</si>
  <si>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</si>
  <si>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</si>
  <si>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</si>
  <si>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</si>
  <si>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</si>
  <si>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</si>
  <si>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</si>
  <si>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</si>
  <si>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</si>
  <si>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茂原市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</si>
  <si>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</si>
  <si>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</si>
  <si>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</si>
  <si>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</si>
  <si>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</si>
  <si>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</si>
  <si>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</si>
  <si>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</si>
  <si>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</si>
  <si>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</si>
  <si>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</si>
  <si>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</si>
  <si>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</si>
  <si>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</si>
  <si>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</si>
  <si>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</si>
  <si>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</si>
  <si>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</si>
  <si>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</si>
  <si>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</si>
  <si>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</si>
  <si>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</si>
  <si>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</si>
  <si>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</si>
  <si>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</si>
  <si>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</si>
  <si>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</si>
  <si>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</si>
  <si>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</si>
  <si>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</si>
  <si>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</si>
  <si>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</si>
  <si>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</si>
  <si>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</si>
  <si>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</si>
  <si>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</si>
  <si>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</si>
  <si>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</si>
  <si>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</si>
  <si>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</si>
  <si>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</si>
  <si>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</si>
  <si>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</si>
  <si>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</si>
  <si>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</si>
  <si>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</si>
  <si>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</si>
  <si>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</si>
  <si>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</si>
  <si>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</si>
  <si>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</si>
  <si>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</si>
  <si>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</si>
  <si>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</si>
  <si>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</si>
  <si>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</si>
  <si>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</si>
  <si>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</si>
  <si>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</si>
  <si>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</si>
  <si>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</si>
  <si>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</si>
  <si>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</si>
  <si>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</si>
  <si>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</si>
  <si>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</si>
  <si>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</si>
  <si>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</si>
  <si>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</si>
  <si>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</si>
  <si>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</si>
  <si>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</si>
  <si>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</si>
  <si>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</si>
  <si>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</si>
  <si>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</si>
  <si>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</si>
  <si>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</si>
  <si>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</si>
  <si>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</si>
  <si>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</si>
  <si>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</si>
  <si>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</si>
  <si>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</si>
  <si>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</si>
  <si>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</si>
  <si>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</si>
  <si>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</si>
  <si>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</si>
  <si>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</si>
  <si>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</si>
  <si>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</si>
  <si>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</si>
  <si>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</si>
  <si>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</si>
  <si>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</si>
  <si>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</si>
  <si>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</si>
  <si>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</si>
  <si>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</si>
  <si>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</si>
  <si>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</si>
  <si>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</si>
  <si>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</si>
  <si>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</si>
  <si>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</si>
  <si>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</si>
  <si>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</si>
  <si>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千葉県茂原市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</si>
  <si>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</si>
  <si>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</si>
  <si>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</si>
  <si>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</si>
  <si>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</si>
  <si>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</si>
  <si>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</si>
  <si>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</si>
  <si>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</si>
  <si>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</si>
  <si>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</si>
  <si>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</si>
  <si>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</si>
  <si>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</si>
  <si>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</si>
  <si>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</si>
  <si>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</si>
  <si>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</si>
  <si>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</si>
  <si>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</si>
  <si>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</si>
  <si>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</si>
  <si>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</si>
  <si>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</si>
  <si>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</si>
  <si>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</si>
  <si>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</si>
  <si>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</si>
  <si>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</si>
  <si>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</si>
  <si>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</si>
  <si>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</si>
  <si>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</si>
  <si>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</si>
  <si>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</si>
  <si>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</si>
  <si>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</si>
  <si>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</si>
  <si>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</si>
  <si>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</si>
  <si>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</si>
  <si>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</si>
  <si>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</si>
  <si>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</si>
  <si>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</si>
  <si>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</si>
  <si>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</si>
  <si>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</si>
  <si>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</si>
  <si>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</si>
  <si>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</si>
  <si>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</si>
  <si>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</si>
  <si>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</si>
  <si>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</si>
  <si>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</si>
  <si>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</si>
  <si>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</si>
  <si>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</si>
  <si>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</si>
  <si>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</si>
  <si>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</si>
  <si>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</si>
  <si>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</si>
  <si>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</si>
  <si>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</si>
  <si>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</si>
  <si>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</si>
  <si>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</si>
  <si>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</si>
  <si>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</si>
  <si>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</si>
  <si>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</si>
  <si>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</si>
  <si>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</si>
  <si>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</si>
  <si>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</si>
  <si>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</si>
  <si>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</si>
  <si>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</si>
  <si>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</si>
  <si>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</si>
  <si>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</si>
  <si>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</si>
  <si>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</si>
  <si>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</si>
  <si>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</si>
  <si>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</si>
  <si>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</si>
  <si>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</si>
  <si>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</si>
  <si>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</si>
  <si>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</si>
  <si>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</si>
  <si>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</si>
  <si>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</si>
  <si>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</si>
  <si>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</si>
  <si>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</si>
  <si>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</si>
  <si>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</si>
  <si>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</si>
  <si>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</si>
  <si>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</si>
  <si>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</si>
  <si>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</si>
  <si>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</si>
  <si>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</si>
  <si>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</si>
  <si>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</si>
  <si>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</si>
  <si>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</si>
  <si>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</si>
  <si>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</si>
  <si>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</si>
  <si>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</si>
  <si>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</si>
  <si>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</si>
  <si>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</si>
  <si>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</si>
  <si>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</si>
  <si>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</si>
  <si>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</si>
  <si>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</si>
  <si>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</si>
  <si>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</si>
  <si>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</si>
  <si>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</si>
  <si>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</si>
  <si>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</si>
  <si>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</si>
  <si>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</si>
  <si>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</si>
  <si>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</si>
  <si>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</si>
  <si>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</si>
  <si>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</si>
  <si>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</si>
  <si>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</si>
  <si>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</si>
  <si>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</si>
  <si>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</si>
  <si>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</si>
  <si>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</si>
  <si>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</si>
  <si>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</si>
  <si>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</si>
  <si>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</si>
  <si>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</si>
  <si>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</si>
  <si>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千葉県茂原市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</si>
  <si>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</si>
  <si>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</si>
  <si>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</si>
  <si>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</si>
  <si>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</si>
  <si>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</si>
  <si>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</si>
  <si>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</si>
  <si>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</si>
  <si>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</si>
  <si>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</si>
  <si>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</si>
  <si>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</si>
  <si>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</si>
  <si>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</si>
  <si>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</si>
  <si>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</si>
  <si>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</si>
  <si>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</si>
  <si>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</si>
  <si>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</si>
  <si>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</si>
  <si>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</si>
  <si>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</si>
  <si>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</si>
  <si>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</si>
  <si>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</si>
  <si>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</si>
  <si>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</si>
  <si>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</si>
  <si>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</si>
  <si>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</si>
  <si>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</si>
  <si>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</si>
  <si>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</si>
  <si>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</si>
  <si>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</si>
  <si>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下水道事業会計</t>
    <phoneticPr fontId="5"/>
  </si>
  <si>
    <t>法適用企業</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</si>
  <si>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</si>
  <si>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</si>
  <si>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</si>
  <si>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</si>
  <si>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</si>
  <si>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</si>
  <si>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</si>
  <si>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</si>
  <si>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</si>
  <si>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</si>
  <si>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</si>
  <si>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</si>
  <si>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</si>
  <si>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</si>
  <si>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</si>
  <si>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</si>
  <si>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</si>
  <si>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</si>
  <si>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</si>
  <si>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</si>
  <si>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</si>
  <si>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</si>
  <si>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</si>
  <si>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</si>
  <si>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</si>
  <si>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</si>
  <si>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</si>
  <si>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</si>
  <si>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</si>
  <si>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</si>
  <si>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</si>
  <si>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</si>
  <si>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</si>
  <si>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</si>
  <si>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</si>
  <si>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</si>
  <si>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</si>
  <si>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</si>
  <si>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</si>
  <si>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</si>
  <si>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</si>
  <si>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</si>
  <si>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</si>
  <si>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</si>
  <si>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</si>
  <si>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</si>
  <si>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</si>
  <si>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</si>
  <si>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</si>
  <si>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</si>
  <si>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</si>
  <si>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</si>
  <si>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</si>
  <si>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</si>
  <si>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</si>
  <si>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</si>
  <si>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</si>
  <si>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</si>
  <si>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</si>
  <si>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</si>
  <si>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</si>
  <si>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</si>
  <si>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</si>
  <si>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</si>
  <si>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</si>
  <si>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</si>
  <si>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</si>
  <si>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</si>
  <si>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</si>
  <si>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</si>
  <si>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</si>
  <si>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</si>
  <si>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</si>
  <si>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</si>
  <si>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</si>
  <si>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</si>
  <si>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</si>
  <si>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</si>
  <si>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</si>
  <si>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</si>
  <si>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</si>
  <si>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</si>
  <si>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</si>
  <si>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</si>
  <si>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</si>
  <si>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</si>
  <si>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</si>
  <si>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</si>
  <si>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</si>
  <si>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</si>
  <si>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</si>
  <si>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</si>
  <si>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</si>
  <si>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</si>
  <si>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</si>
  <si>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</si>
  <si>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</si>
  <si>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</si>
  <si>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</si>
  <si>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</si>
  <si>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</si>
  <si>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</si>
  <si>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</si>
  <si>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</si>
  <si>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</si>
  <si>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</si>
  <si>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</si>
  <si>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</si>
  <si>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</si>
  <si>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</si>
  <si>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</si>
  <si>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</si>
  <si>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</si>
  <si>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</si>
  <si>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</si>
  <si>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</si>
  <si>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</si>
  <si>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</si>
  <si>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</si>
  <si>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</si>
  <si>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</si>
  <si>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</si>
  <si>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</si>
  <si>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</si>
  <si>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</si>
  <si>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</si>
  <si>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</si>
  <si>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</si>
  <si>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</si>
  <si>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</si>
  <si>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</si>
  <si>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</si>
  <si>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</si>
  <si>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</si>
  <si>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</si>
  <si>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</si>
  <si>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</si>
  <si>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3.27</t>
  </si>
  <si>
    <t>▲ 11.23</t>
  </si>
  <si>
    <t>▲ 6.48</t>
  </si>
  <si>
    <t>▲ 3.68</t>
  </si>
  <si>
    <t>一般会計</t>
  </si>
  <si>
    <t>下水道事業会計</t>
  </si>
  <si>
    <t>農業集落排水事業会計</t>
  </si>
  <si>
    <t>介護保険事業会計</t>
  </si>
  <si>
    <t>国民健康保険事業会計</t>
  </si>
  <si>
    <t>後期高齢者医療事業会計</t>
  </si>
  <si>
    <t>駐車場事業会計</t>
  </si>
  <si>
    <t>その他会計（赤字）</t>
  </si>
  <si>
    <t>その他会計（黒字）</t>
  </si>
  <si>
    <t>R01</t>
    <phoneticPr fontId="5"/>
  </si>
  <si>
    <t>R02</t>
    <phoneticPr fontId="5"/>
  </si>
  <si>
    <t>R03</t>
    <phoneticPr fontId="5"/>
  </si>
  <si>
    <t>R04</t>
    <phoneticPr fontId="5"/>
  </si>
  <si>
    <t>R05</t>
    <phoneticPr fontId="5"/>
  </si>
  <si>
    <t>長生郡市広域市町村圏組合（一般会計）</t>
    <rPh sb="0" eb="2">
      <t>チョウセイ</t>
    </rPh>
    <rPh sb="2" eb="3">
      <t>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</si>
  <si>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長生郡市広域市町村圏組合（火葬場・斎場事業会計）</t>
    <rPh sb="0" eb="2">
      <t>チョウセイ</t>
    </rPh>
    <rPh sb="2" eb="3">
      <t>グン</t>
    </rPh>
    <rPh sb="3" eb="4">
      <t>シ</t>
    </rPh>
    <rPh sb="4" eb="6">
      <t>コウイキ</t>
    </rPh>
    <rPh sb="6" eb="9">
      <t>シチョウソン</t>
    </rPh>
    <rPh sb="9" eb="10">
      <t>ケン</t>
    </rPh>
    <rPh sb="10" eb="12">
      <t>クミアイ</t>
    </rPh>
    <rPh sb="13" eb="16">
      <t>カソウバ</t>
    </rPh>
    <rPh sb="17" eb="19">
      <t>サイジョウ</t>
    </rPh>
    <rPh sb="19" eb="21">
      <t>ジギョウ</t>
    </rPh>
    <rPh sb="21" eb="23">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</si>
  <si>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</si>
  <si>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</si>
  <si>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5">
      <t>ヨウ</t>
    </rPh>
    <rPh sb="15" eb="16">
      <t>スイ</t>
    </rPh>
    <rPh sb="16" eb="18">
      <t>キョウキュウ</t>
    </rPh>
    <rPh sb="18" eb="20">
      <t>ジギョウ</t>
    </rPh>
    <rPh sb="20" eb="22">
      <t>カイケイ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</si>
  <si>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</si>
  <si>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</si>
  <si>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</si>
  <si>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</si>
  <si>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</si>
  <si>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千葉県後期高齢者医療広域連合（特別会計）</t>
    <rPh sb="0" eb="3">
      <t>チバケン</t>
    </rPh>
    <rPh sb="3" eb="5">
      <t>コウキ</t>
    </rPh>
    <rPh sb="5" eb="8">
      <t>コウレイシャ</t>
    </rPh>
    <rPh sb="8" eb="10">
      <t>イリョウ</t>
    </rPh>
    <rPh sb="10" eb="12">
      <t>コウイキ</t>
    </rPh>
    <rPh sb="12" eb="14">
      <t>レンゴウ</t>
    </rPh>
    <rPh sb="15" eb="17">
      <t>トクベツ</t>
    </rPh>
    <rPh sb="17" eb="19">
      <t>カイケイ</t>
    </rPh>
    <phoneticPr fontId="2"/>
  </si>
  <si>
    <t>茂原市民会館等建設基金</t>
    <rPh sb="0" eb="2">
      <t>モバラ</t>
    </rPh>
    <rPh sb="2" eb="4">
      <t>シミン</t>
    </rPh>
    <rPh sb="4" eb="6">
      <t>カイカン</t>
    </rPh>
    <rPh sb="6" eb="7">
      <t>トウ</t>
    </rPh>
    <rPh sb="7" eb="9">
      <t>ケンセツ</t>
    </rPh>
    <rPh sb="9" eb="11">
      <t>キキン</t>
    </rPh>
    <phoneticPr fontId="5"/>
  </si>
  <si>
    <t>衛藤五郎音楽文化振興基金</t>
    <rPh sb="0" eb="2">
      <t>エトウ</t>
    </rPh>
    <rPh sb="2" eb="4">
      <t>ゴロウ</t>
    </rPh>
    <rPh sb="4" eb="6">
      <t>オンガク</t>
    </rPh>
    <rPh sb="6" eb="8">
      <t>ブンカ</t>
    </rPh>
    <rPh sb="8" eb="10">
      <t>シンコウ</t>
    </rPh>
    <rPh sb="10" eb="12">
      <t>キキン</t>
    </rPh>
    <phoneticPr fontId="2"/>
  </si>
  <si>
    <t>福祉振興基金</t>
    <rPh sb="0" eb="2">
      <t>フクシ</t>
    </rPh>
    <rPh sb="2" eb="4">
      <t>シンコウ</t>
    </rPh>
    <rPh sb="4" eb="6">
      <t>キキン</t>
    </rPh>
    <phoneticPr fontId="2"/>
  </si>
  <si>
    <t>森林環境整備基金</t>
    <rPh sb="0" eb="2">
      <t>シンリン</t>
    </rPh>
    <rPh sb="2" eb="4">
      <t>カンキョウ</t>
    </rPh>
    <rPh sb="4" eb="6">
      <t>セイビ</t>
    </rPh>
    <rPh sb="6" eb="8">
      <t>キキン</t>
    </rPh>
    <phoneticPr fontId="2"/>
  </si>
  <si>
    <t>学校等施設建設改修基金</t>
    <rPh sb="0" eb="2">
      <t>ガッコウ</t>
    </rPh>
    <rPh sb="2" eb="3">
      <t>トウ</t>
    </rPh>
    <rPh sb="3" eb="5">
      <t>シセツ</t>
    </rPh>
    <rPh sb="5" eb="7">
      <t>ケンセツ</t>
    </rPh>
    <rPh sb="7" eb="9">
      <t>カイシュウ</t>
    </rPh>
    <rPh sb="9" eb="11">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</si>
  <si>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</si>
  <si>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</si>
  <si>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</si>
  <si>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</si>
  <si>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当市は除却されることがない道路等のインフラ資産に偏りがみられるほか、公営住宅や福祉施設などの老朽化により、類似団体と比べ有形固定資産減価償却率が高く、上昇傾向にある。
将来負担比率は類似団体よりも高く、主に第三セクター等改革推進債の元利償還金や令和元年度より開始した茂原市学校給食センターPFI事業に係る債務負担行為支出額が影響しているが、減債基金の活用による第三セクター等改革推進債の繰上償還や新発債の発行を元利償還金額以内に抑える取り組みを行っていることから、減少傾向である。</t>
    <rPh sb="72" eb="73">
      <t>タカ</t>
    </rPh>
    <rPh sb="75" eb="77">
      <t>ジョウショウ</t>
    </rPh>
    <rPh sb="232" eb="234">
      <t>ゲンショウ</t>
    </rPh>
    <rPh sb="234" eb="236">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</si>
  <si>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</si>
  <si>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</si>
  <si>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</si>
  <si>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</si>
  <si>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</si>
  <si>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</si>
  <si>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当市は将来負担比率、実質公債費比率ともに類似団体内平均値よりも高く、要因としては第三セクター等改革推進債の現在高や元利償還金の影響が大きい。
当市は将来負担比率は減少傾向にあるが、この要因としては減債基金の活用による第三セクター等改革推進債の繰上償還や新発債の発行を元利償還金額以内に抑える取り組みを行っていることが挙げられる。また、実質公債費比率は増加傾向にあり、前年からの増の要因としては市民体育館整備事業や道路事業等に係る元利償還金の増が挙げられるが、将来負担比率の減少要因として記載した取り組み等により、長期的には減少していくことが見込まれる。しかし、今後数年のうちに一部事務組合等による地方債の増が見込まれており、一時的には将来負担比率、実質公債費比率に対して増加要因となる見込みである。</t>
    <rPh sb="206" eb="208">
      <t>ドウロ</t>
    </rPh>
    <rPh sb="208" eb="210">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</si>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</sst>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4FD793D-878D-45E3-BF9E-A6076B6E28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6B9F-4564-936C-3DBF5CCF80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50165</c:v>
                </c:pt>
                <c:pt idx="1">
                  <c:v>51845</c:v>
                </c:pt>
                <c:pt idx="2">
                  <c:v>40570</c:v>
                </c:pt>
                <c:pt idx="3">
                  <c:v>34373</c:v>
                </c:pt>
                <c:pt idx="4">
                  <c:v>26331</c:v>
                </c:pt>
              </c:numCache>
            </c:numRef>
          </c:val>
          <c:smooth val="0"/>
          <c:extLst>
            <c:ext xmlns:c16="http://schemas.microsoft.com/office/drawing/2014/chart" uri="{C3380CC4-5D6E-409C-BE32-E72D297353CC}">
              <c16:uniqueId val="{00000001-6B9F-4564-936C-3DBF5CCF80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8.59</c:v>
                </c:pt>
                <c:pt idx="1">
                  <c:v>3.93</c:v>
                </c:pt>
                <c:pt idx="2">
                  <c:v>6.6</c:v>
                </c:pt>
                <c:pt idx="3">
                  <c:v>4.3</c:v>
                </c:pt>
                <c:pt idx="4">
                  <c:v>4.08</c:v>
                </c:pt>
              </c:numCache>
            </c:numRef>
          </c:val>
          <c:extLst>
            <c:ext xmlns:c16="http://schemas.microsoft.com/office/drawing/2014/chart" uri="{C3380CC4-5D6E-409C-BE32-E72D297353CC}">
              <c16:uniqueId val="{00000000-D938-46DF-AC3D-9F26FE85AB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17.809999999999999</c:v>
                </c:pt>
                <c:pt idx="1">
                  <c:v>14.64</c:v>
                </c:pt>
                <c:pt idx="2">
                  <c:v>18.02</c:v>
                </c:pt>
                <c:pt idx="3">
                  <c:v>18.170000000000002</c:v>
                </c:pt>
                <c:pt idx="4">
                  <c:v>16.72</c:v>
                </c:pt>
              </c:numCache>
            </c:numRef>
          </c:val>
          <c:extLst>
            <c:ext xmlns:c16="http://schemas.microsoft.com/office/drawing/2014/chart" uri="{C3380CC4-5D6E-409C-BE32-E72D297353CC}">
              <c16:uniqueId val="{00000001-D938-46DF-AC3D-9F26FE85AB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-3.27</c:v>
                </c:pt>
                <c:pt idx="1">
                  <c:v>-11.23</c:v>
                </c:pt>
                <c:pt idx="2">
                  <c:v>5.19</c:v>
                </c:pt>
                <c:pt idx="3">
                  <c:v>-6.48</c:v>
                </c:pt>
                <c:pt idx="4">
                  <c:v>-3.68</c:v>
                </c:pt>
              </c:numCache>
            </c:numRef>
          </c:val>
          <c:smooth val="0"/>
          <c:extLst>
            <c:ext xmlns:c16="http://schemas.microsoft.com/office/drawing/2014/chart" uri="{C3380CC4-5D6E-409C-BE32-E72D297353CC}">
              <c16:uniqueId val="{00000002-D938-46DF-AC3D-9F26FE85AB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1EB-418C-B78D-84C45E55B4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EB-418C-B78D-84C45E55B4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1EB-418C-B78D-84C45E55B480}"/>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0.04</c:v>
                </c:pt>
              </c:numCache>
            </c:numRef>
          </c:val>
          <c:extLst>
            <c:ext xmlns:c16="http://schemas.microsoft.com/office/drawing/2014/chart" uri="{C3380CC4-5D6E-409C-BE32-E72D297353CC}">
              <c16:uniqueId val="{00000003-E1EB-418C-B78D-84C45E55B480}"/>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0.14000000000000001</c:v>
                </c:pt>
                <c:pt idx="4">
                  <c:v>#N/A</c:v>
                </c:pt>
                <c:pt idx="5">
                  <c:v>0.05</c:v>
                </c:pt>
                <c:pt idx="6">
                  <c:v>#N/A</c:v>
                </c:pt>
                <c:pt idx="7">
                  <c:v>0.09</c:v>
                </c:pt>
                <c:pt idx="8">
                  <c:v>#N/A</c:v>
                </c:pt>
                <c:pt idx="9">
                  <c:v>0.13</c:v>
                </c:pt>
              </c:numCache>
            </c:numRef>
          </c:val>
          <c:extLst>
            <c:ext xmlns:c16="http://schemas.microsoft.com/office/drawing/2014/chart" uri="{C3380CC4-5D6E-409C-BE32-E72D297353CC}">
              <c16:uniqueId val="{00000004-E1EB-418C-B78D-84C45E55B480}"/>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7.23</c:v>
                </c:pt>
                <c:pt idx="2">
                  <c:v>#N/A</c:v>
                </c:pt>
                <c:pt idx="3">
                  <c:v>7.21</c:v>
                </c:pt>
                <c:pt idx="4">
                  <c:v>#N/A</c:v>
                </c:pt>
                <c:pt idx="5">
                  <c:v>1.95</c:v>
                </c:pt>
                <c:pt idx="6">
                  <c:v>#N/A</c:v>
                </c:pt>
                <c:pt idx="7">
                  <c:v>0.16</c:v>
                </c:pt>
                <c:pt idx="8">
                  <c:v>#N/A</c:v>
                </c:pt>
                <c:pt idx="9">
                  <c:v>0.43</c:v>
                </c:pt>
              </c:numCache>
            </c:numRef>
          </c:val>
          <c:extLst>
            <c:ext xmlns:c16="http://schemas.microsoft.com/office/drawing/2014/chart" uri="{C3380CC4-5D6E-409C-BE32-E72D297353CC}">
              <c16:uniqueId val="{00000005-E1EB-418C-B78D-84C45E55B480}"/>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1.75</c:v>
                </c:pt>
                <c:pt idx="2">
                  <c:v>#N/A</c:v>
                </c:pt>
                <c:pt idx="3">
                  <c:v>2.36</c:v>
                </c:pt>
                <c:pt idx="4">
                  <c:v>#N/A</c:v>
                </c:pt>
                <c:pt idx="5">
                  <c:v>2.16</c:v>
                </c:pt>
                <c:pt idx="6">
                  <c:v>#N/A</c:v>
                </c:pt>
                <c:pt idx="7">
                  <c:v>2.31</c:v>
                </c:pt>
                <c:pt idx="8">
                  <c:v>#N/A</c:v>
                </c:pt>
                <c:pt idx="9">
                  <c:v>1.1000000000000001</c:v>
                </c:pt>
              </c:numCache>
            </c:numRef>
          </c:val>
          <c:extLst>
            <c:ext xmlns:c16="http://schemas.microsoft.com/office/drawing/2014/chart" uri="{C3380CC4-5D6E-409C-BE32-E72D297353CC}">
              <c16:uniqueId val="{00000006-E1EB-418C-B78D-84C45E55B480}"/>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0.17</c:v>
                </c:pt>
                <c:pt idx="2">
                  <c:v>#N/A</c:v>
                </c:pt>
                <c:pt idx="3">
                  <c:v>0.16</c:v>
                </c:pt>
                <c:pt idx="4">
                  <c:v>#N/A</c:v>
                </c:pt>
                <c:pt idx="5">
                  <c:v>1.1000000000000001</c:v>
                </c:pt>
                <c:pt idx="6">
                  <c:v>#N/A</c:v>
                </c:pt>
                <c:pt idx="7">
                  <c:v>0.11</c:v>
                </c:pt>
                <c:pt idx="8">
                  <c:v>#N/A</c:v>
                </c:pt>
                <c:pt idx="9">
                  <c:v>1.37</c:v>
                </c:pt>
              </c:numCache>
            </c:numRef>
          </c:val>
          <c:extLst>
            <c:ext xmlns:c16="http://schemas.microsoft.com/office/drawing/2014/chart" uri="{C3380CC4-5D6E-409C-BE32-E72D297353CC}">
              <c16:uniqueId val="{00000007-E1EB-418C-B78D-84C45E55B48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0.45</c:v>
                </c:pt>
                <c:pt idx="2">
                  <c:v>#N/A</c:v>
                </c:pt>
                <c:pt idx="3">
                  <c:v>0.64</c:v>
                </c:pt>
                <c:pt idx="4">
                  <c:v>#N/A</c:v>
                </c:pt>
                <c:pt idx="5">
                  <c:v>0.88</c:v>
                </c:pt>
                <c:pt idx="6">
                  <c:v>#N/A</c:v>
                </c:pt>
                <c:pt idx="7">
                  <c:v>1.49</c:v>
                </c:pt>
                <c:pt idx="8">
                  <c:v>#N/A</c:v>
                </c:pt>
                <c:pt idx="9">
                  <c:v>2.2200000000000002</c:v>
                </c:pt>
              </c:numCache>
            </c:numRef>
          </c:val>
          <c:extLst>
            <c:ext xmlns:c16="http://schemas.microsoft.com/office/drawing/2014/chart" uri="{C3380CC4-5D6E-409C-BE32-E72D297353CC}">
              <c16:uniqueId val="{00000008-E1EB-418C-B78D-84C45E55B4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8.59</c:v>
                </c:pt>
                <c:pt idx="2">
                  <c:v>#N/A</c:v>
                </c:pt>
                <c:pt idx="3">
                  <c:v>3.76</c:v>
                </c:pt>
                <c:pt idx="4">
                  <c:v>#N/A</c:v>
                </c:pt>
                <c:pt idx="5">
                  <c:v>6.59</c:v>
                </c:pt>
                <c:pt idx="6">
                  <c:v>#N/A</c:v>
                </c:pt>
                <c:pt idx="7">
                  <c:v>4.29</c:v>
                </c:pt>
                <c:pt idx="8">
                  <c:v>#N/A</c:v>
                </c:pt>
                <c:pt idx="9">
                  <c:v>4.07</c:v>
                </c:pt>
              </c:numCache>
            </c:numRef>
          </c:val>
          <c:extLst>
            <c:ext xmlns:c16="http://schemas.microsoft.com/office/drawing/2014/chart" uri="{C3380CC4-5D6E-409C-BE32-E72D297353CC}">
              <c16:uniqueId val="{00000009-E1EB-418C-B78D-84C45E55B4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2559</c:v>
                </c:pt>
                <c:pt idx="5">
                  <c:v>2518</c:v>
                </c:pt>
                <c:pt idx="8">
                  <c:v>2597</c:v>
                </c:pt>
                <c:pt idx="11">
                  <c:v>2574</c:v>
                </c:pt>
                <c:pt idx="14">
                  <c:v>2507</c:v>
                </c:pt>
              </c:numCache>
            </c:numRef>
          </c:val>
          <c:extLst>
            <c:ext xmlns:c16="http://schemas.microsoft.com/office/drawing/2014/chart" uri="{C3380CC4-5D6E-409C-BE32-E72D297353CC}">
              <c16:uniqueId val="{00000000-C20F-4492-A483-C245EEBE85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C20F-4492-A483-C245EEBE85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82</c:v>
                </c:pt>
                <c:pt idx="3">
                  <c:v>108</c:v>
                </c:pt>
                <c:pt idx="6">
                  <c:v>108</c:v>
                </c:pt>
                <c:pt idx="9">
                  <c:v>109</c:v>
                </c:pt>
                <c:pt idx="12">
                  <c:v>109</c:v>
                </c:pt>
              </c:numCache>
            </c:numRef>
          </c:val>
          <c:extLst>
            <c:ext xmlns:c16="http://schemas.microsoft.com/office/drawing/2014/chart" uri="{C3380CC4-5D6E-409C-BE32-E72D297353CC}">
              <c16:uniqueId val="{00000002-C20F-4492-A483-C245EEBE85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397</c:v>
                </c:pt>
                <c:pt idx="3">
                  <c:v>280</c:v>
                </c:pt>
                <c:pt idx="6">
                  <c:v>272</c:v>
                </c:pt>
                <c:pt idx="9">
                  <c:v>258</c:v>
                </c:pt>
                <c:pt idx="12">
                  <c:v>358</c:v>
                </c:pt>
              </c:numCache>
            </c:numRef>
          </c:val>
          <c:extLst>
            <c:ext xmlns:c16="http://schemas.microsoft.com/office/drawing/2014/chart" uri="{C3380CC4-5D6E-409C-BE32-E72D297353CC}">
              <c16:uniqueId val="{00000003-C20F-4492-A483-C245EEBE85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360</c:v>
                </c:pt>
                <c:pt idx="3">
                  <c:v>425</c:v>
                </c:pt>
                <c:pt idx="6">
                  <c:v>434</c:v>
                </c:pt>
                <c:pt idx="9">
                  <c:v>405</c:v>
                </c:pt>
                <c:pt idx="12">
                  <c:v>376</c:v>
                </c:pt>
              </c:numCache>
            </c:numRef>
          </c:val>
          <c:extLst>
            <c:ext xmlns:c16="http://schemas.microsoft.com/office/drawing/2014/chart" uri="{C3380CC4-5D6E-409C-BE32-E72D297353CC}">
              <c16:uniqueId val="{00000004-C20F-4492-A483-C245EEBE85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0F-4492-A483-C245EEBE85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0F-4492-A483-C245EEBE85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3273</c:v>
                </c:pt>
                <c:pt idx="3">
                  <c:v>3514</c:v>
                </c:pt>
                <c:pt idx="6">
                  <c:v>3728</c:v>
                </c:pt>
                <c:pt idx="9">
                  <c:v>3643</c:v>
                </c:pt>
                <c:pt idx="12">
                  <c:v>3769</c:v>
                </c:pt>
              </c:numCache>
            </c:numRef>
          </c:val>
          <c:extLst>
            <c:ext xmlns:c16="http://schemas.microsoft.com/office/drawing/2014/chart" uri="{C3380CC4-5D6E-409C-BE32-E72D297353CC}">
              <c16:uniqueId val="{00000007-C20F-4492-A483-C245EEBE85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1553</c:v>
                </c:pt>
                <c:pt idx="2">
                  <c:v>#N/A</c:v>
                </c:pt>
                <c:pt idx="3">
                  <c:v>#N/A</c:v>
                </c:pt>
                <c:pt idx="4">
                  <c:v>1809</c:v>
                </c:pt>
                <c:pt idx="5">
                  <c:v>#N/A</c:v>
                </c:pt>
                <c:pt idx="6">
                  <c:v>#N/A</c:v>
                </c:pt>
                <c:pt idx="7">
                  <c:v>1946</c:v>
                </c:pt>
                <c:pt idx="8">
                  <c:v>#N/A</c:v>
                </c:pt>
                <c:pt idx="9">
                  <c:v>#N/A</c:v>
                </c:pt>
                <c:pt idx="10">
                  <c:v>1842</c:v>
                </c:pt>
                <c:pt idx="11">
                  <c:v>#N/A</c:v>
                </c:pt>
                <c:pt idx="12">
                  <c:v>#N/A</c:v>
                </c:pt>
                <c:pt idx="13">
                  <c:v>2105</c:v>
                </c:pt>
                <c:pt idx="14">
                  <c:v>#N/A</c:v>
                </c:pt>
              </c:numCache>
            </c:numRef>
          </c:val>
          <c:smooth val="0"/>
          <c:extLst>
            <c:ext xmlns:c16="http://schemas.microsoft.com/office/drawing/2014/chart" uri="{C3380CC4-5D6E-409C-BE32-E72D297353CC}">
              <c16:uniqueId val="{00000008-C20F-4492-A483-C245EEBE85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27225</c:v>
                </c:pt>
                <c:pt idx="5">
                  <c:v>27377</c:v>
                </c:pt>
                <c:pt idx="8">
                  <c:v>27287</c:v>
                </c:pt>
                <c:pt idx="11">
                  <c:v>26623</c:v>
                </c:pt>
                <c:pt idx="14">
                  <c:v>25257</c:v>
                </c:pt>
              </c:numCache>
            </c:numRef>
          </c:val>
          <c:extLst>
            <c:ext xmlns:c16="http://schemas.microsoft.com/office/drawing/2014/chart" uri="{C3380CC4-5D6E-409C-BE32-E72D297353CC}">
              <c16:uniqueId val="{00000000-4DBD-4E22-B115-BE9333643D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3148</c:v>
                </c:pt>
                <c:pt idx="5">
                  <c:v>2995</c:v>
                </c:pt>
                <c:pt idx="8">
                  <c:v>3219</c:v>
                </c:pt>
                <c:pt idx="11">
                  <c:v>3258</c:v>
                </c:pt>
                <c:pt idx="14">
                  <c:v>3469</c:v>
                </c:pt>
              </c:numCache>
            </c:numRef>
          </c:val>
          <c:extLst>
            <c:ext xmlns:c16="http://schemas.microsoft.com/office/drawing/2014/chart" uri="{C3380CC4-5D6E-409C-BE32-E72D297353CC}">
              <c16:uniqueId val="{00000001-4DBD-4E22-B115-BE9333643D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5444</c:v>
                </c:pt>
                <c:pt idx="5">
                  <c:v>5032</c:v>
                </c:pt>
                <c:pt idx="8">
                  <c:v>6781</c:v>
                </c:pt>
                <c:pt idx="11">
                  <c:v>6957</c:v>
                </c:pt>
                <c:pt idx="14">
                  <c:v>6325</c:v>
                </c:pt>
              </c:numCache>
            </c:numRef>
          </c:val>
          <c:extLst>
            <c:ext xmlns:c16="http://schemas.microsoft.com/office/drawing/2014/chart" uri="{C3380CC4-5D6E-409C-BE32-E72D297353CC}">
              <c16:uniqueId val="{00000002-4DBD-4E22-B115-BE9333643D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BD-4E22-B115-BE9333643D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BD-4E22-B115-BE9333643D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5-4DBD-4E22-B115-BE9333643D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5875</c:v>
                </c:pt>
                <c:pt idx="3">
                  <c:v>5603</c:v>
                </c:pt>
                <c:pt idx="6">
                  <c:v>5465</c:v>
                </c:pt>
                <c:pt idx="9">
                  <c:v>5448</c:v>
                </c:pt>
                <c:pt idx="12">
                  <c:v>5181</c:v>
                </c:pt>
              </c:numCache>
            </c:numRef>
          </c:val>
          <c:extLst>
            <c:ext xmlns:c16="http://schemas.microsoft.com/office/drawing/2014/chart" uri="{C3380CC4-5D6E-409C-BE32-E72D297353CC}">
              <c16:uniqueId val="{00000006-4DBD-4E22-B115-BE9333643D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2383</c:v>
                </c:pt>
                <c:pt idx="3">
                  <c:v>2413</c:v>
                </c:pt>
                <c:pt idx="6">
                  <c:v>2363</c:v>
                </c:pt>
                <c:pt idx="9">
                  <c:v>2598</c:v>
                </c:pt>
                <c:pt idx="12">
                  <c:v>2632</c:v>
                </c:pt>
              </c:numCache>
            </c:numRef>
          </c:val>
          <c:extLst>
            <c:ext xmlns:c16="http://schemas.microsoft.com/office/drawing/2014/chart" uri="{C3380CC4-5D6E-409C-BE32-E72D297353CC}">
              <c16:uniqueId val="{00000007-4DBD-4E22-B115-BE9333643D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3787</c:v>
                </c:pt>
                <c:pt idx="3">
                  <c:v>3678</c:v>
                </c:pt>
                <c:pt idx="6">
                  <c:v>3706</c:v>
                </c:pt>
                <c:pt idx="9">
                  <c:v>3771</c:v>
                </c:pt>
                <c:pt idx="12">
                  <c:v>3633</c:v>
                </c:pt>
              </c:numCache>
            </c:numRef>
          </c:val>
          <c:extLst>
            <c:ext xmlns:c16="http://schemas.microsoft.com/office/drawing/2014/chart" uri="{C3380CC4-5D6E-409C-BE32-E72D297353CC}">
              <c16:uniqueId val="{00000008-4DBD-4E22-B115-BE9333643D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1610</c:v>
                </c:pt>
                <c:pt idx="3">
                  <c:v>1503</c:v>
                </c:pt>
                <c:pt idx="6">
                  <c:v>1395</c:v>
                </c:pt>
                <c:pt idx="9">
                  <c:v>1286</c:v>
                </c:pt>
                <c:pt idx="12">
                  <c:v>1177</c:v>
                </c:pt>
              </c:numCache>
            </c:numRef>
          </c:val>
          <c:extLst>
            <c:ext xmlns:c16="http://schemas.microsoft.com/office/drawing/2014/chart" uri="{C3380CC4-5D6E-409C-BE32-E72D297353CC}">
              <c16:uniqueId val="{00000009-4DBD-4E22-B115-BE9333643D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39616</c:v>
                </c:pt>
                <c:pt idx="3">
                  <c:v>40007</c:v>
                </c:pt>
                <c:pt idx="6">
                  <c:v>39084</c:v>
                </c:pt>
                <c:pt idx="9">
                  <c:v>37461</c:v>
                </c:pt>
                <c:pt idx="12">
                  <c:v>35325</c:v>
                </c:pt>
              </c:numCache>
            </c:numRef>
          </c:val>
          <c:extLst>
            <c:ext xmlns:c16="http://schemas.microsoft.com/office/drawing/2014/chart" uri="{C3380CC4-5D6E-409C-BE32-E72D297353CC}">
              <c16:uniqueId val="{0000000A-4DBD-4E22-B115-BE9333643D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17455</c:v>
                </c:pt>
                <c:pt idx="2">
                  <c:v>#N/A</c:v>
                </c:pt>
                <c:pt idx="3">
                  <c:v>#N/A</c:v>
                </c:pt>
                <c:pt idx="4">
                  <c:v>17799</c:v>
                </c:pt>
                <c:pt idx="5">
                  <c:v>#N/A</c:v>
                </c:pt>
                <c:pt idx="6">
                  <c:v>#N/A</c:v>
                </c:pt>
                <c:pt idx="7">
                  <c:v>14728</c:v>
                </c:pt>
                <c:pt idx="8">
                  <c:v>#N/A</c:v>
                </c:pt>
                <c:pt idx="9">
                  <c:v>#N/A</c:v>
                </c:pt>
                <c:pt idx="10">
                  <c:v>13727</c:v>
                </c:pt>
                <c:pt idx="11">
                  <c:v>#N/A</c:v>
                </c:pt>
                <c:pt idx="12">
                  <c:v>#N/A</c:v>
                </c:pt>
                <c:pt idx="13">
                  <c:v>12895</c:v>
                </c:pt>
                <c:pt idx="14">
                  <c:v>#N/A</c:v>
                </c:pt>
              </c:numCache>
            </c:numRef>
          </c:val>
          <c:smooth val="0"/>
          <c:extLst>
            <c:ext xmlns:c16="http://schemas.microsoft.com/office/drawing/2014/chart" uri="{C3380CC4-5D6E-409C-BE32-E72D297353CC}">
              <c16:uniqueId val="{0000000B-4DBD-4E22-B115-BE9333643D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3546</c:v>
                </c:pt>
                <c:pt idx="1">
                  <c:v>3449</c:v>
                </c:pt>
                <c:pt idx="2">
                  <c:v>3255</c:v>
                </c:pt>
              </c:numCache>
            </c:numRef>
          </c:val>
          <c:extLst>
            <c:ext xmlns:c16="http://schemas.microsoft.com/office/drawing/2014/chart" uri="{C3380CC4-5D6E-409C-BE32-E72D297353CC}">
              <c16:uniqueId val="{00000000-79E7-46CF-9304-5032AA6664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c:v>
                </c:pt>
                <c:pt idx="1">
                  <c:v>23</c:v>
                </c:pt>
                <c:pt idx="2">
                  <c:v>146</c:v>
                </c:pt>
              </c:numCache>
            </c:numRef>
          </c:val>
          <c:extLst>
            <c:ext xmlns:c16="http://schemas.microsoft.com/office/drawing/2014/chart" uri="{C3380CC4-5D6E-409C-BE32-E72D297353CC}">
              <c16:uniqueId val="{00000001-79E7-46CF-9304-5032AA6664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344</c:v>
                </c:pt>
                <c:pt idx="1">
                  <c:v>336</c:v>
                </c:pt>
                <c:pt idx="2">
                  <c:v>358</c:v>
                </c:pt>
              </c:numCache>
            </c:numRef>
          </c:val>
          <c:extLst>
            <c:ext xmlns:c16="http://schemas.microsoft.com/office/drawing/2014/chart" uri="{C3380CC4-5D6E-409C-BE32-E72D297353CC}">
              <c16:uniqueId val="{00000002-79E7-46CF-9304-5032AA6664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{354434B4-97BE-41D0-9F0A-C0E2C5A76FFC}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D9E-4D24-9029-7EB1348F98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{9DAC422F-F551-4A8E-A454-5120F686A5F9}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9E-4D24-9029-7EB1348F98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{F149EC1E-BB4D-4A1D-8CD9-E0759C2F3B01}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9E-4D24-9029-7EB1348F98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{97982750-9E04-44DC-9146-26C581AFCA96}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9E-4D24-9029-7EB1348F98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{03E62238-3242-4FB4-8F24-2138309B81D6}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9E-4D24-9029-7EB1348F98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{CF283634-4EF9-4B59-9056-9D1E4B2EC23B}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D9E-4D24-9029-7EB1348F98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{C5BACF46-C334-4A6E-B5B4-9AA5C9DFCA04}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D9E-4D24-9029-7EB1348F98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{B0621691-0F99-49D4-8EE5-178B56FB7E17}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D9E-4D24-9029-7EB1348F98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{2E9E1150-CE0B-40C0-A46E-A29B2A6B212E}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D9E-4D24-9029-7EB1348F98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65.599999999999994</c:v>
                </c:pt>
                <c:pt idx="16">
                  <c:v>67.3</c:v>
                </c:pt>
                <c:pt idx="24">
                  <c:v>69.2</c:v>
                </c:pt>
                <c:pt idx="32">
                  <c:v>70.2</c:v>
                </c:pt>
              </c:numCache>
            </c:numRef>
          </c:xVal>
          <c:yVal>
            <c:numRef>
              <c:f>公会計指標分析・財政指標組合せ分析表!$BP$51:$DC$51</c:f>
              <c:numCache>
                <c:formatCode>#,##0.0;"▲ "#,##0.0</c:formatCode>
                <c:ptCount val="40"/>
                <c:pt idx="0">
                  <c:v>109.7</c:v>
                </c:pt>
                <c:pt idx="8">
                  <c:v>107.4</c:v>
                </c:pt>
                <c:pt idx="16">
                  <c:v>84.3</c:v>
                </c:pt>
                <c:pt idx="24">
                  <c:v>81.900000000000006</c:v>
                </c:pt>
                <c:pt idx="32">
                  <c:v>74.599999999999994</c:v>
                </c:pt>
              </c:numCache>
            </c:numRef>
          </c:yVal>
          <c:smooth val="0"/>
          <c:extLst>
            <c:ext xmlns:c16="http://schemas.microsoft.com/office/drawing/2014/chart" uri="{C3380CC4-5D6E-409C-BE32-E72D297353CC}">
              <c16:uniqueId val="{00000009-DD9E-4D24-9029-7EB1348F98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{686C2C10-A7B2-4FD1-9079-E93891A0067E}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D9E-4D24-9029-7EB1348F98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{7B514D40-D340-4146-A2CE-56C41FCE829F}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9E-4D24-9029-7EB1348F98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{13DA2FF2-45C2-4488-8BED-7E43E922004D}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9E-4D24-9029-7EB1348F98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{2B0B3BD0-6003-4780-915D-CCCA46EC893B}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9E-4D24-9029-7EB1348F98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{F271F5AF-1270-40F4-9C89-65B779D2ED95}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9E-4D24-9029-7EB1348F98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{01CB9FF8-5179-4F2D-A5C2-F01A0AC2CCD2}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D9E-4D24-9029-7EB1348F98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{A8040225-28AD-42B0-BB4D-DF4D6E59CF5B}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D9E-4D24-9029-7EB1348F98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{ABDB214C-F2D4-45A4-B666-B475B420F024}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D9E-4D24-9029-7EB1348F98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{C5E5A1AE-9FB7-4E30-B131-9D1B9EC0DDB7}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D9E-4D24-9029-7EB1348F9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DD9E-4D24-9029-7EB1348F9830}"/>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{72494946-36F0-4CB4-A5FA-0B30A2B147DE}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FB-4495-A9D5-BD2A4792F4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{967F6661-6BC1-4D30-B07F-09644A0905C8}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FB-4495-A9D5-BD2A4792F4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{DBBBCBEB-5AAE-42FD-B2B6-B52A7E7AC340}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FB-4495-A9D5-BD2A4792F4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{8E7BCE43-1C57-4FEC-9E4C-6D9BCC563000}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FB-4495-A9D5-BD2A4792F4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{16EAE6C7-259A-455A-AB9A-94E9A7B4B6F0}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FB-4495-A9D5-BD2A4792F4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{DCE6DEF5-A537-4770-8FB7-29141A2E8FC0}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FB-4495-A9D5-BD2A4792F4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{361711F4-AA79-4A51-ABDF-D8EC7292FF58}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FB-4495-A9D5-BD2A4792F45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{4AC396C9-FCD5-481A-8D10-4B5603BD34E7}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FB-4495-A9D5-BD2A4792F45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{D14DE610-819A-44E3-9388-235C07A47103}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FB-4495-A9D5-BD2A4792F4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10.199999999999999</c:v>
                </c:pt>
                <c:pt idx="16">
                  <c:v>10.6</c:v>
                </c:pt>
                <c:pt idx="24">
                  <c:v>11</c:v>
                </c:pt>
                <c:pt idx="32">
                  <c:v>11.4</c:v>
                </c:pt>
              </c:numCache>
            </c:numRef>
          </c:xVal>
          <c:yVal>
            <c:numRef>
              <c:f>公会計指標分析・財政指標組合せ分析表!$BP$73:$DC$73</c:f>
              <c:numCache>
                <c:formatCode>#,##0.0;"▲ "#,##0.0</c:formatCode>
                <c:ptCount val="40"/>
                <c:pt idx="0">
                  <c:v>109.7</c:v>
                </c:pt>
                <c:pt idx="8">
                  <c:v>107.4</c:v>
                </c:pt>
                <c:pt idx="16">
                  <c:v>84.3</c:v>
                </c:pt>
                <c:pt idx="24">
                  <c:v>81.900000000000006</c:v>
                </c:pt>
                <c:pt idx="32">
                  <c:v>74.599999999999994</c:v>
                </c:pt>
              </c:numCache>
            </c:numRef>
          </c:yVal>
          <c:smooth val="0"/>
          <c:extLst>
            <c:ext xmlns:c16="http://schemas.microsoft.com/office/drawing/2014/chart" uri="{C3380CC4-5D6E-409C-BE32-E72D297353CC}">
              <c16:uniqueId val="{00000009-4CFB-4495-A9D5-BD2A4792F4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851211645025224E-2"/>
                  <c:y val="-4.791109981663215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{59B1885D-46CB-4470-BBDA-ACD3D3457852}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FB-4495-A9D5-BD2A4792F4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{88DA77C7-EF90-4FC7-8A4E-0F58DE166820}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FB-4495-A9D5-BD2A4792F4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{F98C0EED-85CD-4E3B-AB1A-1E9DCE454EAF}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FB-4495-A9D5-BD2A4792F4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{72DE1262-1B45-46DD-B9E8-33042AA678E8}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FB-4495-A9D5-BD2A4792F4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{4F8375F2-7C6F-433A-8086-41150A27DD02}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FB-4495-A9D5-BD2A4792F458}"/>
                </c:ext>
              </c:extLst>
            </c:dLbl>
            <c:dLbl>
              <c:idx val="8"/>
              <c:layout>
                <c:manualLayout>
                  <c:x val="-2.4289473805126076E-2"/>
                  <c:y val="-7.692219435895576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{6B3A6F95-5803-456F-9D69-D8897E695278}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FB-4495-A9D5-BD2A4792F458}"/>
                </c:ext>
              </c:extLst>
            </c:dLbl>
            <c:dLbl>
              <c:idx val="16"/>
              <c:layout>
                <c:manualLayout>
                  <c:x val="-2.4289473805125944E-2"/>
                  <c:y val="-5.115856694981257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{41FC895E-3A81-44DE-AFDA-4081D701CD3A}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FB-4495-A9D5-BD2A4792F458}"/>
                </c:ext>
              </c:extLst>
            </c:dLbl>
            <c:dLbl>
              <c:idx val="24"/>
              <c:layout>
                <c:manualLayout>
                  <c:x val="-3.8851211645025356E-2"/>
                  <c:y val="-5.016364056066584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{444003BE-717E-4EA7-BB3D-9E9C55B0FA0E}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FB-4495-A9D5-BD2A4792F458}"/>
                </c:ext>
              </c:extLst>
            </c:dLbl>
            <c:dLbl>
              <c:idx val="32"/>
              <c:layout>
                <c:manualLayout>
                  <c:x val="-3.1570342725075584E-2"/>
                  <c:y val="-8.592756250911873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{719072BD-ED91-441C-A115-8873DCCD8FB4}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FB-4495-A9D5-BD2A4792F4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4CFB-4495-A9D5-BD2A4792F458}"/>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元利償還金は、主に臨時財政対策債や道路事業の償還開始により前年度と比べ</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百万円の増となった。また、組合等が起こした地方債の元利償還金に対する負担金等は、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百万円の増となった。これらの結果、単年度の実質公債費比率は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なお、債務負担行為に基づく支出額欄の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百万円は、茂原市学校給食センター</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PFI</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事業に係るものであり、本事業は令和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年度まで続くものである。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満期一括償還地方債は発行していない。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年度に借入れした地方債に比して償還元金が上回り、地方債残高が減少したこと等により、将来負担比率は昨年度と比べ、</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今後、内水対策等に係る支出が見込まれ、また、一部事務組合で順次実施される新最終処分場建設、病院及び消防庁舎の建て替え等により、厳しい状況が続くと予想される。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千葉県茂原市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・財政調整基金については、普通交付税の追加交付や土地開発基金廃止による繰入等に伴い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千円の積立てや決算剰余金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億円を編入したが、財源不足のため年度当初及び補正にて合計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・減債基金については、旧土地開発公社保有地の貸付収入及び売払収入や普通交付税の追加交付に伴い、合計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・その他特定目的基金については、ふるさと納税による寄附収入を各基金へそれぞれ積立てた。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・各基金の目的に沿って活用していくとともに、歳入の確保や歳出の節減に努め、基金積立金の確保を目指す。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・特に、将来の債務負担削減に有効であることから、減債基金への積立てを可能な限り進めていく。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・茂原市民会館等建設基金：茂原市民会館等の建設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・衛藤五郎音楽文化振興基金：音楽文化の振興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・福祉振興基金：福祉活動の推進、生活環境の形成等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・森林環境整備基金：間伐や森林環境整備及びその促進等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・学校等施設建設改修基金：学校等の施設の建設、改修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・茂原市民会館等建設基金：寄附金の積立てによる増加。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・衛藤五郎音楽文化振興基金：市内の音楽文化団体への補助金交付のための基金取崩しによる減少。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・福祉振興基金：寄附金の積立てによる増加。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・森林環境整備基金：森林環境譲与税の積立てによる増加。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・学校等施設建設改修基金：市内小中学校の改修工事のための基金取崩しによる減少。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・寄附金を原資に積立てを行い、必要な事業を精査し、基金の目的に沿って活用していく。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・財源不足を補うため、年度当初に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千万円、補正にて合計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・近年頻発する災害等不測の事態に対応できるよう、可能な限り積み増しを図る等、適切に管理していく。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・旧土地開発公社保有地の貸付収入及び売払収入や普通交付税の追加交付に伴い、合計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・将来の債務負担軽減のため、本基金への積立てを実施し、地方債の繰上償還に努める。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6E686AD-51D0-4138-9D5A-CD132ECF2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5914457-FF25-400B-A679-61ABE81FC3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A0A6E2F-CEE8-44C4-9201-6EFE2DDE99C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C3EE79E-AC0B-433C-B083-CD3792C837C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E45C179-4190-47F6-87AF-699001EDA792}"/>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670736F-3D42-4A12-89B0-16A9948CB3DC}"/>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FAA9618-F74B-4CD2-9BA6-15EF0FC46ACB}"/>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D3848B-DA85-4850-BADE-410A3AB663D2}"/>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A016FA-ED07-48D8-A6B0-CF38948C8CCE}"/>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389E76B-73FB-4810-835C-67329B2B6CC0}"/>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06B7958-4D8D-409C-8ACE-60D4DAB60C28}"/>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A470195-9AFC-48FF-BA04-7ADCA33FB4AC}"/>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FB36F2E-6D35-4967-AA38-0864F9804CE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898C857-4F10-4DE4-9E73-770EBFD4CD9B}"/>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23C8DA0-B08B-46F3-BDCF-2B924BD989B7}"/>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C00DCD2-6A2A-486B-AEDC-C21269AD60CD}"/>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F2FB841-2768-4292-9145-88D155322F61}"/>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F9DB720-3260-4856-97A7-8A483BC73AC6}"/>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3F9CF2-E90C-4341-9409-5CFCC711CAE1}"/>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48C168-F8C7-4F2F-87F1-36977028A482}"/>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466E30E-0183-4AA9-9B10-F4E6ABBF52A9}"/>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D483282-5D03-44BB-AE92-6D832837D21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F226F01-1663-4383-89CF-5C5E43EDB189}"/>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854070-D1D8-488C-B201-CDBE517E1A9B}"/>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534F285-46B6-4415-B28E-DF33EE82F2E4}"/>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7094A45-404A-4E32-9BBA-705B3E16F74F}"/>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B67E80B-7422-4AE3-AE96-16CE5A4462C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F4AFC9-EFAB-4476-92BE-E5F1DAA8689A}"/>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7FE6D85-D487-479D-A89C-E9AF9EAE67C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9CE0D02-E5BF-48BD-BD0F-FDCFAB8817D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D2609C-948A-482F-9B2B-5F515E1C6506}"/>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A12FBBB-3C0F-4697-BFCD-F7A6C7E6117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7B5BEFE-4728-4235-83B6-1A36E4C9F6B2}"/>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913B255-9B14-440B-978B-23E664492E98}"/>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DBC26F6-C96F-47AF-82FC-C3B91E9D0091}"/>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A458980-C70C-4DB8-979E-2E0DE4C0043C}"/>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EFEBE3A-436E-4CCD-8D16-9D567CE057AA}"/>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420CFDD-2A29-418E-8DFE-08850FC2D565}"/>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51686DC-710F-4CD1-A0B4-19A579B12AD1}"/>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C7346AF-E629-45D4-AF3A-2DE214D9CC3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3690834-5237-4BB8-8DF7-DCA9C094437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15F914-443A-4BD0-A9E4-2450CE519D85}"/>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AB01FE8-01E6-4390-839B-AC5A198D7D65}"/>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E47AD7E-CBC0-4162-B128-78BB37DB87D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2B28577-E2AC-4E11-8586-5393E037EE9A}"/>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9EB4183-A313-4AB6-B288-58D8AED0DBF8}"/>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D58B3F-5972-4C9D-894D-92C054A96E64}"/>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より高い水準にある。当市は、用途廃止した施設等の除却などの取り組みを行っているところであるが、除却されることがない道路等のインフラ資産に偏りがみられることから、類似団体と比べ有形固定資産減価償却率が高くなりやすい傾向に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A136EC6-FA32-4F10-9849-EA1AE90C45BD}"/>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D66CF01-08F0-4A52-A751-E3D2DA17CA37}"/>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0A7B7C2-6D26-46EC-88B4-ADEF65DAD64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E4A254A-8A9A-4A93-AA89-851BB0A46F32}"/>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4AAB064-7525-43CA-9175-F27E95130CE6}"/>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99E8DC4-507D-49D4-ACCA-8A8BC9BA3C21}"/>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622A58E-64FB-4C58-873B-85A19F0DE8EE}"/>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ED5CA3D-CF2A-4755-AFB1-64FC328B7C8B}"/>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E4CA6A5-CC39-4A6F-8EB9-80D3075FC28C}"/>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D890672-BD25-46D2-838F-9DBC62347C5F}"/>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09C222F-0B1F-405B-B079-8A25D7286616}"/>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5DD507C-86EF-43A2-99DE-B551EC8B3FD1}"/>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CF60385-EE56-4337-AE17-0D3054FF7217}"/>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11C6B9-7B4C-4828-8ED0-FFCD34D6AC77}"/>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DE05C44-FAFB-415A-BB06-B5F719B347D6}"/>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A83F253-7219-4984-B690-2D9CECE2A5BE}"/>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E0CFC4E5-8AF9-4291-97BD-78AE09BAF826}"/>
            </a:ext>
          </a:extLst>
        </xdr:cNvPr>
        <xdr:cNvCxnSpPr/>
      </xdr:nvCxnSpPr>
      <xdr:spPr>
        <a:xfrm flipV="1">
          <a:off x="4295775" y="5193030"/>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75BCF909-B866-431B-9EDB-6EEE381CB54E}"/>
            </a:ext>
          </a:extLst>
        </xdr:cNvPr>
        <xdr:cNvSpPr txBox="1"/>
      </xdr:nvSpPr>
      <xdr:spPr>
        <a:xfrm>
          <a:off x="4342765" y="671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F0112DA6-4123-47F0-A8C4-376F92274BF7}"/>
            </a:ext>
          </a:extLst>
        </xdr:cNvPr>
        <xdr:cNvCxnSpPr/>
      </xdr:nvCxnSpPr>
      <xdr:spPr>
        <a:xfrm>
          <a:off x="4206875" y="671173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EBAF4197-5DC2-447C-B1C8-E07AE4F3CB58}"/>
            </a:ext>
          </a:extLst>
        </xdr:cNvPr>
        <xdr:cNvSpPr txBox="1"/>
      </xdr:nvSpPr>
      <xdr:spPr>
        <a:xfrm>
          <a:off x="4342765" y="496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738BE271-D8ED-4E32-85B8-CCB0052211FD}"/>
            </a:ext>
          </a:extLst>
        </xdr:cNvPr>
        <xdr:cNvCxnSpPr/>
      </xdr:nvCxnSpPr>
      <xdr:spPr>
        <a:xfrm>
          <a:off x="4206875" y="51930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B3CC1B35-2751-45A9-9D32-5F7AFB06DBC2}"/>
            </a:ext>
          </a:extLst>
        </xdr:cNvPr>
        <xdr:cNvSpPr txBox="1"/>
      </xdr:nvSpPr>
      <xdr:spPr>
        <a:xfrm>
          <a:off x="4342765" y="598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5919DAFB-33D7-42F1-8AFE-3797EC8802C7}"/>
            </a:ext>
          </a:extLst>
        </xdr:cNvPr>
        <xdr:cNvSpPr/>
      </xdr:nvSpPr>
      <xdr:spPr>
        <a:xfrm>
          <a:off x="4244975" y="61243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456AE8D-7003-4FAA-8F0F-4CC1601EB6C2}"/>
            </a:ext>
          </a:extLst>
        </xdr:cNvPr>
        <xdr:cNvSpPr/>
      </xdr:nvSpPr>
      <xdr:spPr>
        <a:xfrm>
          <a:off x="3611880" y="611208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9AFCB94E-2514-4731-9823-47008FA51D9D}"/>
            </a:ext>
          </a:extLst>
        </xdr:cNvPr>
        <xdr:cNvSpPr/>
      </xdr:nvSpPr>
      <xdr:spPr>
        <a:xfrm>
          <a:off x="2926080" y="6093883"/>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4E0B0255-7D87-47A5-963A-8D1E47BD030B}"/>
            </a:ext>
          </a:extLst>
        </xdr:cNvPr>
        <xdr:cNvSpPr/>
      </xdr:nvSpPr>
      <xdr:spPr>
        <a:xfrm>
          <a:off x="2240280" y="60706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B54D5410-AC0F-4622-8E6F-20B8AE778772}"/>
            </a:ext>
          </a:extLst>
        </xdr:cNvPr>
        <xdr:cNvSpPr/>
      </xdr:nvSpPr>
      <xdr:spPr>
        <a:xfrm>
          <a:off x="1554480" y="601853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0BD9BC8-9396-419B-984D-FE872C896AA5}"/>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378CEC7-77FC-4313-998D-A9A2C25EEEF1}"/>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D63BAF7-B3D3-43C7-BD90-CCF1321D7D17}"/>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7DA075E-CE17-48AF-A2BE-4CFEB3624C2A}"/>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AC41779-866E-49BB-9110-06CEC508868D}"/>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81" name="楕円 80">
          <a:extLst>
            <a:ext uri="{FF2B5EF4-FFF2-40B4-BE49-F238E27FC236}">
              <a16:creationId xmlns:a16="http://schemas.microsoft.com/office/drawing/2014/main" id="{BF45D42D-5885-4A2F-8093-9A3C6412FAD8}"/>
            </a:ext>
          </a:extLst>
        </xdr:cNvPr>
        <xdr:cNvSpPr/>
      </xdr:nvSpPr>
      <xdr:spPr>
        <a:xfrm>
          <a:off x="4244975" y="63334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82" name="有形固定資産減価償却率該当値テキスト">
          <a:extLst>
            <a:ext uri="{FF2B5EF4-FFF2-40B4-BE49-F238E27FC236}">
              <a16:creationId xmlns:a16="http://schemas.microsoft.com/office/drawing/2014/main" id="{D62A524E-FF20-47F1-B47E-12FC66327C8A}"/>
            </a:ext>
          </a:extLst>
        </xdr:cNvPr>
        <xdr:cNvSpPr txBox="1"/>
      </xdr:nvSpPr>
      <xdr:spPr>
        <a:xfrm>
          <a:off x="4342765"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83" name="楕円 82">
          <a:extLst>
            <a:ext uri="{FF2B5EF4-FFF2-40B4-BE49-F238E27FC236}">
              <a16:creationId xmlns:a16="http://schemas.microsoft.com/office/drawing/2014/main" id="{9A96D553-A613-4DA7-B47D-E3EF512841D6}"/>
            </a:ext>
          </a:extLst>
        </xdr:cNvPr>
        <xdr:cNvSpPr/>
      </xdr:nvSpPr>
      <xdr:spPr>
        <a:xfrm>
          <a:off x="3611880" y="6297507"/>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141605</xdr:rowOff>
    </xdr:to>
    <xdr:cxnSp macro="">
      <xdr:nvCxnSpPr>
        <xdr:cNvPr id="84" name="直線コネクタ 83">
          <a:extLst>
            <a:ext uri="{FF2B5EF4-FFF2-40B4-BE49-F238E27FC236}">
              <a16:creationId xmlns:a16="http://schemas.microsoft.com/office/drawing/2014/main" id="{CC890779-84BA-44DB-8F92-B3D4CEF2D876}"/>
            </a:ext>
          </a:extLst>
        </xdr:cNvPr>
        <xdr:cNvCxnSpPr/>
      </xdr:nvCxnSpPr>
      <xdr:spPr>
        <a:xfrm>
          <a:off x="3656965" y="6342592"/>
          <a:ext cx="640715"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5" name="楕円 84">
          <a:extLst>
            <a:ext uri="{FF2B5EF4-FFF2-40B4-BE49-F238E27FC236}">
              <a16:creationId xmlns:a16="http://schemas.microsoft.com/office/drawing/2014/main" id="{2BE2C89A-42B9-4739-9479-ACD8C3D8BCA1}"/>
            </a:ext>
          </a:extLst>
        </xdr:cNvPr>
        <xdr:cNvSpPr/>
      </xdr:nvSpPr>
      <xdr:spPr>
        <a:xfrm>
          <a:off x="2926080" y="6227233"/>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105622</xdr:rowOff>
    </xdr:to>
    <xdr:cxnSp macro="">
      <xdr:nvCxnSpPr>
        <xdr:cNvPr id="86" name="直線コネクタ 85">
          <a:extLst>
            <a:ext uri="{FF2B5EF4-FFF2-40B4-BE49-F238E27FC236}">
              <a16:creationId xmlns:a16="http://schemas.microsoft.com/office/drawing/2014/main" id="{390F5B34-DFE2-4CD7-B9DE-99BF31FAD9D8}"/>
            </a:ext>
          </a:extLst>
        </xdr:cNvPr>
        <xdr:cNvCxnSpPr/>
      </xdr:nvCxnSpPr>
      <xdr:spPr>
        <a:xfrm>
          <a:off x="2971165" y="6276128"/>
          <a:ext cx="6858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96732</xdr:rowOff>
    </xdr:from>
    <xdr:to>
      <xdr:col>11</xdr:col>
      <xdr:colOff>187325</xdr:colOff>
      <xdr:row>32</xdr:row>
      <xdr:rowOff>26882</xdr:rowOff>
    </xdr:to>
    <xdr:sp macro="" textlink="">
      <xdr:nvSpPr>
        <xdr:cNvPr id="87" name="楕円 86">
          <a:extLst>
            <a:ext uri="{FF2B5EF4-FFF2-40B4-BE49-F238E27FC236}">
              <a16:creationId xmlns:a16="http://schemas.microsoft.com/office/drawing/2014/main" id="{83C3BED1-9401-45A8-A670-EC59367606E5}"/>
            </a:ext>
          </a:extLst>
        </xdr:cNvPr>
        <xdr:cNvSpPr/>
      </xdr:nvSpPr>
      <xdr:spPr>
        <a:xfrm>
          <a:off x="2240280" y="616034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147532</xdr:rowOff>
    </xdr:from>
    <xdr:to>
      <xdr:col>15</xdr:col>
      <xdr:colOff>136525</xdr:colOff>
      <xdr:row>32</xdr:row>
      <xdr:rowOff>37253</xdr:rowOff>
    </xdr:to>
    <xdr:cxnSp macro="">
      <xdr:nvCxnSpPr>
        <xdr:cNvPr id="88" name="直線コネクタ 87">
          <a:extLst>
            <a:ext uri="{FF2B5EF4-FFF2-40B4-BE49-F238E27FC236}">
              <a16:creationId xmlns:a16="http://schemas.microsoft.com/office/drawing/2014/main" id="{0D8D5C50-6A5B-4A34-B72F-99748CD5A5F5}"/>
            </a:ext>
          </a:extLst>
        </xdr:cNvPr>
        <xdr:cNvCxnSpPr/>
      </xdr:nvCxnSpPr>
      <xdr:spPr>
        <a:xfrm>
          <a:off x="2285365" y="6213052"/>
          <a:ext cx="685800" cy="6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49953</xdr:rowOff>
    </xdr:from>
    <xdr:to>
      <xdr:col>7</xdr:col>
      <xdr:colOff>187325</xdr:colOff>
      <xdr:row>31</xdr:row>
      <xdr:rowOff>151553</xdr:rowOff>
    </xdr:to>
    <xdr:sp macro="" textlink="">
      <xdr:nvSpPr>
        <xdr:cNvPr id="89" name="楕円 88">
          <a:extLst>
            <a:ext uri="{FF2B5EF4-FFF2-40B4-BE49-F238E27FC236}">
              <a16:creationId xmlns:a16="http://schemas.microsoft.com/office/drawing/2014/main" id="{EB1A36DB-D674-471E-8C67-E1B85801FB6D}"/>
            </a:ext>
          </a:extLst>
        </xdr:cNvPr>
        <xdr:cNvSpPr/>
      </xdr:nvSpPr>
      <xdr:spPr>
        <a:xfrm>
          <a:off x="1554480" y="612118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100753</xdr:rowOff>
    </xdr:from>
    <xdr:to>
      <xdr:col>11</xdr:col>
      <xdr:colOff>136525</xdr:colOff>
      <xdr:row>31</xdr:row>
      <xdr:rowOff>147532</xdr:rowOff>
    </xdr:to>
    <xdr:cxnSp macro="">
      <xdr:nvCxnSpPr>
        <xdr:cNvPr id="90" name="直線コネクタ 89">
          <a:extLst>
            <a:ext uri="{FF2B5EF4-FFF2-40B4-BE49-F238E27FC236}">
              <a16:creationId xmlns:a16="http://schemas.microsoft.com/office/drawing/2014/main" id="{5898496E-19E7-4855-8BD3-EB471A949914}"/>
            </a:ext>
          </a:extLst>
        </xdr:cNvPr>
        <xdr:cNvCxnSpPr/>
      </xdr:nvCxnSpPr>
      <xdr:spPr>
        <a:xfrm>
          <a:off x="1599565" y="6164368"/>
          <a:ext cx="685800" cy="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7FED72A7-73A9-4EF6-B90C-D5CB02D5F4D4}"/>
            </a:ext>
          </a:extLst>
        </xdr:cNvPr>
        <xdr:cNvSpPr txBox="1"/>
      </xdr:nvSpPr>
      <xdr:spPr>
        <a:xfrm>
          <a:off x="3464569"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E7F56369-243F-47DF-B80F-3ABD51DC223A}"/>
            </a:ext>
          </a:extLst>
        </xdr:cNvPr>
        <xdr:cNvSpPr txBox="1"/>
      </xdr:nvSpPr>
      <xdr:spPr>
        <a:xfrm>
          <a:off x="2793374"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EDE0328-6B12-47CC-93F3-6DA5C2D0EDA9}"/>
            </a:ext>
          </a:extLst>
        </xdr:cNvPr>
        <xdr:cNvSpPr txBox="1"/>
      </xdr:nvSpPr>
      <xdr:spPr>
        <a:xfrm>
          <a:off x="210757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6F12FAB7-7653-48DB-A034-B07C912E9EF2}"/>
            </a:ext>
          </a:extLst>
        </xdr:cNvPr>
        <xdr:cNvSpPr txBox="1"/>
      </xdr:nvSpPr>
      <xdr:spPr>
        <a:xfrm>
          <a:off x="142177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95" name="n_1mainValue有形固定資産減価償却率">
          <a:extLst>
            <a:ext uri="{FF2B5EF4-FFF2-40B4-BE49-F238E27FC236}">
              <a16:creationId xmlns:a16="http://schemas.microsoft.com/office/drawing/2014/main" id="{FE318E21-EF4A-45C6-878F-14C4984CF4C9}"/>
            </a:ext>
          </a:extLst>
        </xdr:cNvPr>
        <xdr:cNvSpPr txBox="1"/>
      </xdr:nvSpPr>
      <xdr:spPr>
        <a:xfrm>
          <a:off x="3464569" y="638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6" name="n_2mainValue有形固定資産減価償却率">
          <a:extLst>
            <a:ext uri="{FF2B5EF4-FFF2-40B4-BE49-F238E27FC236}">
              <a16:creationId xmlns:a16="http://schemas.microsoft.com/office/drawing/2014/main" id="{5AF7162F-6FDE-499C-AE62-E566EDF906DB}"/>
            </a:ext>
          </a:extLst>
        </xdr:cNvPr>
        <xdr:cNvSpPr txBox="1"/>
      </xdr:nvSpPr>
      <xdr:spPr>
        <a:xfrm>
          <a:off x="2793374" y="631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7" name="n_3mainValue有形固定資産減価償却率">
          <a:extLst>
            <a:ext uri="{FF2B5EF4-FFF2-40B4-BE49-F238E27FC236}">
              <a16:creationId xmlns:a16="http://schemas.microsoft.com/office/drawing/2014/main" id="{93C05342-5C13-451B-8A9D-E44D82EA2C17}"/>
            </a:ext>
          </a:extLst>
        </xdr:cNvPr>
        <xdr:cNvSpPr txBox="1"/>
      </xdr:nvSpPr>
      <xdr:spPr>
        <a:xfrm>
          <a:off x="2107574" y="626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142680</xdr:rowOff>
    </xdr:from>
    <xdr:ext cx="405111" cy="259045"/>
    <xdr:sp macro="" textlink="">
      <xdr:nvSpPr>
        <xdr:cNvPr id="98" name="n_4mainValue有形固定資産減価償却率">
          <a:extLst>
            <a:ext uri="{FF2B5EF4-FFF2-40B4-BE49-F238E27FC236}">
              <a16:creationId xmlns:a16="http://schemas.microsoft.com/office/drawing/2014/main" id="{DDA6A016-1C9C-41BF-B6F5-6FECF2284C7F}"/>
            </a:ext>
          </a:extLst>
        </xdr:cNvPr>
        <xdr:cNvSpPr txBox="1"/>
      </xdr:nvSpPr>
      <xdr:spPr>
        <a:xfrm>
          <a:off x="1421774" y="6208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9E7A21F-5CE6-40CA-8E07-5EC24CDFD0A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2ACE97C-B995-4A4F-8ADB-E0DEEB84B5D6}"/>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1C5E9AE-47E6-4003-842E-72A73A7E7DD1}"/>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C32C6FE-1B2B-452D-A55A-F0431C291D1A}"/>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43D2695-0CCF-408E-9297-8C355C97D4CF}"/>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59AEEB1-8C0B-4595-BF4F-15A1B94D98F3}"/>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6E3B499-6D7B-42E2-8D47-A28D34504E17}"/>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52F8802F-9D8C-4E47-8364-7E574FE71351}"/>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3930EE3-D9F6-4970-9AB0-1FC6CAD452F8}"/>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B73A59D-F4A7-4A65-853D-5E241A508D07}"/>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A88DD71-6B7A-4AD2-8C03-9F50D873DE9D}"/>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C134340B-C6DC-49F8-BF11-2B1084E4DA28}"/>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753F9E5-A93A-4519-8C53-F73E3311BD30}"/>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当市は債務償還費率が</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となっている。これは、</a:t>
          </a:r>
          <a:r>
            <a:rPr kumimoji="1" lang="ja-JP" altLang="en-US" sz="800">
              <a:solidFill>
                <a:schemeClr val="dk1"/>
              </a:solidFill>
              <a:effectLst/>
              <a:latin typeface="+mn-lt"/>
              <a:ea typeface="+mn-ea"/>
              <a:cs typeface="+mn-cs"/>
            </a:rPr>
            <a:t>充当可能基金の減による充当可能財源の減、補助費等の増による経常経費充当財源等の増があった以上に、地方債の現在高の減により将来負担額が減少したことによるものである。</a:t>
          </a:r>
          <a:endParaRPr lang="ja-JP" altLang="ja-JP" sz="800">
            <a:effectLst/>
          </a:endParaRPr>
        </a:p>
        <a:p>
          <a:r>
            <a:rPr kumimoji="1" lang="ja-JP" altLang="ja-JP" sz="800">
              <a:solidFill>
                <a:schemeClr val="dk1"/>
              </a:solidFill>
              <a:effectLst/>
              <a:latin typeface="+mn-lt"/>
              <a:ea typeface="+mn-ea"/>
              <a:cs typeface="+mn-cs"/>
            </a:rPr>
            <a:t>類似団体より高い水準にある要因は、第三セクター等改革推進債や茂原市学校給食センター</a:t>
          </a:r>
          <a:r>
            <a:rPr kumimoji="1" lang="en-US" altLang="ja-JP" sz="800">
              <a:solidFill>
                <a:schemeClr val="dk1"/>
              </a:solidFill>
              <a:effectLst/>
              <a:latin typeface="+mn-lt"/>
              <a:ea typeface="+mn-ea"/>
              <a:cs typeface="+mn-cs"/>
            </a:rPr>
            <a:t>PFI</a:t>
          </a:r>
          <a:r>
            <a:rPr kumimoji="1" lang="ja-JP" altLang="ja-JP" sz="800">
              <a:solidFill>
                <a:schemeClr val="dk1"/>
              </a:solidFill>
              <a:effectLst/>
              <a:latin typeface="+mn-lt"/>
              <a:ea typeface="+mn-ea"/>
              <a:cs typeface="+mn-cs"/>
            </a:rPr>
            <a:t>事業に係る債務負担行為支出額等によるものであり、将来負担額や経常経費充当財源等が高くなっている。減債基金の活用による第三セクター等改革推進債の繰上償還や新発債の発行を元利償還金額以内に抑える取り組みにより、将来負担額や経常経費充当財源等の削減に努め</a:t>
          </a:r>
          <a:r>
            <a:rPr kumimoji="1" lang="ja-JP" altLang="en-US" sz="800">
              <a:solidFill>
                <a:schemeClr val="dk1"/>
              </a:solidFill>
              <a:effectLst/>
              <a:latin typeface="+mn-lt"/>
              <a:ea typeface="+mn-ea"/>
              <a:cs typeface="+mn-cs"/>
            </a:rPr>
            <a:t>ている</a:t>
          </a:r>
          <a:r>
            <a:rPr kumimoji="1" lang="ja-JP" altLang="ja-JP" sz="800">
              <a:solidFill>
                <a:schemeClr val="dk1"/>
              </a:solidFill>
              <a:effectLst/>
              <a:latin typeface="+mn-lt"/>
              <a:ea typeface="+mn-ea"/>
              <a:cs typeface="+mn-cs"/>
            </a:rPr>
            <a:t>。</a:t>
          </a:r>
          <a:endParaRPr lang="ja-JP" altLang="ja-JP" sz="800">
            <a:effectLst/>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299C6D0-7C9D-47BA-9E45-8BE2C664A30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46BA339-DBA5-4FB0-B4C7-0A08852EB2B4}"/>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072BF03-EAA9-42B9-A06A-ED88B860DE6D}"/>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00321C4-C818-45F0-82D6-5D930E776F94}"/>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96A489B-5674-4350-8B39-FB59AFA4AEA0}"/>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069594B-0878-4DEB-A421-FCE21EEAF51E}"/>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E18161D-9B6F-4763-BE3D-267AF367FB0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3FBD158-D8D6-4C29-A0AD-5038BD92DA65}"/>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2C92CDE-7BB2-4CF8-8493-EE6740DEC663}"/>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DEB7DB9-F02F-4C63-8D0C-5AD003F5BD72}"/>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D081A90-444E-4790-9E63-85E638BD12F9}"/>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64E47EB-330F-46B1-A033-9A689FF1F953}"/>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4201C73-C72E-46A6-A6AC-39F248CBC649}"/>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F6EDB43-5861-4D12-BE55-F183B8B51414}"/>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1CBF908-FD4E-4B2E-8BC3-D52ECFB41140}"/>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AA253FA8-6BEA-4E1B-89C7-FB23EB76B424}"/>
            </a:ext>
          </a:extLst>
        </xdr:cNvPr>
        <xdr:cNvCxnSpPr/>
      </xdr:nvCxnSpPr>
      <xdr:spPr>
        <a:xfrm flipV="1">
          <a:off x="13313410" y="5295688"/>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468B6916-C229-4B1E-AB25-EE7E02B7D1D3}"/>
            </a:ext>
          </a:extLst>
        </xdr:cNvPr>
        <xdr:cNvSpPr txBox="1"/>
      </xdr:nvSpPr>
      <xdr:spPr>
        <a:xfrm>
          <a:off x="13369925" y="65405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528BB18C-194B-4687-A433-2CF4B51BD092}"/>
            </a:ext>
          </a:extLst>
        </xdr:cNvPr>
        <xdr:cNvCxnSpPr/>
      </xdr:nvCxnSpPr>
      <xdr:spPr>
        <a:xfrm>
          <a:off x="13251180" y="654429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43FD8FD-725E-4E00-9C60-7A314D71985E}"/>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B0FDE1F-4BDD-4FEF-8F21-93B4D62E1115}"/>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9C6C3355-8A69-4797-9C51-56CA798E7BB3}"/>
            </a:ext>
          </a:extLst>
        </xdr:cNvPr>
        <xdr:cNvSpPr txBox="1"/>
      </xdr:nvSpPr>
      <xdr:spPr>
        <a:xfrm>
          <a:off x="13369925" y="57164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D9027D8F-E1EB-42E2-A509-003BFEA302FD}"/>
            </a:ext>
          </a:extLst>
        </xdr:cNvPr>
        <xdr:cNvSpPr/>
      </xdr:nvSpPr>
      <xdr:spPr>
        <a:xfrm>
          <a:off x="13289280" y="585928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16067947-55F9-4E38-B3A4-77071F8F2AC1}"/>
            </a:ext>
          </a:extLst>
        </xdr:cNvPr>
        <xdr:cNvSpPr/>
      </xdr:nvSpPr>
      <xdr:spPr>
        <a:xfrm>
          <a:off x="12629515" y="5841746"/>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529116CE-D54C-40A3-BBBF-1E465CD7733F}"/>
            </a:ext>
          </a:extLst>
        </xdr:cNvPr>
        <xdr:cNvSpPr/>
      </xdr:nvSpPr>
      <xdr:spPr>
        <a:xfrm>
          <a:off x="11943715" y="578468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B68082C6-B805-4F8B-96D5-ABEE6CE5A119}"/>
            </a:ext>
          </a:extLst>
        </xdr:cNvPr>
        <xdr:cNvSpPr/>
      </xdr:nvSpPr>
      <xdr:spPr>
        <a:xfrm>
          <a:off x="11257915" y="5994647"/>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2256D40D-5BDB-441A-8B5C-14F947AA72AD}"/>
            </a:ext>
          </a:extLst>
        </xdr:cNvPr>
        <xdr:cNvSpPr/>
      </xdr:nvSpPr>
      <xdr:spPr>
        <a:xfrm>
          <a:off x="10572115" y="6007509"/>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ED7366-2267-48A0-AA58-4286FB8D6DA4}"/>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CA24D50-022A-41A2-8B77-77DF89E6B787}"/>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DB0A827-D21A-4568-9596-D802333D6F90}"/>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17244A8-11E1-4680-90B4-9131B4B34E6D}"/>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9FA7A60-0858-485A-8231-DD7C139B9B41}"/>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99251</xdr:rowOff>
    </xdr:from>
    <xdr:to>
      <xdr:col>76</xdr:col>
      <xdr:colOff>73025</xdr:colOff>
      <xdr:row>32</xdr:row>
      <xdr:rowOff>29401</xdr:rowOff>
    </xdr:to>
    <xdr:sp macro="" textlink="">
      <xdr:nvSpPr>
        <xdr:cNvPr id="143" name="楕円 142">
          <a:extLst>
            <a:ext uri="{FF2B5EF4-FFF2-40B4-BE49-F238E27FC236}">
              <a16:creationId xmlns:a16="http://schemas.microsoft.com/office/drawing/2014/main" id="{C9916611-25AB-4A11-BA87-79EAEE916573}"/>
            </a:ext>
          </a:extLst>
        </xdr:cNvPr>
        <xdr:cNvSpPr/>
      </xdr:nvSpPr>
      <xdr:spPr>
        <a:xfrm>
          <a:off x="13289280" y="616286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77678</xdr:rowOff>
    </xdr:from>
    <xdr:ext cx="469744" cy="259045"/>
    <xdr:sp macro="" textlink="">
      <xdr:nvSpPr>
        <xdr:cNvPr id="144" name="債務償還比率該当値テキスト">
          <a:extLst>
            <a:ext uri="{FF2B5EF4-FFF2-40B4-BE49-F238E27FC236}">
              <a16:creationId xmlns:a16="http://schemas.microsoft.com/office/drawing/2014/main" id="{F823F750-A838-4848-BB2D-18121BBAF8ED}"/>
            </a:ext>
          </a:extLst>
        </xdr:cNvPr>
        <xdr:cNvSpPr txBox="1"/>
      </xdr:nvSpPr>
      <xdr:spPr>
        <a:xfrm>
          <a:off x="13369925" y="614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125159</xdr:rowOff>
    </xdr:from>
    <xdr:to>
      <xdr:col>72</xdr:col>
      <xdr:colOff>123825</xdr:colOff>
      <xdr:row>32</xdr:row>
      <xdr:rowOff>55309</xdr:rowOff>
    </xdr:to>
    <xdr:sp macro="" textlink="">
      <xdr:nvSpPr>
        <xdr:cNvPr id="145" name="楕円 144">
          <a:extLst>
            <a:ext uri="{FF2B5EF4-FFF2-40B4-BE49-F238E27FC236}">
              <a16:creationId xmlns:a16="http://schemas.microsoft.com/office/drawing/2014/main" id="{8B5BF119-9694-4631-99B9-6305F4421CA2}"/>
            </a:ext>
          </a:extLst>
        </xdr:cNvPr>
        <xdr:cNvSpPr/>
      </xdr:nvSpPr>
      <xdr:spPr>
        <a:xfrm>
          <a:off x="12629515" y="619448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150051</xdr:rowOff>
    </xdr:from>
    <xdr:to>
      <xdr:col>76</xdr:col>
      <xdr:colOff>22225</xdr:colOff>
      <xdr:row>32</xdr:row>
      <xdr:rowOff>4509</xdr:rowOff>
    </xdr:to>
    <xdr:cxnSp macro="">
      <xdr:nvCxnSpPr>
        <xdr:cNvPr id="146" name="直線コネクタ 145">
          <a:extLst>
            <a:ext uri="{FF2B5EF4-FFF2-40B4-BE49-F238E27FC236}">
              <a16:creationId xmlns:a16="http://schemas.microsoft.com/office/drawing/2014/main" id="{D9C462F6-8739-4F8D-B555-C91469458ECF}"/>
            </a:ext>
          </a:extLst>
        </xdr:cNvPr>
        <xdr:cNvCxnSpPr/>
      </xdr:nvCxnSpPr>
      <xdr:spPr>
        <a:xfrm flipV="1">
          <a:off x="12684125" y="6217476"/>
          <a:ext cx="63119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60798</xdr:rowOff>
    </xdr:from>
    <xdr:to>
      <xdr:col>68</xdr:col>
      <xdr:colOff>123825</xdr:colOff>
      <xdr:row>30</xdr:row>
      <xdr:rowOff>162398</xdr:rowOff>
    </xdr:to>
    <xdr:sp macro="" textlink="">
      <xdr:nvSpPr>
        <xdr:cNvPr id="147" name="楕円 146">
          <a:extLst>
            <a:ext uri="{FF2B5EF4-FFF2-40B4-BE49-F238E27FC236}">
              <a16:creationId xmlns:a16="http://schemas.microsoft.com/office/drawing/2014/main" id="{7642ED70-76A5-44D4-9F6A-14DBB64B6E9C}"/>
            </a:ext>
          </a:extLst>
        </xdr:cNvPr>
        <xdr:cNvSpPr/>
      </xdr:nvSpPr>
      <xdr:spPr>
        <a:xfrm>
          <a:off x="11943715" y="5952963"/>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111598</xdr:rowOff>
    </xdr:from>
    <xdr:to>
      <xdr:col>72</xdr:col>
      <xdr:colOff>73025</xdr:colOff>
      <xdr:row>32</xdr:row>
      <xdr:rowOff>4509</xdr:rowOff>
    </xdr:to>
    <xdr:cxnSp macro="">
      <xdr:nvCxnSpPr>
        <xdr:cNvPr id="148" name="直線コネクタ 147">
          <a:extLst>
            <a:ext uri="{FF2B5EF4-FFF2-40B4-BE49-F238E27FC236}">
              <a16:creationId xmlns:a16="http://schemas.microsoft.com/office/drawing/2014/main" id="{BC3125E2-E6A4-437C-9712-1F4581AB8DC0}"/>
            </a:ext>
          </a:extLst>
        </xdr:cNvPr>
        <xdr:cNvCxnSpPr/>
      </xdr:nvCxnSpPr>
      <xdr:spPr>
        <a:xfrm>
          <a:off x="11998325" y="6007573"/>
          <a:ext cx="685800" cy="23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144131</xdr:rowOff>
    </xdr:from>
    <xdr:to>
      <xdr:col>64</xdr:col>
      <xdr:colOff>123825</xdr:colOff>
      <xdr:row>34</xdr:row>
      <xdr:rowOff>74281</xdr:rowOff>
    </xdr:to>
    <xdr:sp macro="" textlink="">
      <xdr:nvSpPr>
        <xdr:cNvPr id="149" name="楕円 148">
          <a:extLst>
            <a:ext uri="{FF2B5EF4-FFF2-40B4-BE49-F238E27FC236}">
              <a16:creationId xmlns:a16="http://schemas.microsoft.com/office/drawing/2014/main" id="{7BCDC982-9440-43A0-B3DB-6A7D13A07647}"/>
            </a:ext>
          </a:extLst>
        </xdr:cNvPr>
        <xdr:cNvSpPr/>
      </xdr:nvSpPr>
      <xdr:spPr>
        <a:xfrm>
          <a:off x="11257915" y="655255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111598</xdr:rowOff>
    </xdr:from>
    <xdr:to>
      <xdr:col>68</xdr:col>
      <xdr:colOff>73025</xdr:colOff>
      <xdr:row>34</xdr:row>
      <xdr:rowOff>23481</xdr:rowOff>
    </xdr:to>
    <xdr:cxnSp macro="">
      <xdr:nvCxnSpPr>
        <xdr:cNvPr id="150" name="直線コネクタ 149">
          <a:extLst>
            <a:ext uri="{FF2B5EF4-FFF2-40B4-BE49-F238E27FC236}">
              <a16:creationId xmlns:a16="http://schemas.microsoft.com/office/drawing/2014/main" id="{D02B66AF-9DD5-449D-A078-0B2D5F7518D0}"/>
            </a:ext>
          </a:extLst>
        </xdr:cNvPr>
        <xdr:cNvCxnSpPr/>
      </xdr:nvCxnSpPr>
      <xdr:spPr>
        <a:xfrm flipV="1">
          <a:off x="11312525" y="6007573"/>
          <a:ext cx="685800" cy="5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112635</xdr:rowOff>
    </xdr:from>
    <xdr:to>
      <xdr:col>60</xdr:col>
      <xdr:colOff>123825</xdr:colOff>
      <xdr:row>33</xdr:row>
      <xdr:rowOff>42785</xdr:rowOff>
    </xdr:to>
    <xdr:sp macro="" textlink="">
      <xdr:nvSpPr>
        <xdr:cNvPr id="151" name="楕円 150">
          <a:extLst>
            <a:ext uri="{FF2B5EF4-FFF2-40B4-BE49-F238E27FC236}">
              <a16:creationId xmlns:a16="http://schemas.microsoft.com/office/drawing/2014/main" id="{466316CA-EACC-4185-878B-5457670BFB8C}"/>
            </a:ext>
          </a:extLst>
        </xdr:cNvPr>
        <xdr:cNvSpPr/>
      </xdr:nvSpPr>
      <xdr:spPr>
        <a:xfrm>
          <a:off x="10572115" y="635151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163435</xdr:rowOff>
    </xdr:from>
    <xdr:to>
      <xdr:col>64</xdr:col>
      <xdr:colOff>73025</xdr:colOff>
      <xdr:row>34</xdr:row>
      <xdr:rowOff>23481</xdr:rowOff>
    </xdr:to>
    <xdr:cxnSp macro="">
      <xdr:nvCxnSpPr>
        <xdr:cNvPr id="152" name="直線コネクタ 151">
          <a:extLst>
            <a:ext uri="{FF2B5EF4-FFF2-40B4-BE49-F238E27FC236}">
              <a16:creationId xmlns:a16="http://schemas.microsoft.com/office/drawing/2014/main" id="{570D486C-9A78-42A8-BE10-E62F1BDB824B}"/>
            </a:ext>
          </a:extLst>
        </xdr:cNvPr>
        <xdr:cNvCxnSpPr/>
      </xdr:nvCxnSpPr>
      <xdr:spPr>
        <a:xfrm>
          <a:off x="10626725" y="6404215"/>
          <a:ext cx="685800" cy="1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73387337-5BE9-4E8D-99EF-25335647CDBC}"/>
            </a:ext>
          </a:extLst>
        </xdr:cNvPr>
        <xdr:cNvSpPr txBox="1"/>
      </xdr:nvSpPr>
      <xdr:spPr>
        <a:xfrm>
          <a:off x="12459412" y="561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DBB180F8-3D2C-45D6-8E42-126AE70FFE11}"/>
            </a:ext>
          </a:extLst>
        </xdr:cNvPr>
        <xdr:cNvSpPr txBox="1"/>
      </xdr:nvSpPr>
      <xdr:spPr>
        <a:xfrm>
          <a:off x="11780597" y="55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55" name="n_3aveValue債務償還比率">
          <a:extLst>
            <a:ext uri="{FF2B5EF4-FFF2-40B4-BE49-F238E27FC236}">
              <a16:creationId xmlns:a16="http://schemas.microsoft.com/office/drawing/2014/main" id="{5408437A-8D75-467C-AA0C-88A5812574C7}"/>
            </a:ext>
          </a:extLst>
        </xdr:cNvPr>
        <xdr:cNvSpPr txBox="1"/>
      </xdr:nvSpPr>
      <xdr:spPr>
        <a:xfrm>
          <a:off x="11094797" y="57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56" name="n_4aveValue債務償還比率">
          <a:extLst>
            <a:ext uri="{FF2B5EF4-FFF2-40B4-BE49-F238E27FC236}">
              <a16:creationId xmlns:a16="http://schemas.microsoft.com/office/drawing/2014/main" id="{EFB28FC2-B6DF-4359-95DE-8B48C5D5C387}"/>
            </a:ext>
          </a:extLst>
        </xdr:cNvPr>
        <xdr:cNvSpPr txBox="1"/>
      </xdr:nvSpPr>
      <xdr:spPr>
        <a:xfrm>
          <a:off x="10408997" y="577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46436</xdr:rowOff>
    </xdr:from>
    <xdr:ext cx="469744" cy="259045"/>
    <xdr:sp macro="" textlink="">
      <xdr:nvSpPr>
        <xdr:cNvPr id="157" name="n_1mainValue債務償還比率">
          <a:extLst>
            <a:ext uri="{FF2B5EF4-FFF2-40B4-BE49-F238E27FC236}">
              <a16:creationId xmlns:a16="http://schemas.microsoft.com/office/drawing/2014/main" id="{58E36910-A0F3-461D-813E-17E3BBFBDDAE}"/>
            </a:ext>
          </a:extLst>
        </xdr:cNvPr>
        <xdr:cNvSpPr txBox="1"/>
      </xdr:nvSpPr>
      <xdr:spPr>
        <a:xfrm>
          <a:off x="12459412"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153525</xdr:rowOff>
    </xdr:from>
    <xdr:ext cx="469744" cy="259045"/>
    <xdr:sp macro="" textlink="">
      <xdr:nvSpPr>
        <xdr:cNvPr id="158" name="n_2mainValue債務償還比率">
          <a:extLst>
            <a:ext uri="{FF2B5EF4-FFF2-40B4-BE49-F238E27FC236}">
              <a16:creationId xmlns:a16="http://schemas.microsoft.com/office/drawing/2014/main" id="{F538AB1A-5724-47FF-96CB-59E3AA9ED00C}"/>
            </a:ext>
          </a:extLst>
        </xdr:cNvPr>
        <xdr:cNvSpPr txBox="1"/>
      </xdr:nvSpPr>
      <xdr:spPr>
        <a:xfrm>
          <a:off x="11780597" y="604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65408</xdr:rowOff>
    </xdr:from>
    <xdr:ext cx="560923" cy="259045"/>
    <xdr:sp macro="" textlink="">
      <xdr:nvSpPr>
        <xdr:cNvPr id="159" name="n_3mainValue債務償還比率">
          <a:extLst>
            <a:ext uri="{FF2B5EF4-FFF2-40B4-BE49-F238E27FC236}">
              <a16:creationId xmlns:a16="http://schemas.microsoft.com/office/drawing/2014/main" id="{9C20E26A-53BB-4622-8EC6-47E5C843FBBA}"/>
            </a:ext>
          </a:extLst>
        </xdr:cNvPr>
        <xdr:cNvSpPr txBox="1"/>
      </xdr:nvSpPr>
      <xdr:spPr>
        <a:xfrm>
          <a:off x="11066353" y="66452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33912</xdr:rowOff>
    </xdr:from>
    <xdr:ext cx="469744" cy="259045"/>
    <xdr:sp macro="" textlink="">
      <xdr:nvSpPr>
        <xdr:cNvPr id="160" name="n_4mainValue債務償還比率">
          <a:extLst>
            <a:ext uri="{FF2B5EF4-FFF2-40B4-BE49-F238E27FC236}">
              <a16:creationId xmlns:a16="http://schemas.microsoft.com/office/drawing/2014/main" id="{20FF7887-A502-462D-8064-752B629E4536}"/>
            </a:ext>
          </a:extLst>
        </xdr:cNvPr>
        <xdr:cNvSpPr txBox="1"/>
      </xdr:nvSpPr>
      <xdr:spPr>
        <a:xfrm>
          <a:off x="10408997" y="644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7846641-4232-4E0B-B03A-6EEF9965EB9D}"/>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18E2234-D839-4F5D-9BD8-7F4D08478514}"/>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CCF3B66-57A4-4668-9B63-8FFA1DBFC275}"/>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C69FCD2-555A-4844-B08D-39F084702257}"/>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B12C2DB-02B5-4D4E-A685-15492AD3211B}"/>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F98F20C-BF93-4A3F-A349-885E6B9D06E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140E94-012B-404A-AFCF-58921208F59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7F119F-BA33-492B-AB40-A42DC528A6B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C8E08C-C07F-4390-93E4-7CB1298B5FF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64DA58-C271-418E-83A4-F4DE420FD30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F9E176-1DE6-4F4D-BDF3-C78B930E305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4E40E9-F7AB-447E-9444-52E759FC006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0E91911-84ED-439E-9DEA-3DCCDB1A47B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4F4F98C-2B94-413F-B1A7-980954E953F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3060A6-2C6B-4C91-85EA-3C0CD8198BE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1B59BA-B364-437F-8897-B538E966F9F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852EA6-4648-4FB3-86A3-5314ED3C155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AA9EB0-9B52-43D7-BEC2-0B578C7F385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A7F581A-1182-4D90-8CE8-39F6294F18D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1EC05E-ECFF-4001-85BD-C24C0FAFCCC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8E9D8C-D6DB-42BD-A13C-4346552C951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EF3D7DF-14D8-4D3B-A682-C58EB5AA39C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2FC15A-93EB-48FC-BF67-AC1140AEA06B}"/>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DC0EB6-B5B9-4FE6-B618-62DEBB86027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27A137-845C-46B6-90FD-7479B04C6BA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BC5A86-9D35-4B1A-BFD2-F4A84E35B0B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04C465-E90B-4D9B-B015-CAEE717B94C0}"/>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DAD5F9-9C4A-46E7-826F-BF259611893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DB4CB3-9470-4275-98B8-C8B7FF247549}"/>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950868-4ED6-43F5-828B-38D63CE3E23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97E0C6-953B-417C-B6C1-C95C226A0248}"/>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CB1981-537F-4A8F-B62E-D1B4C9DCB46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2513DE-0402-4925-A328-C24A9684663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65B06B-EA81-4D51-8698-2C86B22F7A6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4F1A66-7ECA-4551-962D-15948C94A14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826A66-C631-4D07-A2D9-783AEE6A2B4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211CEBA-33B2-4DC6-A2BA-F8DE70AE453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F06D41-2078-4A09-896F-C39806527AD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9B4F69-A0C8-42BD-9AB0-EFCBC1A0AA0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33DF9A-8001-4E27-BD9A-9B9AFBA899C7}"/>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393BB1-2FD9-4D82-8499-15922AEAC49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E2BF55-749D-46C5-A5DB-AA010186570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761C2B-13A3-43B1-A1FA-CAD9442103CE}"/>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EAA38C6-1D4A-43AD-AE64-203D997216F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A564CA6-07A8-46E0-A473-BC9E5571F81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6EFDF8-3280-4CCD-8914-AD5C1B46F45A}"/>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3DD134-EC50-4357-B602-6D150E3CD76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689232-5AB7-439F-844D-DD4A2987AD8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1CF7900-B26E-4102-9EE1-E66B052F79B4}"/>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33994FB-1FEE-4432-9C82-ED9E0AF6329F}"/>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7CB4305-3F7E-41A9-9144-B880505612C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0D10E39-6AA5-4146-85C2-014BF27A3E17}"/>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7C3CECD-9060-4CA4-92AE-287EB2A074C9}"/>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9D58DF1-CB11-4E71-B5CE-A06F650AC2F0}"/>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9B52E2B-5FD6-438F-9214-7BF05A847B2C}"/>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E3A59E-DAEA-46E4-880B-6DB9C21A2087}"/>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513BB6B-F890-448B-AA72-1A5402DC9BA5}"/>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1460DB4-8A7E-498F-97D9-27DBE9605BA0}"/>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31F026B-4A01-46AA-BC8D-450E925D0C6D}"/>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BD5C4B-9C24-417A-BF30-F707D7A9A0BA}"/>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549EB80-0E2D-4F8B-B92E-AE4144F0FE4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799553D-897F-4DF4-A665-C803D7B744E1}"/>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10DDCB10-D537-45D3-9E6B-10B3007BBFB0}"/>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CD37298-DEA9-4FF1-B199-B0785C2E49DA}"/>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D7F3A5B1-F88B-42E1-8A6C-FBBBCC94BAC5}"/>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5E308DE6-F580-47CE-9872-A47FEDC82D3A}"/>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DAF9CBC9-B1D9-4D3D-AC73-8F18319C7DCE}"/>
            </a:ext>
          </a:extLst>
        </xdr:cNvPr>
        <xdr:cNvSpPr txBox="1"/>
      </xdr:nvSpPr>
      <xdr:spPr>
        <a:xfrm>
          <a:off x="4212590" y="643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84EC51D-A2B7-4DBC-98A1-01A4338097FD}"/>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A6E029D2-5224-4CA9-A911-72882B489709}"/>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F043310-F5B1-4337-9CCE-D59E5E503215}"/>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1DB46B54-92F1-4B0A-90D1-823162AEFC24}"/>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89D3C8C-FC80-4272-B38D-9748446BA11D}"/>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581F79-9328-4D75-9A4F-A54F0BE8278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2E9FA62-1927-4B3C-AAD5-09BE2484E32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0F7AF0-3C38-46DE-9C23-647ECA8D618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30819C-EB03-4A09-A9C8-44862927EA1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1583F5-DB12-4D82-8145-BA446DEF24C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160655</xdr:rowOff>
    </xdr:from>
    <xdr:to>
      <xdr:col>24</xdr:col>
      <xdr:colOff>114300</xdr:colOff>
      <xdr:row>39</xdr:row>
      <xdr:rowOff>90805</xdr:rowOff>
    </xdr:to>
    <xdr:sp macro="" textlink="">
      <xdr:nvSpPr>
        <xdr:cNvPr id="73" name="楕円 72">
          <a:extLst>
            <a:ext uri="{FF2B5EF4-FFF2-40B4-BE49-F238E27FC236}">
              <a16:creationId xmlns:a16="http://schemas.microsoft.com/office/drawing/2014/main" id="{CAB8CB64-3085-452B-A601-790DEC099F73}"/>
            </a:ext>
          </a:extLst>
        </xdr:cNvPr>
        <xdr:cNvSpPr/>
      </xdr:nvSpPr>
      <xdr:spPr>
        <a:xfrm>
          <a:off x="4131310" y="66776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139082</xdr:rowOff>
    </xdr:from>
    <xdr:ext cx="405111" cy="259045"/>
    <xdr:sp macro="" textlink="">
      <xdr:nvSpPr>
        <xdr:cNvPr id="74" name="【道路】&#10;有形固定資産減価償却率該当値テキスト">
          <a:extLst>
            <a:ext uri="{FF2B5EF4-FFF2-40B4-BE49-F238E27FC236}">
              <a16:creationId xmlns:a16="http://schemas.microsoft.com/office/drawing/2014/main" id="{B4556CE4-0BD5-4ABA-86F0-75BE7705BB4F}"/>
            </a:ext>
          </a:extLst>
        </xdr:cNvPr>
        <xdr:cNvSpPr txBox="1"/>
      </xdr:nvSpPr>
      <xdr:spPr>
        <a:xfrm>
          <a:off x="421259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5" name="楕円 74">
          <a:extLst>
            <a:ext uri="{FF2B5EF4-FFF2-40B4-BE49-F238E27FC236}">
              <a16:creationId xmlns:a16="http://schemas.microsoft.com/office/drawing/2014/main" id="{A421CB87-C13B-4538-BDA7-F4B08BB37305}"/>
            </a:ext>
          </a:extLst>
        </xdr:cNvPr>
        <xdr:cNvSpPr/>
      </xdr:nvSpPr>
      <xdr:spPr>
        <a:xfrm>
          <a:off x="3388360" y="664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40005</xdr:rowOff>
    </xdr:to>
    <xdr:cxnSp macro="">
      <xdr:nvCxnSpPr>
        <xdr:cNvPr id="76" name="直線コネクタ 75">
          <a:extLst>
            <a:ext uri="{FF2B5EF4-FFF2-40B4-BE49-F238E27FC236}">
              <a16:creationId xmlns:a16="http://schemas.microsoft.com/office/drawing/2014/main" id="{2D04174F-A6B6-448E-9623-17CC212CA16D}"/>
            </a:ext>
          </a:extLst>
        </xdr:cNvPr>
        <xdr:cNvCxnSpPr/>
      </xdr:nvCxnSpPr>
      <xdr:spPr>
        <a:xfrm>
          <a:off x="3431540" y="669607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4DC0C3A5-1C4C-4A0F-A18B-7BF6FE7CA83F}"/>
            </a:ext>
          </a:extLst>
        </xdr:cNvPr>
        <xdr:cNvSpPr/>
      </xdr:nvSpPr>
      <xdr:spPr>
        <a:xfrm>
          <a:off x="2571750" y="6609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7620</xdr:rowOff>
    </xdr:to>
    <xdr:cxnSp macro="">
      <xdr:nvCxnSpPr>
        <xdr:cNvPr id="78" name="直線コネクタ 77">
          <a:extLst>
            <a:ext uri="{FF2B5EF4-FFF2-40B4-BE49-F238E27FC236}">
              <a16:creationId xmlns:a16="http://schemas.microsoft.com/office/drawing/2014/main" id="{DB20083F-5F8C-40C5-909A-9467A4E41787}"/>
            </a:ext>
          </a:extLst>
        </xdr:cNvPr>
        <xdr:cNvCxnSpPr/>
      </xdr:nvCxnSpPr>
      <xdr:spPr>
        <a:xfrm>
          <a:off x="2626360" y="665416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53975</xdr:rowOff>
    </xdr:from>
    <xdr:to>
      <xdr:col>10</xdr:col>
      <xdr:colOff>165100</xdr:colOff>
      <xdr:row>38</xdr:row>
      <xdr:rowOff>155575</xdr:rowOff>
    </xdr:to>
    <xdr:sp macro="" textlink="">
      <xdr:nvSpPr>
        <xdr:cNvPr id="79" name="楕円 78">
          <a:extLst>
            <a:ext uri="{FF2B5EF4-FFF2-40B4-BE49-F238E27FC236}">
              <a16:creationId xmlns:a16="http://schemas.microsoft.com/office/drawing/2014/main" id="{7B6C71FF-FFD9-4254-9CC3-A02EC127D0EC}"/>
            </a:ext>
          </a:extLst>
        </xdr:cNvPr>
        <xdr:cNvSpPr/>
      </xdr:nvSpPr>
      <xdr:spPr>
        <a:xfrm>
          <a:off x="1774190" y="65728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104775</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1FA929F3-5948-45C6-9135-81CAC4D550CC}"/>
            </a:ext>
          </a:extLst>
        </xdr:cNvPr>
        <xdr:cNvCxnSpPr/>
      </xdr:nvCxnSpPr>
      <xdr:spPr>
        <a:xfrm>
          <a:off x="1828800" y="661797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17780</xdr:rowOff>
    </xdr:from>
    <xdr:to>
      <xdr:col>6</xdr:col>
      <xdr:colOff>38100</xdr:colOff>
      <xdr:row>38</xdr:row>
      <xdr:rowOff>119380</xdr:rowOff>
    </xdr:to>
    <xdr:sp macro="" textlink="">
      <xdr:nvSpPr>
        <xdr:cNvPr id="81" name="楕円 80">
          <a:extLst>
            <a:ext uri="{FF2B5EF4-FFF2-40B4-BE49-F238E27FC236}">
              <a16:creationId xmlns:a16="http://schemas.microsoft.com/office/drawing/2014/main" id="{84FB5A2D-AE8A-4E09-A514-32E5E91B572D}"/>
            </a:ext>
          </a:extLst>
        </xdr:cNvPr>
        <xdr:cNvSpPr/>
      </xdr:nvSpPr>
      <xdr:spPr>
        <a:xfrm>
          <a:off x="988060" y="6536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68580</xdr:rowOff>
    </xdr:from>
    <xdr:to>
      <xdr:col>10</xdr:col>
      <xdr:colOff>114300</xdr:colOff>
      <xdr:row>38</xdr:row>
      <xdr:rowOff>104775</xdr:rowOff>
    </xdr:to>
    <xdr:cxnSp macro="">
      <xdr:nvCxnSpPr>
        <xdr:cNvPr id="82" name="直線コネクタ 81">
          <a:extLst>
            <a:ext uri="{FF2B5EF4-FFF2-40B4-BE49-F238E27FC236}">
              <a16:creationId xmlns:a16="http://schemas.microsoft.com/office/drawing/2014/main" id="{4DC17D8B-DA39-4F80-9C3F-3F4CB001D331}"/>
            </a:ext>
          </a:extLst>
        </xdr:cNvPr>
        <xdr:cNvCxnSpPr/>
      </xdr:nvCxnSpPr>
      <xdr:spPr>
        <a:xfrm>
          <a:off x="1031240" y="658177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A73473FB-887F-45A4-9D6B-DC123833B8E6}"/>
            </a:ext>
          </a:extLst>
        </xdr:cNvPr>
        <xdr:cNvSpPr txBox="1"/>
      </xdr:nvSpPr>
      <xdr:spPr>
        <a:xfrm>
          <a:off x="32391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D740B879-DB90-46AC-82BF-51CA6EE01F7D}"/>
            </a:ext>
          </a:extLst>
        </xdr:cNvPr>
        <xdr:cNvSpPr txBox="1"/>
      </xdr:nvSpPr>
      <xdr:spPr>
        <a:xfrm>
          <a:off x="2439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E4E3955D-CDAB-472C-88F4-6F432D9E06D4}"/>
            </a:ext>
          </a:extLst>
        </xdr:cNvPr>
        <xdr:cNvSpPr txBox="1"/>
      </xdr:nvSpPr>
      <xdr:spPr>
        <a:xfrm>
          <a:off x="164148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F23B87CB-095A-46A2-BD89-9F79782202A2}"/>
            </a:ext>
          </a:extLst>
        </xdr:cNvPr>
        <xdr:cNvSpPr txBox="1"/>
      </xdr:nvSpPr>
      <xdr:spPr>
        <a:xfrm>
          <a:off x="85535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39CF3DE6-4A87-4037-9DB0-E49AB66F9A8F}"/>
            </a:ext>
          </a:extLst>
        </xdr:cNvPr>
        <xdr:cNvSpPr txBox="1"/>
      </xdr:nvSpPr>
      <xdr:spPr>
        <a:xfrm>
          <a:off x="32391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7F2BA532-6D80-4E97-97F0-1DA1064DDAD8}"/>
            </a:ext>
          </a:extLst>
        </xdr:cNvPr>
        <xdr:cNvSpPr txBox="1"/>
      </xdr:nvSpPr>
      <xdr:spPr>
        <a:xfrm>
          <a:off x="2439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DE51CCC0-F145-4660-89CF-2D99C6DEC3ED}"/>
            </a:ext>
          </a:extLst>
        </xdr:cNvPr>
        <xdr:cNvSpPr txBox="1"/>
      </xdr:nvSpPr>
      <xdr:spPr>
        <a:xfrm>
          <a:off x="164148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id="{3A0F8FCF-EB15-4286-8037-2A3F62D734ED}"/>
            </a:ext>
          </a:extLst>
        </xdr:cNvPr>
        <xdr:cNvSpPr txBox="1"/>
      </xdr:nvSpPr>
      <xdr:spPr>
        <a:xfrm>
          <a:off x="85535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942E0A8-7CEE-4DC2-9BC3-97277C9658B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8B8281D-DA5F-4A34-BDBD-529C3822BA2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FDB069-E7BB-4F7A-B96E-6BBE3562432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EB151B1-BFC1-4C41-AE31-C10613563ED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44C8C92-3D0E-4E30-9284-F03949834E7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CB1A67-25E7-4AE7-B300-1301A257A3E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E5C01E-E87C-480A-9CBA-94FBAEB78CD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4BE025F-B0FB-4395-A84E-5D972B755E32}"/>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F80C096-48EF-48BB-82BD-E75F10D849FD}"/>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6218099-56F4-426B-B669-7D513826AD4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662072C-6540-4F3C-AA4D-CCEB8BBE6AF6}"/>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62CDCB2-C41A-48BB-80C9-E553F25B8E2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4B8F0BB-59B9-4492-B8B8-53F5ADA3DAF7}"/>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6CFD078-DF3F-4ACC-B74F-EA25E6169C2C}"/>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333C8AF-1707-45FC-8AE4-B6A804F49D7F}"/>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4F819C8-9A9E-4A92-8444-1023EE7692E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82340E1-828C-4DE0-A476-51EE6B536136}"/>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FD9B1AE-3ECC-412E-957A-C47E7F37B4B1}"/>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81451CE-89C2-452E-A8B2-5A0A63065676}"/>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EEC89E-7CF4-4032-A343-D1DCA18C929E}"/>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E73ABDB-85CF-4085-B10D-E37D738262A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5B382C9B-E082-473E-BCDE-C88129C10DA6}"/>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4D4A5F8-9A30-452F-ACD1-858B0C0ABDE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A117CE74-DDB6-4467-94EF-9EE8C8F593AA}"/>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E4C3071F-41D9-4FC1-989C-92D3848E586B}"/>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1D426EE-1459-4177-B97A-C9B61054B115}"/>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57EE109B-3373-4250-AA5A-2973028C7207}"/>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CD590661-EAE7-46BB-8A6E-780ABAE2E5FF}"/>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884313FB-0737-4013-91D2-5802182808F8}"/>
            </a:ext>
          </a:extLst>
        </xdr:cNvPr>
        <xdr:cNvSpPr txBox="1"/>
      </xdr:nvSpPr>
      <xdr:spPr>
        <a:xfrm>
          <a:off x="9467850" y="6876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795C0E09-4285-40C0-94D4-C0EB309B21A2}"/>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9EE984FE-CFBE-4246-91C1-4F9493554A35}"/>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13BBA4F9-30AA-4099-90EF-46D4FD4C149E}"/>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7F6E311-E4D0-4F07-9A35-504D5F3CF06D}"/>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DFE4F1F4-C969-4AA3-83E6-69B35D08C8CD}"/>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59B4A3-0D05-4808-B566-A9D51824006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C61AF1-7297-4BB0-8F11-CC3D1682F0B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7B1DB8-EB62-4B66-B227-1674BE68EDB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557870-78D5-442E-A808-D2491CC304F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D52C5A-EA79-4507-AD35-128B966621C4}"/>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132880</xdr:rowOff>
    </xdr:from>
    <xdr:to>
      <xdr:col>55</xdr:col>
      <xdr:colOff>50800</xdr:colOff>
      <xdr:row>40</xdr:row>
      <xdr:rowOff>63030</xdr:rowOff>
    </xdr:to>
    <xdr:sp macro="" textlink="">
      <xdr:nvSpPr>
        <xdr:cNvPr id="130" name="楕円 129">
          <a:extLst>
            <a:ext uri="{FF2B5EF4-FFF2-40B4-BE49-F238E27FC236}">
              <a16:creationId xmlns:a16="http://schemas.microsoft.com/office/drawing/2014/main" id="{0F3AD3FA-0A64-46D9-9AF2-FE2E6BE757D9}"/>
            </a:ext>
          </a:extLst>
        </xdr:cNvPr>
        <xdr:cNvSpPr/>
      </xdr:nvSpPr>
      <xdr:spPr>
        <a:xfrm>
          <a:off x="9394190" y="682324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155757</xdr:rowOff>
    </xdr:from>
    <xdr:ext cx="469744" cy="259045"/>
    <xdr:sp macro="" textlink="">
      <xdr:nvSpPr>
        <xdr:cNvPr id="131" name="【道路】&#10;一人当たり延長該当値テキスト">
          <a:extLst>
            <a:ext uri="{FF2B5EF4-FFF2-40B4-BE49-F238E27FC236}">
              <a16:creationId xmlns:a16="http://schemas.microsoft.com/office/drawing/2014/main" id="{22C9CAE4-BB27-4D67-869F-F1FEED79E609}"/>
            </a:ext>
          </a:extLst>
        </xdr:cNvPr>
        <xdr:cNvSpPr txBox="1"/>
      </xdr:nvSpPr>
      <xdr:spPr>
        <a:xfrm>
          <a:off x="9467850" y="66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136233</xdr:rowOff>
    </xdr:from>
    <xdr:to>
      <xdr:col>50</xdr:col>
      <xdr:colOff>165100</xdr:colOff>
      <xdr:row>40</xdr:row>
      <xdr:rowOff>66383</xdr:rowOff>
    </xdr:to>
    <xdr:sp macro="" textlink="">
      <xdr:nvSpPr>
        <xdr:cNvPr id="132" name="楕円 131">
          <a:extLst>
            <a:ext uri="{FF2B5EF4-FFF2-40B4-BE49-F238E27FC236}">
              <a16:creationId xmlns:a16="http://schemas.microsoft.com/office/drawing/2014/main" id="{7FD9D849-8AB5-4E16-8E81-D5E9D3593D1D}"/>
            </a:ext>
          </a:extLst>
        </xdr:cNvPr>
        <xdr:cNvSpPr/>
      </xdr:nvSpPr>
      <xdr:spPr>
        <a:xfrm>
          <a:off x="8632190" y="681897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12230</xdr:rowOff>
    </xdr:from>
    <xdr:to>
      <xdr:col>55</xdr:col>
      <xdr:colOff>0</xdr:colOff>
      <xdr:row>40</xdr:row>
      <xdr:rowOff>15583</xdr:rowOff>
    </xdr:to>
    <xdr:cxnSp macro="">
      <xdr:nvCxnSpPr>
        <xdr:cNvPr id="133" name="直線コネクタ 132">
          <a:extLst>
            <a:ext uri="{FF2B5EF4-FFF2-40B4-BE49-F238E27FC236}">
              <a16:creationId xmlns:a16="http://schemas.microsoft.com/office/drawing/2014/main" id="{C407794B-A05E-4675-845D-3CC0F2C98FC5}"/>
            </a:ext>
          </a:extLst>
        </xdr:cNvPr>
        <xdr:cNvCxnSpPr/>
      </xdr:nvCxnSpPr>
      <xdr:spPr>
        <a:xfrm flipV="1">
          <a:off x="8686800" y="6874040"/>
          <a:ext cx="74295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139243</xdr:rowOff>
    </xdr:from>
    <xdr:to>
      <xdr:col>46</xdr:col>
      <xdr:colOff>38100</xdr:colOff>
      <xdr:row>40</xdr:row>
      <xdr:rowOff>69393</xdr:rowOff>
    </xdr:to>
    <xdr:sp macro="" textlink="">
      <xdr:nvSpPr>
        <xdr:cNvPr id="134" name="楕円 133">
          <a:extLst>
            <a:ext uri="{FF2B5EF4-FFF2-40B4-BE49-F238E27FC236}">
              <a16:creationId xmlns:a16="http://schemas.microsoft.com/office/drawing/2014/main" id="{04EAD396-11F0-4A3B-A3E2-F4AD50F3B7E7}"/>
            </a:ext>
          </a:extLst>
        </xdr:cNvPr>
        <xdr:cNvSpPr/>
      </xdr:nvSpPr>
      <xdr:spPr>
        <a:xfrm>
          <a:off x="7846060" y="682198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15583</xdr:rowOff>
    </xdr:from>
    <xdr:to>
      <xdr:col>50</xdr:col>
      <xdr:colOff>114300</xdr:colOff>
      <xdr:row>40</xdr:row>
      <xdr:rowOff>18593</xdr:rowOff>
    </xdr:to>
    <xdr:cxnSp macro="">
      <xdr:nvCxnSpPr>
        <xdr:cNvPr id="135" name="直線コネクタ 134">
          <a:extLst>
            <a:ext uri="{FF2B5EF4-FFF2-40B4-BE49-F238E27FC236}">
              <a16:creationId xmlns:a16="http://schemas.microsoft.com/office/drawing/2014/main" id="{CD644243-80EE-41C3-AC7E-A4DAE50C3402}"/>
            </a:ext>
          </a:extLst>
        </xdr:cNvPr>
        <xdr:cNvCxnSpPr/>
      </xdr:nvCxnSpPr>
      <xdr:spPr>
        <a:xfrm flipV="1">
          <a:off x="7889240" y="6877393"/>
          <a:ext cx="79756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141986</xdr:rowOff>
    </xdr:from>
    <xdr:to>
      <xdr:col>41</xdr:col>
      <xdr:colOff>101600</xdr:colOff>
      <xdr:row>40</xdr:row>
      <xdr:rowOff>72136</xdr:rowOff>
    </xdr:to>
    <xdr:sp macro="" textlink="">
      <xdr:nvSpPr>
        <xdr:cNvPr id="136" name="楕円 135">
          <a:extLst>
            <a:ext uri="{FF2B5EF4-FFF2-40B4-BE49-F238E27FC236}">
              <a16:creationId xmlns:a16="http://schemas.microsoft.com/office/drawing/2014/main" id="{6DF52781-A52D-4292-8E37-A9746CD1DE40}"/>
            </a:ext>
          </a:extLst>
        </xdr:cNvPr>
        <xdr:cNvSpPr/>
      </xdr:nvSpPr>
      <xdr:spPr>
        <a:xfrm>
          <a:off x="7029450" y="68266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18593</xdr:rowOff>
    </xdr:from>
    <xdr:to>
      <xdr:col>45</xdr:col>
      <xdr:colOff>177800</xdr:colOff>
      <xdr:row>40</xdr:row>
      <xdr:rowOff>21336</xdr:rowOff>
    </xdr:to>
    <xdr:cxnSp macro="">
      <xdr:nvCxnSpPr>
        <xdr:cNvPr id="137" name="直線コネクタ 136">
          <a:extLst>
            <a:ext uri="{FF2B5EF4-FFF2-40B4-BE49-F238E27FC236}">
              <a16:creationId xmlns:a16="http://schemas.microsoft.com/office/drawing/2014/main" id="{76ADDC48-45D0-43B2-888D-FCD48CC3DC61}"/>
            </a:ext>
          </a:extLst>
        </xdr:cNvPr>
        <xdr:cNvCxnSpPr/>
      </xdr:nvCxnSpPr>
      <xdr:spPr>
        <a:xfrm flipV="1">
          <a:off x="7084060" y="688040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146368</xdr:rowOff>
    </xdr:from>
    <xdr:to>
      <xdr:col>36</xdr:col>
      <xdr:colOff>165100</xdr:colOff>
      <xdr:row>40</xdr:row>
      <xdr:rowOff>76518</xdr:rowOff>
    </xdr:to>
    <xdr:sp macro="" textlink="">
      <xdr:nvSpPr>
        <xdr:cNvPr id="138" name="楕円 137">
          <a:extLst>
            <a:ext uri="{FF2B5EF4-FFF2-40B4-BE49-F238E27FC236}">
              <a16:creationId xmlns:a16="http://schemas.microsoft.com/office/drawing/2014/main" id="{E484382B-648F-4880-80FC-E95F0CF0DA2A}"/>
            </a:ext>
          </a:extLst>
        </xdr:cNvPr>
        <xdr:cNvSpPr/>
      </xdr:nvSpPr>
      <xdr:spPr>
        <a:xfrm>
          <a:off x="6231890" y="683101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21336</xdr:rowOff>
    </xdr:from>
    <xdr:to>
      <xdr:col>41</xdr:col>
      <xdr:colOff>50800</xdr:colOff>
      <xdr:row>40</xdr:row>
      <xdr:rowOff>25718</xdr:rowOff>
    </xdr:to>
    <xdr:cxnSp macro="">
      <xdr:nvCxnSpPr>
        <xdr:cNvPr id="139" name="直線コネクタ 138">
          <a:extLst>
            <a:ext uri="{FF2B5EF4-FFF2-40B4-BE49-F238E27FC236}">
              <a16:creationId xmlns:a16="http://schemas.microsoft.com/office/drawing/2014/main" id="{B2F4EC2D-07E0-4106-A6E7-886579D743BC}"/>
            </a:ext>
          </a:extLst>
        </xdr:cNvPr>
        <xdr:cNvCxnSpPr/>
      </xdr:nvCxnSpPr>
      <xdr:spPr>
        <a:xfrm flipV="1">
          <a:off x="6286500" y="6875526"/>
          <a:ext cx="79756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C5C3C9A0-6B34-498F-814A-465B5F89D64B}"/>
            </a:ext>
          </a:extLst>
        </xdr:cNvPr>
        <xdr:cNvSpPr txBox="1"/>
      </xdr:nvSpPr>
      <xdr:spPr>
        <a:xfrm>
          <a:off x="8454467" y="69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78D785D2-DBCE-4C94-BB86-877F0681EA48}"/>
            </a:ext>
          </a:extLst>
        </xdr:cNvPr>
        <xdr:cNvSpPr txBox="1"/>
      </xdr:nvSpPr>
      <xdr:spPr>
        <a:xfrm>
          <a:off x="7673417" y="69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159999</xdr:rowOff>
    </xdr:from>
    <xdr:ext cx="469744" cy="259045"/>
    <xdr:sp macro="" textlink="">
      <xdr:nvSpPr>
        <xdr:cNvPr id="142" name="n_3aveValue【道路】&#10;一人当たり延長">
          <a:extLst>
            <a:ext uri="{FF2B5EF4-FFF2-40B4-BE49-F238E27FC236}">
              <a16:creationId xmlns:a16="http://schemas.microsoft.com/office/drawing/2014/main" id="{90214274-9A2E-465A-9466-BFDFA782E369}"/>
            </a:ext>
          </a:extLst>
        </xdr:cNvPr>
        <xdr:cNvSpPr txBox="1"/>
      </xdr:nvSpPr>
      <xdr:spPr>
        <a:xfrm>
          <a:off x="6866332" y="701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157560</xdr:rowOff>
    </xdr:from>
    <xdr:ext cx="469744" cy="259045"/>
    <xdr:sp macro="" textlink="">
      <xdr:nvSpPr>
        <xdr:cNvPr id="143" name="n_4aveValue【道路】&#10;一人当たり延長">
          <a:extLst>
            <a:ext uri="{FF2B5EF4-FFF2-40B4-BE49-F238E27FC236}">
              <a16:creationId xmlns:a16="http://schemas.microsoft.com/office/drawing/2014/main" id="{DE1D55E3-0F48-4C80-BB01-296D189D9E00}"/>
            </a:ext>
          </a:extLst>
        </xdr:cNvPr>
        <xdr:cNvSpPr txBox="1"/>
      </xdr:nvSpPr>
      <xdr:spPr>
        <a:xfrm>
          <a:off x="6068772" y="701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82910</xdr:rowOff>
    </xdr:from>
    <xdr:ext cx="469744" cy="259045"/>
    <xdr:sp macro="" textlink="">
      <xdr:nvSpPr>
        <xdr:cNvPr id="144" name="n_1mainValue【道路】&#10;一人当たり延長">
          <a:extLst>
            <a:ext uri="{FF2B5EF4-FFF2-40B4-BE49-F238E27FC236}">
              <a16:creationId xmlns:a16="http://schemas.microsoft.com/office/drawing/2014/main" id="{2BD76823-80AB-48A3-AA8D-BF348BFB31D3}"/>
            </a:ext>
          </a:extLst>
        </xdr:cNvPr>
        <xdr:cNvSpPr txBox="1"/>
      </xdr:nvSpPr>
      <xdr:spPr>
        <a:xfrm>
          <a:off x="8454467" y="65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85920</xdr:rowOff>
    </xdr:from>
    <xdr:ext cx="469744" cy="259045"/>
    <xdr:sp macro="" textlink="">
      <xdr:nvSpPr>
        <xdr:cNvPr id="145" name="n_2mainValue【道路】&#10;一人当たり延長">
          <a:extLst>
            <a:ext uri="{FF2B5EF4-FFF2-40B4-BE49-F238E27FC236}">
              <a16:creationId xmlns:a16="http://schemas.microsoft.com/office/drawing/2014/main" id="{C844989B-2330-4B0A-B333-9D0FB5C8AF6D}"/>
            </a:ext>
          </a:extLst>
        </xdr:cNvPr>
        <xdr:cNvSpPr txBox="1"/>
      </xdr:nvSpPr>
      <xdr:spPr>
        <a:xfrm>
          <a:off x="7673417" y="66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88663</xdr:rowOff>
    </xdr:from>
    <xdr:ext cx="469744" cy="259045"/>
    <xdr:sp macro="" textlink="">
      <xdr:nvSpPr>
        <xdr:cNvPr id="146" name="n_3mainValue【道路】&#10;一人当たり延長">
          <a:extLst>
            <a:ext uri="{FF2B5EF4-FFF2-40B4-BE49-F238E27FC236}">
              <a16:creationId xmlns:a16="http://schemas.microsoft.com/office/drawing/2014/main" id="{464F8EE5-E05B-4D8C-BC77-8099B916A343}"/>
            </a:ext>
          </a:extLst>
        </xdr:cNvPr>
        <xdr:cNvSpPr txBox="1"/>
      </xdr:nvSpPr>
      <xdr:spPr>
        <a:xfrm>
          <a:off x="6866332"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93045</xdr:rowOff>
    </xdr:from>
    <xdr:ext cx="469744" cy="259045"/>
    <xdr:sp macro="" textlink="">
      <xdr:nvSpPr>
        <xdr:cNvPr id="147" name="n_4mainValue【道路】&#10;一人当たり延長">
          <a:extLst>
            <a:ext uri="{FF2B5EF4-FFF2-40B4-BE49-F238E27FC236}">
              <a16:creationId xmlns:a16="http://schemas.microsoft.com/office/drawing/2014/main" id="{F13F8F61-6062-4F8A-AAFE-ED73EE843673}"/>
            </a:ext>
          </a:extLst>
        </xdr:cNvPr>
        <xdr:cNvSpPr txBox="1"/>
      </xdr:nvSpPr>
      <xdr:spPr>
        <a:xfrm>
          <a:off x="6068772" y="661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A3D286F-B5E1-4E03-B9BF-ABD671ABA98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A25725F-4508-41A1-9A8E-F691466D598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98FED1F-3F2F-43D1-9634-DF9B80BCC68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6534293-3DEF-4FB1-A3A6-AD9424F3AFC6}"/>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63ECACB-B42F-4886-B1AE-F86F83EB0A8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EABB1B3-22E1-43ED-98B7-6D31584A7C6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F0CD200-1835-4033-B4C3-6E1F717F6B2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A9578A4-B5B6-498C-9DD9-6497ECAE8043}"/>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D0A3008-315B-4E8A-9320-C33CA8B6E8C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8A3447C-872F-499A-9913-6EFE6629668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BC607F7-4464-49BA-9A27-563635C99D5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D9BAF59-837D-414C-97E8-B1AED90B06C0}"/>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46A0DF9-816C-4137-84BF-C5F4FD0F2B02}"/>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F60704E-7683-4E86-BBA1-7ECD2A4FA06D}"/>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B4A3289-FE2F-4EFB-87F0-1EBF2FAF93B3}"/>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BCC124A-8E50-4581-BA7B-2EA0204D8B65}"/>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1E63DB5-6D75-40A1-840C-1A1CA848895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BC07B32-9F5F-41F9-AA79-F624A7A73B09}"/>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98DE7C8-B617-40A0-95C8-B9B3AD9B4E24}"/>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5CCE548-5BF0-4523-920D-BF0F52A96215}"/>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251350A-F354-470D-BEF6-C6DF40BD3FD0}"/>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23A235C-8888-40E7-84A9-CFCB8801AAB0}"/>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DE1C891-F810-48C0-A407-9A833716E0A1}"/>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2BAC270-7C62-454E-9E0B-F033B5A91E4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0822266-8218-4859-812F-3A4ECC33941B}"/>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AFFE1B9-0BD0-458B-9E1A-54665990B42D}"/>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98E7EFC-7E18-4061-B406-DE26E2202275}"/>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C58AC939-9660-4DA5-A754-A3F18198A5AD}"/>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940C318-D2A4-4D81-9BE9-57962E4D39C0}"/>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F7818E08-565F-4F2D-A534-3D33DC370D2D}"/>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E62A201-660C-49C5-9EFE-0A4340D0A1D0}"/>
            </a:ext>
          </a:extLst>
        </xdr:cNvPr>
        <xdr:cNvSpPr txBox="1"/>
      </xdr:nvSpPr>
      <xdr:spPr>
        <a:xfrm>
          <a:off x="4212590" y="1041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56A474C-8EC7-43D4-B801-20B6FDABA5B6}"/>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FFFE77F2-CAB3-435B-A91B-F8ABBC2A3C12}"/>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ECFFC2F8-6AC8-41E1-9B6E-A1F0E2D702F1}"/>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54CFCCB3-66A5-4E44-91E1-13E68EBBF6AE}"/>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E94052FB-CE05-41D9-AB89-FACDFB04F44C}"/>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1E43B65-C56E-4F63-A9F3-F4A768E3D410}"/>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420091-38E6-4404-B52B-F58890DEA7D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C1D772-04E0-4B60-9CAE-B90BA7DBBA03}"/>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11D8609-F038-488D-8A62-F83FCD88355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E7B9B2D-03A2-4D58-8EE4-25DDDEA25F9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71665</xdr:rowOff>
    </xdr:from>
    <xdr:to>
      <xdr:col>24</xdr:col>
      <xdr:colOff>114300</xdr:colOff>
      <xdr:row>61</xdr:row>
      <xdr:rowOff>1815</xdr:rowOff>
    </xdr:to>
    <xdr:sp macro="" textlink="">
      <xdr:nvSpPr>
        <xdr:cNvPr id="189" name="楕円 188">
          <a:extLst>
            <a:ext uri="{FF2B5EF4-FFF2-40B4-BE49-F238E27FC236}">
              <a16:creationId xmlns:a16="http://schemas.microsoft.com/office/drawing/2014/main" id="{C6E5AC93-80E7-4E39-9CD9-B41E4D9554BC}"/>
            </a:ext>
          </a:extLst>
        </xdr:cNvPr>
        <xdr:cNvSpPr/>
      </xdr:nvSpPr>
      <xdr:spPr>
        <a:xfrm>
          <a:off x="4131310" y="103567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94542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E245BF2-4432-4D71-96D3-C3E2C4F41AB1}"/>
            </a:ext>
          </a:extLst>
        </xdr:cNvPr>
        <xdr:cNvSpPr txBox="1"/>
      </xdr:nvSpPr>
      <xdr:spPr>
        <a:xfrm>
          <a:off x="4212590" y="1021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91" name="楕円 190">
          <a:extLst>
            <a:ext uri="{FF2B5EF4-FFF2-40B4-BE49-F238E27FC236}">
              <a16:creationId xmlns:a16="http://schemas.microsoft.com/office/drawing/2014/main" id="{369949E8-6F06-49A8-97B9-094965782FB9}"/>
            </a:ext>
          </a:extLst>
        </xdr:cNvPr>
        <xdr:cNvSpPr/>
      </xdr:nvSpPr>
      <xdr:spPr>
        <a:xfrm>
          <a:off x="3388360" y="103360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122465</xdr:rowOff>
    </xdr:to>
    <xdr:cxnSp macro="">
      <xdr:nvCxnSpPr>
        <xdr:cNvPr id="192" name="直線コネクタ 191">
          <a:extLst>
            <a:ext uri="{FF2B5EF4-FFF2-40B4-BE49-F238E27FC236}">
              <a16:creationId xmlns:a16="http://schemas.microsoft.com/office/drawing/2014/main" id="{866F2C9D-14DC-480B-A4AB-A404C2C9608B}"/>
            </a:ext>
          </a:extLst>
        </xdr:cNvPr>
        <xdr:cNvCxnSpPr/>
      </xdr:nvCxnSpPr>
      <xdr:spPr>
        <a:xfrm>
          <a:off x="3431540" y="10381162"/>
          <a:ext cx="74295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32476</xdr:rowOff>
    </xdr:from>
    <xdr:to>
      <xdr:col>15</xdr:col>
      <xdr:colOff>101600</xdr:colOff>
      <xdr:row>60</xdr:row>
      <xdr:rowOff>134076</xdr:rowOff>
    </xdr:to>
    <xdr:sp macro="" textlink="">
      <xdr:nvSpPr>
        <xdr:cNvPr id="193" name="楕円 192">
          <a:extLst>
            <a:ext uri="{FF2B5EF4-FFF2-40B4-BE49-F238E27FC236}">
              <a16:creationId xmlns:a16="http://schemas.microsoft.com/office/drawing/2014/main" id="{93CAE17D-1C4A-4834-A28B-874540323823}"/>
            </a:ext>
          </a:extLst>
        </xdr:cNvPr>
        <xdr:cNvSpPr/>
      </xdr:nvSpPr>
      <xdr:spPr>
        <a:xfrm>
          <a:off x="2571750" y="1031757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97972</xdr:rowOff>
    </xdr:to>
    <xdr:cxnSp macro="">
      <xdr:nvCxnSpPr>
        <xdr:cNvPr id="194" name="直線コネクタ 193">
          <a:extLst>
            <a:ext uri="{FF2B5EF4-FFF2-40B4-BE49-F238E27FC236}">
              <a16:creationId xmlns:a16="http://schemas.microsoft.com/office/drawing/2014/main" id="{8A4ECD2B-AA1A-4EAC-AAE7-F4AA8539F09A}"/>
            </a:ext>
          </a:extLst>
        </xdr:cNvPr>
        <xdr:cNvCxnSpPr/>
      </xdr:nvCxnSpPr>
      <xdr:spPr>
        <a:xfrm>
          <a:off x="2626360" y="10372181"/>
          <a:ext cx="80518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5" name="楕円 194">
          <a:extLst>
            <a:ext uri="{FF2B5EF4-FFF2-40B4-BE49-F238E27FC236}">
              <a16:creationId xmlns:a16="http://schemas.microsoft.com/office/drawing/2014/main" id="{30F395A8-F620-495E-93E1-526A68CA42D2}"/>
            </a:ext>
          </a:extLst>
        </xdr:cNvPr>
        <xdr:cNvSpPr/>
      </xdr:nvSpPr>
      <xdr:spPr>
        <a:xfrm>
          <a:off x="1774190" y="103069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83276</xdr:rowOff>
    </xdr:to>
    <xdr:cxnSp macro="">
      <xdr:nvCxnSpPr>
        <xdr:cNvPr id="196" name="直線コネクタ 195">
          <a:extLst>
            <a:ext uri="{FF2B5EF4-FFF2-40B4-BE49-F238E27FC236}">
              <a16:creationId xmlns:a16="http://schemas.microsoft.com/office/drawing/2014/main" id="{676A9C9C-D983-4CEC-9B24-5433D433FA54}"/>
            </a:ext>
          </a:extLst>
        </xdr:cNvPr>
        <xdr:cNvCxnSpPr/>
      </xdr:nvCxnSpPr>
      <xdr:spPr>
        <a:xfrm>
          <a:off x="1828800" y="10352042"/>
          <a:ext cx="79756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29029E22-1AA3-41F7-8BA6-7FD9C149D434}"/>
            </a:ext>
          </a:extLst>
        </xdr:cNvPr>
        <xdr:cNvSpPr/>
      </xdr:nvSpPr>
      <xdr:spPr>
        <a:xfrm>
          <a:off x="988060" y="102906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66947</xdr:rowOff>
    </xdr:to>
    <xdr:cxnSp macro="">
      <xdr:nvCxnSpPr>
        <xdr:cNvPr id="198" name="直線コネクタ 197">
          <a:extLst>
            <a:ext uri="{FF2B5EF4-FFF2-40B4-BE49-F238E27FC236}">
              <a16:creationId xmlns:a16="http://schemas.microsoft.com/office/drawing/2014/main" id="{314987E2-12DF-45D6-8847-4F37A58A466A}"/>
            </a:ext>
          </a:extLst>
        </xdr:cNvPr>
        <xdr:cNvCxnSpPr/>
      </xdr:nvCxnSpPr>
      <xdr:spPr>
        <a:xfrm>
          <a:off x="1031240" y="10341429"/>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CA7F4AE-E677-473E-B773-BC77ED2DDBEF}"/>
            </a:ext>
          </a:extLst>
        </xdr:cNvPr>
        <xdr:cNvSpPr txBox="1"/>
      </xdr:nvSpPr>
      <xdr:spPr>
        <a:xfrm>
          <a:off x="3239144" y="1051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C4C1605-CC34-4408-949B-F9D6B9930E7F}"/>
            </a:ext>
          </a:extLst>
        </xdr:cNvPr>
        <xdr:cNvSpPr txBox="1"/>
      </xdr:nvSpPr>
      <xdr:spPr>
        <a:xfrm>
          <a:off x="2439044" y="1050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B3C1452-248C-445F-A128-E35BEB265E16}"/>
            </a:ext>
          </a:extLst>
        </xdr:cNvPr>
        <xdr:cNvSpPr txBox="1"/>
      </xdr:nvSpPr>
      <xdr:spPr>
        <a:xfrm>
          <a:off x="1641484"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F432BF9-8CD0-47D5-9B6C-28FB3E099099}"/>
            </a:ext>
          </a:extLst>
        </xdr:cNvPr>
        <xdr:cNvSpPr txBox="1"/>
      </xdr:nvSpPr>
      <xdr:spPr>
        <a:xfrm>
          <a:off x="85535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50F6D5C-6EFA-4223-95EA-D221CF41144D}"/>
            </a:ext>
          </a:extLst>
        </xdr:cNvPr>
        <xdr:cNvSpPr txBox="1"/>
      </xdr:nvSpPr>
      <xdr:spPr>
        <a:xfrm>
          <a:off x="3239144" y="1011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150603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EB7DCBB-1C21-47CB-88A8-DD8CFEE04F30}"/>
            </a:ext>
          </a:extLst>
        </xdr:cNvPr>
        <xdr:cNvSpPr txBox="1"/>
      </xdr:nvSpPr>
      <xdr:spPr>
        <a:xfrm>
          <a:off x="2439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17FD5D8-6211-4BB2-A326-E6ADA1DFA4DA}"/>
            </a:ext>
          </a:extLst>
        </xdr:cNvPr>
        <xdr:cNvSpPr txBox="1"/>
      </xdr:nvSpPr>
      <xdr:spPr>
        <a:xfrm>
          <a:off x="1641484"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EC5D1ED-53E6-4A42-AB36-D688DFAD4D6E}"/>
            </a:ext>
          </a:extLst>
        </xdr:cNvPr>
        <xdr:cNvSpPr txBox="1"/>
      </xdr:nvSpPr>
      <xdr:spPr>
        <a:xfrm>
          <a:off x="85535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EEEE722-6929-446B-922D-D1AC1C995386}"/>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EBCD65D-680F-4525-A624-7A243737947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BB29780-DFBB-4F4D-A680-56F1C02328E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12DE02-BD28-4365-A223-755B5023262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A239722-2314-4EAF-8A87-E1A87BBD538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1B5890B-3E2B-4979-A219-FEBF521D65C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EFDA2D0-328F-4946-BA7F-878D9D93108A}"/>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2131B21-E6F1-462A-AFB4-E570FE74979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50B7686-6F0C-4E9A-A037-C09F23972333}"/>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509D4C1-2C30-4F79-B67C-21C82692D5F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33928F0-396E-4148-B7E2-1AE5D3FEDA0C}"/>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9E687E0-0B49-480D-9862-9D8D1F8B74AC}"/>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441B47C-C7F7-404F-B8EF-FBD4B92D50D1}"/>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A5D3C6E-4317-4B0D-A1E1-BD1BB523CE6E}"/>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170BB0A-10BF-4EA5-A310-7E9870FB63C4}"/>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6172E491-FB85-4308-8B03-CC82F80E7E60}"/>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269CA0B-43D0-4F40-BB43-4A667A9208D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BC0AF5C9-411C-4C83-AE6B-7B8FB6CAD880}"/>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04992DE-4E01-404D-A83F-14EC1F793083}"/>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45BF534-0375-4733-954E-970CB3B78C1F}"/>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35B8E87-1373-49B3-BF34-9CDAE3A75B2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12A5D3F-986F-43AA-8D57-2F6B963820F3}"/>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9BD9389-CFD1-493B-B001-900754D1F44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A91444C0-FE99-4C5D-A4DF-6723DF7E89D4}"/>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459849E-73FF-40FE-B80A-D5383AC733C4}"/>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68CB0505-3E41-44D2-A85E-4A32ABF7B454}"/>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48601CA-7978-4577-80FE-D77009F29253}"/>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A209A0B2-4A73-4E0D-8B78-510C4B1EBBF0}"/>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72BA650-7BF7-4329-B43A-72B7E1E62F64}"/>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68212F1-B0E9-4045-BCA4-887C8B7D334B}"/>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28C83E8E-2968-4952-9F85-D3D3544FC350}"/>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8C344250-465F-4372-BBF4-C361EF7B8FF9}"/>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C57B647-3A66-45A1-A46E-B7E2456B456D}"/>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F6140172-262F-4856-9AFE-30BFCA694F77}"/>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2FEA0E-848E-41CF-B406-0CABF244C6B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FB576C1-03C0-4C17-AF01-977E8D5021E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7CE003A-4DD8-4569-9660-5D1BC0F34DF0}"/>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7F8FA1C-50B3-4A58-A2AB-92CD205C084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591917A-4651-4FC1-91C6-B50BF7ACC64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59694</xdr:rowOff>
    </xdr:from>
    <xdr:to>
      <xdr:col>55</xdr:col>
      <xdr:colOff>50800</xdr:colOff>
      <xdr:row>63</xdr:row>
      <xdr:rowOff>161294</xdr:rowOff>
    </xdr:to>
    <xdr:sp macro="" textlink="">
      <xdr:nvSpPr>
        <xdr:cNvPr id="246" name="楕円 245">
          <a:extLst>
            <a:ext uri="{FF2B5EF4-FFF2-40B4-BE49-F238E27FC236}">
              <a16:creationId xmlns:a16="http://schemas.microsoft.com/office/drawing/2014/main" id="{F470680C-B0AE-4A73-A934-E5EC77DDC7DB}"/>
            </a:ext>
          </a:extLst>
        </xdr:cNvPr>
        <xdr:cNvSpPr/>
      </xdr:nvSpPr>
      <xdr:spPr>
        <a:xfrm>
          <a:off x="9394190" y="10857234"/>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CAF21F4-5C7A-49AF-B8FE-4715D68AD423}"/>
            </a:ext>
          </a:extLst>
        </xdr:cNvPr>
        <xdr:cNvSpPr txBox="1"/>
      </xdr:nvSpPr>
      <xdr:spPr>
        <a:xfrm>
          <a:off x="9467850" y="10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55805</xdr:rowOff>
    </xdr:from>
    <xdr:to>
      <xdr:col>50</xdr:col>
      <xdr:colOff>165100</xdr:colOff>
      <xdr:row>63</xdr:row>
      <xdr:rowOff>157405</xdr:rowOff>
    </xdr:to>
    <xdr:sp macro="" textlink="">
      <xdr:nvSpPr>
        <xdr:cNvPr id="248" name="楕円 247">
          <a:extLst>
            <a:ext uri="{FF2B5EF4-FFF2-40B4-BE49-F238E27FC236}">
              <a16:creationId xmlns:a16="http://schemas.microsoft.com/office/drawing/2014/main" id="{F3C7B581-AFDD-4301-9595-7CA1FDEF18D0}"/>
            </a:ext>
          </a:extLst>
        </xdr:cNvPr>
        <xdr:cNvSpPr/>
      </xdr:nvSpPr>
      <xdr:spPr>
        <a:xfrm>
          <a:off x="8632190" y="108609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106605</xdr:rowOff>
    </xdr:from>
    <xdr:to>
      <xdr:col>55</xdr:col>
      <xdr:colOff>0</xdr:colOff>
      <xdr:row>63</xdr:row>
      <xdr:rowOff>110494</xdr:rowOff>
    </xdr:to>
    <xdr:cxnSp macro="">
      <xdr:nvCxnSpPr>
        <xdr:cNvPr id="249" name="直線コネクタ 248">
          <a:extLst>
            <a:ext uri="{FF2B5EF4-FFF2-40B4-BE49-F238E27FC236}">
              <a16:creationId xmlns:a16="http://schemas.microsoft.com/office/drawing/2014/main" id="{93DEB9BF-C077-4281-95F8-3A618C5586EC}"/>
            </a:ext>
          </a:extLst>
        </xdr:cNvPr>
        <xdr:cNvCxnSpPr/>
      </xdr:nvCxnSpPr>
      <xdr:spPr>
        <a:xfrm>
          <a:off x="8686800" y="10906050"/>
          <a:ext cx="742950" cy="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58574</xdr:rowOff>
    </xdr:from>
    <xdr:to>
      <xdr:col>46</xdr:col>
      <xdr:colOff>38100</xdr:colOff>
      <xdr:row>63</xdr:row>
      <xdr:rowOff>160174</xdr:rowOff>
    </xdr:to>
    <xdr:sp macro="" textlink="">
      <xdr:nvSpPr>
        <xdr:cNvPr id="250" name="楕円 249">
          <a:extLst>
            <a:ext uri="{FF2B5EF4-FFF2-40B4-BE49-F238E27FC236}">
              <a16:creationId xmlns:a16="http://schemas.microsoft.com/office/drawing/2014/main" id="{A6924A24-83C7-4AE1-83CB-7530D6C37CBA}"/>
            </a:ext>
          </a:extLst>
        </xdr:cNvPr>
        <xdr:cNvSpPr/>
      </xdr:nvSpPr>
      <xdr:spPr>
        <a:xfrm>
          <a:off x="7846060" y="1085611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106605</xdr:rowOff>
    </xdr:from>
    <xdr:to>
      <xdr:col>50</xdr:col>
      <xdr:colOff>114300</xdr:colOff>
      <xdr:row>63</xdr:row>
      <xdr:rowOff>109374</xdr:rowOff>
    </xdr:to>
    <xdr:cxnSp macro="">
      <xdr:nvCxnSpPr>
        <xdr:cNvPr id="251" name="直線コネクタ 250">
          <a:extLst>
            <a:ext uri="{FF2B5EF4-FFF2-40B4-BE49-F238E27FC236}">
              <a16:creationId xmlns:a16="http://schemas.microsoft.com/office/drawing/2014/main" id="{F53762F2-31A6-41E8-ABB3-224F5713B8AB}"/>
            </a:ext>
          </a:extLst>
        </xdr:cNvPr>
        <xdr:cNvCxnSpPr/>
      </xdr:nvCxnSpPr>
      <xdr:spPr>
        <a:xfrm flipV="1">
          <a:off x="7889240" y="10906050"/>
          <a:ext cx="79756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65426</xdr:rowOff>
    </xdr:from>
    <xdr:to>
      <xdr:col>41</xdr:col>
      <xdr:colOff>101600</xdr:colOff>
      <xdr:row>63</xdr:row>
      <xdr:rowOff>167026</xdr:rowOff>
    </xdr:to>
    <xdr:sp macro="" textlink="">
      <xdr:nvSpPr>
        <xdr:cNvPr id="252" name="楕円 251">
          <a:extLst>
            <a:ext uri="{FF2B5EF4-FFF2-40B4-BE49-F238E27FC236}">
              <a16:creationId xmlns:a16="http://schemas.microsoft.com/office/drawing/2014/main" id="{7A654A54-6C03-4FCB-8CDC-D6EB6EF15B41}"/>
            </a:ext>
          </a:extLst>
        </xdr:cNvPr>
        <xdr:cNvSpPr/>
      </xdr:nvSpPr>
      <xdr:spPr>
        <a:xfrm>
          <a:off x="7029450" y="1086487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109374</xdr:rowOff>
    </xdr:from>
    <xdr:to>
      <xdr:col>45</xdr:col>
      <xdr:colOff>177800</xdr:colOff>
      <xdr:row>63</xdr:row>
      <xdr:rowOff>116226</xdr:rowOff>
    </xdr:to>
    <xdr:cxnSp macro="">
      <xdr:nvCxnSpPr>
        <xdr:cNvPr id="253" name="直線コネクタ 252">
          <a:extLst>
            <a:ext uri="{FF2B5EF4-FFF2-40B4-BE49-F238E27FC236}">
              <a16:creationId xmlns:a16="http://schemas.microsoft.com/office/drawing/2014/main" id="{2FF05DD4-8D23-4F36-8F2C-0C3A2AF1567E}"/>
            </a:ext>
          </a:extLst>
        </xdr:cNvPr>
        <xdr:cNvCxnSpPr/>
      </xdr:nvCxnSpPr>
      <xdr:spPr>
        <a:xfrm flipV="1">
          <a:off x="7084060" y="10908819"/>
          <a:ext cx="80518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68207</xdr:rowOff>
    </xdr:from>
    <xdr:to>
      <xdr:col>36</xdr:col>
      <xdr:colOff>165100</xdr:colOff>
      <xdr:row>63</xdr:row>
      <xdr:rowOff>169807</xdr:rowOff>
    </xdr:to>
    <xdr:sp macro="" textlink="">
      <xdr:nvSpPr>
        <xdr:cNvPr id="254" name="楕円 253">
          <a:extLst>
            <a:ext uri="{FF2B5EF4-FFF2-40B4-BE49-F238E27FC236}">
              <a16:creationId xmlns:a16="http://schemas.microsoft.com/office/drawing/2014/main" id="{2D6B8678-86AC-4650-918F-9D520F25E6B5}"/>
            </a:ext>
          </a:extLst>
        </xdr:cNvPr>
        <xdr:cNvSpPr/>
      </xdr:nvSpPr>
      <xdr:spPr>
        <a:xfrm>
          <a:off x="6231890" y="1086765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116226</xdr:rowOff>
    </xdr:from>
    <xdr:to>
      <xdr:col>41</xdr:col>
      <xdr:colOff>50800</xdr:colOff>
      <xdr:row>63</xdr:row>
      <xdr:rowOff>119007</xdr:rowOff>
    </xdr:to>
    <xdr:cxnSp macro="">
      <xdr:nvCxnSpPr>
        <xdr:cNvPr id="255" name="直線コネクタ 254">
          <a:extLst>
            <a:ext uri="{FF2B5EF4-FFF2-40B4-BE49-F238E27FC236}">
              <a16:creationId xmlns:a16="http://schemas.microsoft.com/office/drawing/2014/main" id="{E2A4D203-8387-487D-8BF8-B8F1A0D13011}"/>
            </a:ext>
          </a:extLst>
        </xdr:cNvPr>
        <xdr:cNvCxnSpPr/>
      </xdr:nvCxnSpPr>
      <xdr:spPr>
        <a:xfrm flipV="1">
          <a:off x="6286500" y="10917576"/>
          <a:ext cx="79756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DF7A1C5-4D04-4B44-811F-933D5213AC23}"/>
            </a:ext>
          </a:extLst>
        </xdr:cNvPr>
        <xdr:cNvSpPr txBox="1"/>
      </xdr:nvSpPr>
      <xdr:spPr>
        <a:xfrm>
          <a:off x="840126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48FA019-FECB-493F-A0A5-6E6B0CBC68DC}"/>
            </a:ext>
          </a:extLst>
        </xdr:cNvPr>
        <xdr:cNvSpPr txBox="1"/>
      </xdr:nvSpPr>
      <xdr:spPr>
        <a:xfrm>
          <a:off x="7610690"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924E35B-21EC-43EA-B477-8CB0647D78D9}"/>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BF380CA-BC20-4A91-A619-3EB204036DAB}"/>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2482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6AAC6D7-F389-4155-B261-F8167F97093B}"/>
            </a:ext>
          </a:extLst>
        </xdr:cNvPr>
        <xdr:cNvSpPr txBox="1"/>
      </xdr:nvSpPr>
      <xdr:spPr>
        <a:xfrm>
          <a:off x="8401265" y="1063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5251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2E11E70-A7C6-4209-8B7F-75C6E7AF88A9}"/>
            </a:ext>
          </a:extLst>
        </xdr:cNvPr>
        <xdr:cNvSpPr txBox="1"/>
      </xdr:nvSpPr>
      <xdr:spPr>
        <a:xfrm>
          <a:off x="7610690" y="1063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158153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590D093-196B-4F38-831B-F8FC6D853932}"/>
            </a:ext>
          </a:extLst>
        </xdr:cNvPr>
        <xdr:cNvSpPr txBox="1"/>
      </xdr:nvSpPr>
      <xdr:spPr>
        <a:xfrm>
          <a:off x="6822655" y="1096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160934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856F0AD-804E-4ECE-A0E9-450FB45D8945}"/>
            </a:ext>
          </a:extLst>
        </xdr:cNvPr>
        <xdr:cNvSpPr txBox="1"/>
      </xdr:nvSpPr>
      <xdr:spPr>
        <a:xfrm>
          <a:off x="6007950" y="1096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6249FC5-FE44-4F90-8213-5540C42BA9C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9660A3C-A963-4014-8309-83D29848B39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2388724-F0F2-4EAD-B0D4-1EE1F116B88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88E815A-6AD5-4E4B-A95F-8210A34F01E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AEB9BA-9CB1-44CF-A33F-6E006125A6B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7A1A57B-ED8E-407F-8959-38DD12513DA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C788123-3DF1-4BF3-AD7F-0975C88FA1E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5ACCF42-FC3B-4FAA-AFC7-A5647AD511DC}"/>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0582044-8657-494D-9FDD-5E46265703F2}"/>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ACEEB0C-E788-413C-868B-F54F8DC970B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C0CA77F-5B76-4D15-9DDB-51CBF92C695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FFB4DCE0-37E7-4E68-98B6-2D39B489C5E9}"/>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3B56117-C0E3-4A16-9FFE-22A8F609904F}"/>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847EC59-3252-46A4-B051-61B5F37E451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50FA5C9-EB7A-4A3E-8099-D72A0807F67F}"/>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1DB3232-B454-4A72-AE40-F0502C58E5C5}"/>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BEDF43B-E8D5-4ABB-8457-7A0CB51F8D46}"/>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0AC0027-6683-4055-B631-7AAB4D12D7CE}"/>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56EF33D-8E6E-4733-B9AA-6ED94D6B8865}"/>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0A21AB7-2800-45F4-A3C1-B857A8B8CD4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2D59648-26CF-4754-94D4-F5196E31BAA5}"/>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20FCFCE-92F4-4AC6-8EA6-50CD0478AAB2}"/>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0B8A36D-42CF-4079-BB23-60243DFEF86A}"/>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542214C-B0B5-4F6B-99A4-006461AADC45}"/>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100986E-FD43-4809-B794-B4E6237B6EE5}"/>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C53468A-EC5A-4844-8DDB-374A8E3AB2AE}"/>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9B64539-5B0A-4261-A702-9A9582256CA1}"/>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FBA1BC5F-B5F7-42CB-822F-46FB1C175D0E}"/>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37F0C19C-3485-45FA-80C8-8E4576D1D7A3}"/>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B893B7F-51CF-4BDD-8D56-7891BB202613}"/>
            </a:ext>
          </a:extLst>
        </xdr:cNvPr>
        <xdr:cNvSpPr txBox="1"/>
      </xdr:nvSpPr>
      <xdr:spPr>
        <a:xfrm>
          <a:off x="4212590" y="14010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67328EE1-C203-4AB4-8345-F3CE2B4B8D97}"/>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D013B9D8-6EF6-4DD3-9DAF-2FFB57EB2218}"/>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EEA5253D-36EE-4BB8-9FCF-07DB8D369CEF}"/>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95505782-183F-4C0A-B6CE-0BD3ADA75915}"/>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493D1310-2796-4B0C-B8A9-722AF4A04C2A}"/>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FE86DFB-CC97-4213-9777-3E3F89D21A2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3304837-6B12-49DA-9D9B-79BB8B8E8C7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BECD44-2404-4DDD-A1A2-9B6EA2AA9256}"/>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0A0D1E1-D140-45F0-A138-6388E6AA272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DE59581-142E-4E95-A508-D796951C028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153036</xdr:rowOff>
    </xdr:from>
    <xdr:to>
      <xdr:col>24</xdr:col>
      <xdr:colOff>114300</xdr:colOff>
      <xdr:row>85</xdr:row>
      <xdr:rowOff>83186</xdr:rowOff>
    </xdr:to>
    <xdr:sp macro="" textlink="">
      <xdr:nvSpPr>
        <xdr:cNvPr id="304" name="楕円 303">
          <a:extLst>
            <a:ext uri="{FF2B5EF4-FFF2-40B4-BE49-F238E27FC236}">
              <a16:creationId xmlns:a16="http://schemas.microsoft.com/office/drawing/2014/main" id="{64D2F1D1-5ADF-4094-9BF6-1CDCCEAC7EC9}"/>
            </a:ext>
          </a:extLst>
        </xdr:cNvPr>
        <xdr:cNvSpPr/>
      </xdr:nvSpPr>
      <xdr:spPr>
        <a:xfrm>
          <a:off x="4131310" y="145548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131463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90172E5-A9E4-4735-BB8E-A250AA2A09CA}"/>
            </a:ext>
          </a:extLst>
        </xdr:cNvPr>
        <xdr:cNvSpPr txBox="1"/>
      </xdr:nvSpPr>
      <xdr:spPr>
        <a:xfrm>
          <a:off x="4212590" y="145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133986</xdr:rowOff>
    </xdr:from>
    <xdr:to>
      <xdr:col>20</xdr:col>
      <xdr:colOff>38100</xdr:colOff>
      <xdr:row>85</xdr:row>
      <xdr:rowOff>64136</xdr:rowOff>
    </xdr:to>
    <xdr:sp macro="" textlink="">
      <xdr:nvSpPr>
        <xdr:cNvPr id="306" name="楕円 305">
          <a:extLst>
            <a:ext uri="{FF2B5EF4-FFF2-40B4-BE49-F238E27FC236}">
              <a16:creationId xmlns:a16="http://schemas.microsoft.com/office/drawing/2014/main" id="{6DD5B893-F4E6-4DD9-87C3-F36E5817B650}"/>
            </a:ext>
          </a:extLst>
        </xdr:cNvPr>
        <xdr:cNvSpPr/>
      </xdr:nvSpPr>
      <xdr:spPr>
        <a:xfrm>
          <a:off x="3388360" y="145319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13336</xdr:rowOff>
    </xdr:from>
    <xdr:to>
      <xdr:col>24</xdr:col>
      <xdr:colOff>63500</xdr:colOff>
      <xdr:row>85</xdr:row>
      <xdr:rowOff>32386</xdr:rowOff>
    </xdr:to>
    <xdr:cxnSp macro="">
      <xdr:nvCxnSpPr>
        <xdr:cNvPr id="307" name="直線コネクタ 306">
          <a:extLst>
            <a:ext uri="{FF2B5EF4-FFF2-40B4-BE49-F238E27FC236}">
              <a16:creationId xmlns:a16="http://schemas.microsoft.com/office/drawing/2014/main" id="{D16F545B-C11D-4A13-ADD5-8848AFF64523}"/>
            </a:ext>
          </a:extLst>
        </xdr:cNvPr>
        <xdr:cNvCxnSpPr/>
      </xdr:nvCxnSpPr>
      <xdr:spPr>
        <a:xfrm>
          <a:off x="3431540" y="14590396"/>
          <a:ext cx="7429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8" name="楕円 307">
          <a:extLst>
            <a:ext uri="{FF2B5EF4-FFF2-40B4-BE49-F238E27FC236}">
              <a16:creationId xmlns:a16="http://schemas.microsoft.com/office/drawing/2014/main" id="{2DBF5064-1450-4682-9447-2F5977B8BDDC}"/>
            </a:ext>
          </a:extLst>
        </xdr:cNvPr>
        <xdr:cNvSpPr/>
      </xdr:nvSpPr>
      <xdr:spPr>
        <a:xfrm>
          <a:off x="2571750" y="145053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13336</xdr:rowOff>
    </xdr:to>
    <xdr:cxnSp macro="">
      <xdr:nvCxnSpPr>
        <xdr:cNvPr id="309" name="直線コネクタ 308">
          <a:extLst>
            <a:ext uri="{FF2B5EF4-FFF2-40B4-BE49-F238E27FC236}">
              <a16:creationId xmlns:a16="http://schemas.microsoft.com/office/drawing/2014/main" id="{94EA8881-24A3-473A-994A-B0DF251767C1}"/>
            </a:ext>
          </a:extLst>
        </xdr:cNvPr>
        <xdr:cNvCxnSpPr/>
      </xdr:nvCxnSpPr>
      <xdr:spPr>
        <a:xfrm>
          <a:off x="2626360" y="14559916"/>
          <a:ext cx="80518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74930</xdr:rowOff>
    </xdr:from>
    <xdr:to>
      <xdr:col>10</xdr:col>
      <xdr:colOff>165100</xdr:colOff>
      <xdr:row>85</xdr:row>
      <xdr:rowOff>5080</xdr:rowOff>
    </xdr:to>
    <xdr:sp macro="" textlink="">
      <xdr:nvSpPr>
        <xdr:cNvPr id="310" name="楕円 309">
          <a:extLst>
            <a:ext uri="{FF2B5EF4-FFF2-40B4-BE49-F238E27FC236}">
              <a16:creationId xmlns:a16="http://schemas.microsoft.com/office/drawing/2014/main" id="{6DC278E1-340F-4BE6-BEDB-4771C927A12D}"/>
            </a:ext>
          </a:extLst>
        </xdr:cNvPr>
        <xdr:cNvSpPr/>
      </xdr:nvSpPr>
      <xdr:spPr>
        <a:xfrm>
          <a:off x="1774190" y="144767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125730</xdr:rowOff>
    </xdr:from>
    <xdr:to>
      <xdr:col>15</xdr:col>
      <xdr:colOff>50800</xdr:colOff>
      <xdr:row>84</xdr:row>
      <xdr:rowOff>156211</xdr:rowOff>
    </xdr:to>
    <xdr:cxnSp macro="">
      <xdr:nvCxnSpPr>
        <xdr:cNvPr id="311" name="直線コネクタ 310">
          <a:extLst>
            <a:ext uri="{FF2B5EF4-FFF2-40B4-BE49-F238E27FC236}">
              <a16:creationId xmlns:a16="http://schemas.microsoft.com/office/drawing/2014/main" id="{3F7C969A-C649-41C6-9829-CC3BACE6AE64}"/>
            </a:ext>
          </a:extLst>
        </xdr:cNvPr>
        <xdr:cNvCxnSpPr/>
      </xdr:nvCxnSpPr>
      <xdr:spPr>
        <a:xfrm>
          <a:off x="1828800" y="14531340"/>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48261</xdr:rowOff>
    </xdr:from>
    <xdr:to>
      <xdr:col>6</xdr:col>
      <xdr:colOff>38100</xdr:colOff>
      <xdr:row>84</xdr:row>
      <xdr:rowOff>149861</xdr:rowOff>
    </xdr:to>
    <xdr:sp macro="" textlink="">
      <xdr:nvSpPr>
        <xdr:cNvPr id="312" name="楕円 311">
          <a:extLst>
            <a:ext uri="{FF2B5EF4-FFF2-40B4-BE49-F238E27FC236}">
              <a16:creationId xmlns:a16="http://schemas.microsoft.com/office/drawing/2014/main" id="{5BC6F75D-D614-47D6-903D-5F5BBB395F6E}"/>
            </a:ext>
          </a:extLst>
        </xdr:cNvPr>
        <xdr:cNvSpPr/>
      </xdr:nvSpPr>
      <xdr:spPr>
        <a:xfrm>
          <a:off x="988060" y="144519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99061</xdr:rowOff>
    </xdr:from>
    <xdr:to>
      <xdr:col>10</xdr:col>
      <xdr:colOff>114300</xdr:colOff>
      <xdr:row>84</xdr:row>
      <xdr:rowOff>125730</xdr:rowOff>
    </xdr:to>
    <xdr:cxnSp macro="">
      <xdr:nvCxnSpPr>
        <xdr:cNvPr id="313" name="直線コネクタ 312">
          <a:extLst>
            <a:ext uri="{FF2B5EF4-FFF2-40B4-BE49-F238E27FC236}">
              <a16:creationId xmlns:a16="http://schemas.microsoft.com/office/drawing/2014/main" id="{7E96D38E-2E66-4466-AD86-2E52A0BF76BF}"/>
            </a:ext>
          </a:extLst>
        </xdr:cNvPr>
        <xdr:cNvCxnSpPr/>
      </xdr:nvCxnSpPr>
      <xdr:spPr>
        <a:xfrm>
          <a:off x="1031240" y="14497051"/>
          <a:ext cx="7975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9172DC15-2A79-48A7-A016-0E96F80788BC}"/>
            </a:ext>
          </a:extLst>
        </xdr:cNvPr>
        <xdr:cNvSpPr txBox="1"/>
      </xdr:nvSpPr>
      <xdr:spPr>
        <a:xfrm>
          <a:off x="3239144" y="1390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46C21259-0E91-44A6-84F6-C64078CFEBA8}"/>
            </a:ext>
          </a:extLst>
        </xdr:cNvPr>
        <xdr:cNvSpPr txBox="1"/>
      </xdr:nvSpPr>
      <xdr:spPr>
        <a:xfrm>
          <a:off x="2439044" y="13918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9C02FE95-A4A2-4C83-BC44-2ECC710A0FA3}"/>
            </a:ext>
          </a:extLst>
        </xdr:cNvPr>
        <xdr:cNvSpPr txBox="1"/>
      </xdr:nvSpPr>
      <xdr:spPr>
        <a:xfrm>
          <a:off x="1641484" y="138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2044865A-ADD4-4BA6-BA00-57C34B04959A}"/>
            </a:ext>
          </a:extLst>
        </xdr:cNvPr>
        <xdr:cNvSpPr txBox="1"/>
      </xdr:nvSpPr>
      <xdr:spPr>
        <a:xfrm>
          <a:off x="855354" y="1384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55263</xdr:rowOff>
    </xdr:from>
    <xdr:ext cx="405111" cy="259045"/>
    <xdr:sp macro="" textlink="">
      <xdr:nvSpPr>
        <xdr:cNvPr id="318" name="n_1mainValue【公営住宅】&#10;有形固定資産減価償却率">
          <a:extLst>
            <a:ext uri="{FF2B5EF4-FFF2-40B4-BE49-F238E27FC236}">
              <a16:creationId xmlns:a16="http://schemas.microsoft.com/office/drawing/2014/main" id="{18606569-F096-4586-A276-29DF195F0433}"/>
            </a:ext>
          </a:extLst>
        </xdr:cNvPr>
        <xdr:cNvSpPr txBox="1"/>
      </xdr:nvSpPr>
      <xdr:spPr>
        <a:xfrm>
          <a:off x="3239144" y="1463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9" name="n_2mainValue【公営住宅】&#10;有形固定資産減価償却率">
          <a:extLst>
            <a:ext uri="{FF2B5EF4-FFF2-40B4-BE49-F238E27FC236}">
              <a16:creationId xmlns:a16="http://schemas.microsoft.com/office/drawing/2014/main" id="{B5F6BDA6-6C4B-405E-9549-0644BBE3CEE1}"/>
            </a:ext>
          </a:extLst>
        </xdr:cNvPr>
        <xdr:cNvSpPr txBox="1"/>
      </xdr:nvSpPr>
      <xdr:spPr>
        <a:xfrm>
          <a:off x="2439044" y="1459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167657</xdr:rowOff>
    </xdr:from>
    <xdr:ext cx="405111" cy="259045"/>
    <xdr:sp macro="" textlink="">
      <xdr:nvSpPr>
        <xdr:cNvPr id="320" name="n_3mainValue【公営住宅】&#10;有形固定資産減価償却率">
          <a:extLst>
            <a:ext uri="{FF2B5EF4-FFF2-40B4-BE49-F238E27FC236}">
              <a16:creationId xmlns:a16="http://schemas.microsoft.com/office/drawing/2014/main" id="{1B83BC12-021E-4803-B704-A8C3E8E75CFF}"/>
            </a:ext>
          </a:extLst>
        </xdr:cNvPr>
        <xdr:cNvSpPr txBox="1"/>
      </xdr:nvSpPr>
      <xdr:spPr>
        <a:xfrm>
          <a:off x="1641484"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140988</xdr:rowOff>
    </xdr:from>
    <xdr:ext cx="405111" cy="259045"/>
    <xdr:sp macro="" textlink="">
      <xdr:nvSpPr>
        <xdr:cNvPr id="321" name="n_4mainValue【公営住宅】&#10;有形固定資産減価償却率">
          <a:extLst>
            <a:ext uri="{FF2B5EF4-FFF2-40B4-BE49-F238E27FC236}">
              <a16:creationId xmlns:a16="http://schemas.microsoft.com/office/drawing/2014/main" id="{939E83F2-0D20-4102-BBB3-843318EF4BD2}"/>
            </a:ext>
          </a:extLst>
        </xdr:cNvPr>
        <xdr:cNvSpPr txBox="1"/>
      </xdr:nvSpPr>
      <xdr:spPr>
        <a:xfrm>
          <a:off x="855354" y="145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1CFF3F4-B11E-4058-884B-6E9DE3E0C0E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5BE63A7-1179-4A83-8506-5CB0BD9B0A8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5C54A55-10F3-4048-B6DA-02785F8B462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3366317-02B5-4A2D-AAC4-0AD21BA3466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0D70414-73BF-4B46-9B88-85B837970FC0}"/>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E713714-2662-4F2A-997E-D735304A1C5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427A663-5659-41AA-BAFE-264B789C5C4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3E86154-A841-4C7D-BEF0-B11F5E62F27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EF08C4E-5C5C-4142-AEA5-996BC0673BF5}"/>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A808C25-8E40-4795-9F7B-D677105B43D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FE1D879-2E21-49BE-912E-7A449FC32796}"/>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54374340-C089-4D81-AB01-C7C6687732A6}"/>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E9C6746-077E-4A05-B541-F8D5B6679373}"/>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27608EA-2D0B-4277-A296-9CE154ACA77F}"/>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52027C2C-EEC9-4EBF-AC18-A4EA6DE6A456}"/>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B378B82-082A-4581-983C-5F2B344F61D1}"/>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D28D8E0-E724-4465-B8AA-0BF478CC709B}"/>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C78C2D5-1FE7-4990-9271-67D7AAFBE376}"/>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9399A5DC-0249-46AE-90F8-2B0F4C86806D}"/>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2E344AB-3BB2-43F5-B5FD-B3A59FD4B9CC}"/>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2AD947E-32FE-4529-A2BC-7EDFC54EC3E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D579D75-D243-48EB-8201-CCD9A0A450B5}"/>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DFB258D-DA0C-4975-87D5-53CE8336972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3B9312AD-D388-412D-951A-2D37793959F6}"/>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72CAFF7D-BBF6-4846-8D4A-6FCCDAC2250A}"/>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87CCEB4F-F29E-466A-8911-BA4F5101480D}"/>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6844B97B-45EE-4C60-9AD9-B0888BCE8CB2}"/>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5F61E97E-F403-4281-B087-0755B21EFEA2}"/>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FCD6DFCC-603C-4E07-B496-ACBA8508D2AF}"/>
            </a:ext>
          </a:extLst>
        </xdr:cNvPr>
        <xdr:cNvSpPr txBox="1"/>
      </xdr:nvSpPr>
      <xdr:spPr>
        <a:xfrm>
          <a:off x="9467850" y="1446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9935CA44-DB83-47E0-A89E-C6BE8B676B20}"/>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A1C1EFA6-4563-465F-9FE1-DCEFB6A80C55}"/>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45A4EC22-0D1F-4A5B-B88A-2CBBDA7885A8}"/>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8BBB3EB8-EB42-400C-A29E-6BC091265529}"/>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EB2C80B3-5E8C-423D-B254-FF9F8F800A03}"/>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8BDED0-6E64-4CC3-8004-85D863A2F89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77B301-55BC-41A9-BC5C-1C81CDE017F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4AA8CE1-548A-4135-966B-1CDE95035D8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190541-F9B0-455C-9A05-1089D53AD98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68514E9-BEE9-4A3C-94CF-D5324A1DF7A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92838</xdr:rowOff>
    </xdr:from>
    <xdr:to>
      <xdr:col>55</xdr:col>
      <xdr:colOff>50800</xdr:colOff>
      <xdr:row>86</xdr:row>
      <xdr:rowOff>22988</xdr:rowOff>
    </xdr:to>
    <xdr:sp macro="" textlink="">
      <xdr:nvSpPr>
        <xdr:cNvPr id="361" name="楕円 360">
          <a:extLst>
            <a:ext uri="{FF2B5EF4-FFF2-40B4-BE49-F238E27FC236}">
              <a16:creationId xmlns:a16="http://schemas.microsoft.com/office/drawing/2014/main" id="{B85998F8-386B-41BA-94DB-740A43F8D5E3}"/>
            </a:ext>
          </a:extLst>
        </xdr:cNvPr>
        <xdr:cNvSpPr/>
      </xdr:nvSpPr>
      <xdr:spPr>
        <a:xfrm>
          <a:off x="9394190" y="1466989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71265</xdr:rowOff>
    </xdr:from>
    <xdr:ext cx="469744" cy="259045"/>
    <xdr:sp macro="" textlink="">
      <xdr:nvSpPr>
        <xdr:cNvPr id="362" name="【公営住宅】&#10;一人当たり面積該当値テキスト">
          <a:extLst>
            <a:ext uri="{FF2B5EF4-FFF2-40B4-BE49-F238E27FC236}">
              <a16:creationId xmlns:a16="http://schemas.microsoft.com/office/drawing/2014/main" id="{47D9B443-A187-4200-B1CE-7A5C8A202D12}"/>
            </a:ext>
          </a:extLst>
        </xdr:cNvPr>
        <xdr:cNvSpPr txBox="1"/>
      </xdr:nvSpPr>
      <xdr:spPr>
        <a:xfrm>
          <a:off x="9467850" y="146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3" name="楕円 362">
          <a:extLst>
            <a:ext uri="{FF2B5EF4-FFF2-40B4-BE49-F238E27FC236}">
              <a16:creationId xmlns:a16="http://schemas.microsoft.com/office/drawing/2014/main" id="{21119E40-EBD7-4981-B65D-703B4378C13E}"/>
            </a:ext>
          </a:extLst>
        </xdr:cNvPr>
        <xdr:cNvSpPr/>
      </xdr:nvSpPr>
      <xdr:spPr>
        <a:xfrm>
          <a:off x="8632190" y="14671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143638</xdr:rowOff>
    </xdr:from>
    <xdr:to>
      <xdr:col>55</xdr:col>
      <xdr:colOff>0</xdr:colOff>
      <xdr:row>85</xdr:row>
      <xdr:rowOff>144780</xdr:rowOff>
    </xdr:to>
    <xdr:cxnSp macro="">
      <xdr:nvCxnSpPr>
        <xdr:cNvPr id="364" name="直線コネクタ 363">
          <a:extLst>
            <a:ext uri="{FF2B5EF4-FFF2-40B4-BE49-F238E27FC236}">
              <a16:creationId xmlns:a16="http://schemas.microsoft.com/office/drawing/2014/main" id="{3853B1C2-077D-42D0-8F74-28F39A7042B9}"/>
            </a:ext>
          </a:extLst>
        </xdr:cNvPr>
        <xdr:cNvCxnSpPr/>
      </xdr:nvCxnSpPr>
      <xdr:spPr>
        <a:xfrm flipV="1">
          <a:off x="8686800" y="14714983"/>
          <a:ext cx="7429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94742</xdr:rowOff>
    </xdr:from>
    <xdr:to>
      <xdr:col>46</xdr:col>
      <xdr:colOff>38100</xdr:colOff>
      <xdr:row>86</xdr:row>
      <xdr:rowOff>24892</xdr:rowOff>
    </xdr:to>
    <xdr:sp macro="" textlink="">
      <xdr:nvSpPr>
        <xdr:cNvPr id="365" name="楕円 364">
          <a:extLst>
            <a:ext uri="{FF2B5EF4-FFF2-40B4-BE49-F238E27FC236}">
              <a16:creationId xmlns:a16="http://schemas.microsoft.com/office/drawing/2014/main" id="{04579EE0-60D3-4A59-9111-208FFF11070F}"/>
            </a:ext>
          </a:extLst>
        </xdr:cNvPr>
        <xdr:cNvSpPr/>
      </xdr:nvSpPr>
      <xdr:spPr>
        <a:xfrm>
          <a:off x="7846060" y="146718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145542</xdr:rowOff>
    </xdr:to>
    <xdr:cxnSp macro="">
      <xdr:nvCxnSpPr>
        <xdr:cNvPr id="366" name="直線コネクタ 365">
          <a:extLst>
            <a:ext uri="{FF2B5EF4-FFF2-40B4-BE49-F238E27FC236}">
              <a16:creationId xmlns:a16="http://schemas.microsoft.com/office/drawing/2014/main" id="{1E1E3A9B-D39A-4EAD-9190-E12A59935738}"/>
            </a:ext>
          </a:extLst>
        </xdr:cNvPr>
        <xdr:cNvCxnSpPr/>
      </xdr:nvCxnSpPr>
      <xdr:spPr>
        <a:xfrm flipV="1">
          <a:off x="7889240" y="14716125"/>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95504</xdr:rowOff>
    </xdr:from>
    <xdr:to>
      <xdr:col>41</xdr:col>
      <xdr:colOff>101600</xdr:colOff>
      <xdr:row>86</xdr:row>
      <xdr:rowOff>25654</xdr:rowOff>
    </xdr:to>
    <xdr:sp macro="" textlink="">
      <xdr:nvSpPr>
        <xdr:cNvPr id="367" name="楕円 366">
          <a:extLst>
            <a:ext uri="{FF2B5EF4-FFF2-40B4-BE49-F238E27FC236}">
              <a16:creationId xmlns:a16="http://schemas.microsoft.com/office/drawing/2014/main" id="{DD6041DC-9536-467B-9F8D-FECD063C6366}"/>
            </a:ext>
          </a:extLst>
        </xdr:cNvPr>
        <xdr:cNvSpPr/>
      </xdr:nvSpPr>
      <xdr:spPr>
        <a:xfrm>
          <a:off x="7029450" y="146649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145542</xdr:rowOff>
    </xdr:from>
    <xdr:to>
      <xdr:col>45</xdr:col>
      <xdr:colOff>177800</xdr:colOff>
      <xdr:row>85</xdr:row>
      <xdr:rowOff>146304</xdr:rowOff>
    </xdr:to>
    <xdr:cxnSp macro="">
      <xdr:nvCxnSpPr>
        <xdr:cNvPr id="368" name="直線コネクタ 367">
          <a:extLst>
            <a:ext uri="{FF2B5EF4-FFF2-40B4-BE49-F238E27FC236}">
              <a16:creationId xmlns:a16="http://schemas.microsoft.com/office/drawing/2014/main" id="{F50AE2F6-23CB-4D60-9DAE-1C920C9156C3}"/>
            </a:ext>
          </a:extLst>
        </xdr:cNvPr>
        <xdr:cNvCxnSpPr/>
      </xdr:nvCxnSpPr>
      <xdr:spPr>
        <a:xfrm flipV="1">
          <a:off x="7084060" y="14716887"/>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89027</xdr:rowOff>
    </xdr:from>
    <xdr:to>
      <xdr:col>36</xdr:col>
      <xdr:colOff>165100</xdr:colOff>
      <xdr:row>86</xdr:row>
      <xdr:rowOff>19177</xdr:rowOff>
    </xdr:to>
    <xdr:sp macro="" textlink="">
      <xdr:nvSpPr>
        <xdr:cNvPr id="369" name="楕円 368">
          <a:extLst>
            <a:ext uri="{FF2B5EF4-FFF2-40B4-BE49-F238E27FC236}">
              <a16:creationId xmlns:a16="http://schemas.microsoft.com/office/drawing/2014/main" id="{C81E3A29-0357-4EC0-B5A5-BF63D30776CB}"/>
            </a:ext>
          </a:extLst>
        </xdr:cNvPr>
        <xdr:cNvSpPr/>
      </xdr:nvSpPr>
      <xdr:spPr>
        <a:xfrm>
          <a:off x="6231890" y="1466608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139827</xdr:rowOff>
    </xdr:from>
    <xdr:to>
      <xdr:col>41</xdr:col>
      <xdr:colOff>50800</xdr:colOff>
      <xdr:row>85</xdr:row>
      <xdr:rowOff>146304</xdr:rowOff>
    </xdr:to>
    <xdr:cxnSp macro="">
      <xdr:nvCxnSpPr>
        <xdr:cNvPr id="370" name="直線コネクタ 369">
          <a:extLst>
            <a:ext uri="{FF2B5EF4-FFF2-40B4-BE49-F238E27FC236}">
              <a16:creationId xmlns:a16="http://schemas.microsoft.com/office/drawing/2014/main" id="{38303456-FA3B-4A22-AA03-40F58DAF8100}"/>
            </a:ext>
          </a:extLst>
        </xdr:cNvPr>
        <xdr:cNvCxnSpPr/>
      </xdr:nvCxnSpPr>
      <xdr:spPr>
        <a:xfrm>
          <a:off x="6286500" y="14709267"/>
          <a:ext cx="79756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64EA04E8-19F5-483B-BFAE-BB88A17541D2}"/>
            </a:ext>
          </a:extLst>
        </xdr:cNvPr>
        <xdr:cNvSpPr txBox="1"/>
      </xdr:nvSpPr>
      <xdr:spPr>
        <a:xfrm>
          <a:off x="845446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8070B18-7025-4F8A-BC6F-A91F4073DBD0}"/>
            </a:ext>
          </a:extLst>
        </xdr:cNvPr>
        <xdr:cNvSpPr txBox="1"/>
      </xdr:nvSpPr>
      <xdr:spPr>
        <a:xfrm>
          <a:off x="7673417" y="143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550C508-289B-4BD5-ACE3-F2CA8762B899}"/>
            </a:ext>
          </a:extLst>
        </xdr:cNvPr>
        <xdr:cNvSpPr txBox="1"/>
      </xdr:nvSpPr>
      <xdr:spPr>
        <a:xfrm>
          <a:off x="6866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8F475E91-A054-4DC0-B858-3F79CD6EFBCD}"/>
            </a:ext>
          </a:extLst>
        </xdr:cNvPr>
        <xdr:cNvSpPr txBox="1"/>
      </xdr:nvSpPr>
      <xdr:spPr>
        <a:xfrm>
          <a:off x="6068772" y="143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5" name="n_1mainValue【公営住宅】&#10;一人当たり面積">
          <a:extLst>
            <a:ext uri="{FF2B5EF4-FFF2-40B4-BE49-F238E27FC236}">
              <a16:creationId xmlns:a16="http://schemas.microsoft.com/office/drawing/2014/main" id="{4CFC4BB9-1D75-428F-9FB2-A25369430E81}"/>
            </a:ext>
          </a:extLst>
        </xdr:cNvPr>
        <xdr:cNvSpPr txBox="1"/>
      </xdr:nvSpPr>
      <xdr:spPr>
        <a:xfrm>
          <a:off x="8454467"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16019</xdr:rowOff>
    </xdr:from>
    <xdr:ext cx="469744" cy="259045"/>
    <xdr:sp macro="" textlink="">
      <xdr:nvSpPr>
        <xdr:cNvPr id="376" name="n_2mainValue【公営住宅】&#10;一人当たり面積">
          <a:extLst>
            <a:ext uri="{FF2B5EF4-FFF2-40B4-BE49-F238E27FC236}">
              <a16:creationId xmlns:a16="http://schemas.microsoft.com/office/drawing/2014/main" id="{F96819BB-B6C3-40A2-AABA-4C0B4BA7A9FD}"/>
            </a:ext>
          </a:extLst>
        </xdr:cNvPr>
        <xdr:cNvSpPr txBox="1"/>
      </xdr:nvSpPr>
      <xdr:spPr>
        <a:xfrm>
          <a:off x="7673417" y="147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16781</xdr:rowOff>
    </xdr:from>
    <xdr:ext cx="469744" cy="259045"/>
    <xdr:sp macro="" textlink="">
      <xdr:nvSpPr>
        <xdr:cNvPr id="377" name="n_3mainValue【公営住宅】&#10;一人当たり面積">
          <a:extLst>
            <a:ext uri="{FF2B5EF4-FFF2-40B4-BE49-F238E27FC236}">
              <a16:creationId xmlns:a16="http://schemas.microsoft.com/office/drawing/2014/main" id="{6F98548E-92C3-413C-9D28-1810D765CE5F}"/>
            </a:ext>
          </a:extLst>
        </xdr:cNvPr>
        <xdr:cNvSpPr txBox="1"/>
      </xdr:nvSpPr>
      <xdr:spPr>
        <a:xfrm>
          <a:off x="6866332" y="147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10304</xdr:rowOff>
    </xdr:from>
    <xdr:ext cx="469744" cy="259045"/>
    <xdr:sp macro="" textlink="">
      <xdr:nvSpPr>
        <xdr:cNvPr id="378" name="n_4mainValue【公営住宅】&#10;一人当たり面積">
          <a:extLst>
            <a:ext uri="{FF2B5EF4-FFF2-40B4-BE49-F238E27FC236}">
              <a16:creationId xmlns:a16="http://schemas.microsoft.com/office/drawing/2014/main" id="{4E3ECADB-1EC6-4B5C-815A-D4775DB741CC}"/>
            </a:ext>
          </a:extLst>
        </xdr:cNvPr>
        <xdr:cNvSpPr txBox="1"/>
      </xdr:nvSpPr>
      <xdr:spPr>
        <a:xfrm>
          <a:off x="6068772" y="1475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AD3F28E-7BEB-418F-8AA2-12E268468F2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ECFD93F-DCEC-44D1-8321-CF9D0956823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AA4A0CE-C8EF-484F-BC27-0F6873751B6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A9D0A7D-232E-43FE-BEE3-9C75CA7D999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A7A85A3-5A0F-45AE-AEDB-4D44CA915EF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FD23797-F36A-4219-BEAC-446E43287EF3}"/>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978C04C-FD81-4EEE-B1CD-909C6402B5D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592D6F-2D9C-41C6-A893-3C1AD5E8D5E7}"/>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B97E7ED-3183-401C-A7AC-AED23F43F8A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BA33A9D-E27E-422C-9FEB-A4C81C4D47A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E392762-C825-44F7-854A-130831652E6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65874BD-DEED-43CB-B3E6-BFA23AE1671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09E0625-D8FB-40CE-BE47-55CFDA065FC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4007DD0-24B5-4C9A-A03D-2FD02F196F62}"/>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D00E70A-6E79-4AEA-B898-4ED74F82EF0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2E1B01E1-D954-4DCA-B284-2989841E3BB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EA031BC-3D82-4420-ACA7-3FC6AD55B85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5A86152-3EA8-417A-A3BE-B00EF3AD77D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8EA22B53-8EDC-438A-B3F0-66A6C72802FE}"/>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07C28EA-2551-4DCD-B4F8-CF267DC9E36A}"/>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53389A6-AB97-4F71-AE08-AF83675DC66A}"/>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241F8D5-B745-48D5-BF7E-149DBECE0F6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24F72DD-0258-4C63-8019-A2C47ECEFACC}"/>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4A09553A-D53E-4EDF-9ED1-35A5AC5F8212}"/>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6E0F10B-A336-460B-A51C-D0F2A3081CC1}"/>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D0AD364-B916-4BE9-8419-EED6B359A05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AC220D2-2CD1-4326-98BA-730BB666BB5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10D0212-B6BD-4D57-9331-8C236B2CC742}"/>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A6847EF8-8270-400F-941E-CA404FE3C27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6D5AF796-0D4D-4767-8083-E75DBDB8C235}"/>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D244947-B6EC-4665-85F4-E8F953669142}"/>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F00DA28-F9E1-43CE-8E5A-B7351FDEE161}"/>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7C4372EE-4AEF-4433-A8F0-57A69EE9C77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775F34A8-078C-48C0-9611-A628B225985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2620C08B-5AE3-491F-AB6A-9AF8BDD0DF2F}"/>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EC6EDDD6-5977-433E-8179-C5BE1AE3F62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6AAE69BF-42FB-4D7A-839E-56068D915127}"/>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273523B4-4485-45EE-B6F4-CD23D6FB2BD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C6247AB-2BDC-4483-930C-2EF3A2C7C182}"/>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234A9F75-5E23-4CC8-BA3C-2680F37D997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2C6BA5F8-B9A6-467E-86F5-03BE1990D0CE}"/>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21F93322-AF32-4ED8-A60D-510195D6A3C8}"/>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9E4CFB16-084C-4A9F-A22A-69ADB0228D17}"/>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096D712-69F6-4E2B-B9B1-8E44237038EC}"/>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902C5A3-9BD8-4FBC-96FA-2CCA7084D7CA}"/>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020199C-362D-468A-A846-667E2429FA3D}"/>
            </a:ext>
          </a:extLst>
        </xdr:cNvPr>
        <xdr:cNvSpPr txBox="1"/>
      </xdr:nvSpPr>
      <xdr:spPr>
        <a:xfrm>
          <a:off x="1474216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CBCD4AE8-C0FC-4DE7-924F-C35606843BF4}"/>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3CC8A956-9951-448E-9BD0-2A57D3F908B8}"/>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D3F1208-A64E-47D7-B4C6-A05375E8DF76}"/>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70E0BCD1-0A52-4E16-A8F9-B615F479462B}"/>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D4B7BC7-1C85-45F7-A8B8-2EB7A7C9F83C}"/>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0A3CF7C-F6E4-42CC-B20D-C17D8CBC9AB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C6D985B-485D-4D95-B75B-7279AD32AD7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E2E9E6B-7E45-4956-AD8A-55D166D90B3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C555907-DA3E-4129-A70E-F0607247D55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0F24C34-E628-488F-A12E-9B915F535D2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435" name="楕円 434">
          <a:extLst>
            <a:ext uri="{FF2B5EF4-FFF2-40B4-BE49-F238E27FC236}">
              <a16:creationId xmlns:a16="http://schemas.microsoft.com/office/drawing/2014/main" id="{DE676B18-4842-478F-BD23-D9987F5189DE}"/>
            </a:ext>
          </a:extLst>
        </xdr:cNvPr>
        <xdr:cNvSpPr/>
      </xdr:nvSpPr>
      <xdr:spPr>
        <a:xfrm>
          <a:off x="14649450" y="68300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BDD4F33-97BF-4438-8E27-B93C4004D722}"/>
            </a:ext>
          </a:extLst>
        </xdr:cNvPr>
        <xdr:cNvSpPr txBox="1"/>
      </xdr:nvSpPr>
      <xdr:spPr>
        <a:xfrm>
          <a:off x="14742160"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437" name="楕円 436">
          <a:extLst>
            <a:ext uri="{FF2B5EF4-FFF2-40B4-BE49-F238E27FC236}">
              <a16:creationId xmlns:a16="http://schemas.microsoft.com/office/drawing/2014/main" id="{93C2F59D-FE67-4E4D-8E85-A12A376E11DD}"/>
            </a:ext>
          </a:extLst>
        </xdr:cNvPr>
        <xdr:cNvSpPr/>
      </xdr:nvSpPr>
      <xdr:spPr>
        <a:xfrm>
          <a:off x="13887450" y="6812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24765</xdr:rowOff>
    </xdr:to>
    <xdr:cxnSp macro="">
      <xdr:nvCxnSpPr>
        <xdr:cNvPr id="438" name="直線コネクタ 437">
          <a:extLst>
            <a:ext uri="{FF2B5EF4-FFF2-40B4-BE49-F238E27FC236}">
              <a16:creationId xmlns:a16="http://schemas.microsoft.com/office/drawing/2014/main" id="{3FB7EB7F-11F2-48FA-A749-F967C24C22D0}"/>
            </a:ext>
          </a:extLst>
        </xdr:cNvPr>
        <xdr:cNvCxnSpPr/>
      </xdr:nvCxnSpPr>
      <xdr:spPr>
        <a:xfrm>
          <a:off x="13942060" y="6863715"/>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439" name="楕円 438">
          <a:extLst>
            <a:ext uri="{FF2B5EF4-FFF2-40B4-BE49-F238E27FC236}">
              <a16:creationId xmlns:a16="http://schemas.microsoft.com/office/drawing/2014/main" id="{3ADB18BA-C8D1-4080-B9A4-C642F38659F2}"/>
            </a:ext>
          </a:extLst>
        </xdr:cNvPr>
        <xdr:cNvSpPr/>
      </xdr:nvSpPr>
      <xdr:spPr>
        <a:xfrm>
          <a:off x="13089890" y="67652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40</xdr:row>
      <xdr:rowOff>3810</xdr:rowOff>
    </xdr:to>
    <xdr:cxnSp macro="">
      <xdr:nvCxnSpPr>
        <xdr:cNvPr id="440" name="直線コネクタ 439">
          <a:extLst>
            <a:ext uri="{FF2B5EF4-FFF2-40B4-BE49-F238E27FC236}">
              <a16:creationId xmlns:a16="http://schemas.microsoft.com/office/drawing/2014/main" id="{F2992A34-8704-4269-8D34-EBCED5E516B8}"/>
            </a:ext>
          </a:extLst>
        </xdr:cNvPr>
        <xdr:cNvCxnSpPr/>
      </xdr:nvCxnSpPr>
      <xdr:spPr>
        <a:xfrm>
          <a:off x="13144500" y="681990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95885</xdr:rowOff>
    </xdr:from>
    <xdr:to>
      <xdr:col>72</xdr:col>
      <xdr:colOff>38100</xdr:colOff>
      <xdr:row>40</xdr:row>
      <xdr:rowOff>26035</xdr:rowOff>
    </xdr:to>
    <xdr:sp macro="" textlink="">
      <xdr:nvSpPr>
        <xdr:cNvPr id="441" name="楕円 440">
          <a:extLst>
            <a:ext uri="{FF2B5EF4-FFF2-40B4-BE49-F238E27FC236}">
              <a16:creationId xmlns:a16="http://schemas.microsoft.com/office/drawing/2014/main" id="{7FEF9014-FD25-49D2-8CBC-1CA6EB0AB0B2}"/>
            </a:ext>
          </a:extLst>
        </xdr:cNvPr>
        <xdr:cNvSpPr/>
      </xdr:nvSpPr>
      <xdr:spPr>
        <a:xfrm>
          <a:off x="12303760" y="67786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146685</xdr:rowOff>
    </xdr:to>
    <xdr:cxnSp macro="">
      <xdr:nvCxnSpPr>
        <xdr:cNvPr id="442" name="直線コネクタ 441">
          <a:extLst>
            <a:ext uri="{FF2B5EF4-FFF2-40B4-BE49-F238E27FC236}">
              <a16:creationId xmlns:a16="http://schemas.microsoft.com/office/drawing/2014/main" id="{0F969143-F2FE-4710-8ABF-55A33483CC55}"/>
            </a:ext>
          </a:extLst>
        </xdr:cNvPr>
        <xdr:cNvCxnSpPr/>
      </xdr:nvCxnSpPr>
      <xdr:spPr>
        <a:xfrm flipV="1">
          <a:off x="12346940" y="6819900"/>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99695</xdr:rowOff>
    </xdr:from>
    <xdr:to>
      <xdr:col>67</xdr:col>
      <xdr:colOff>101600</xdr:colOff>
      <xdr:row>40</xdr:row>
      <xdr:rowOff>29845</xdr:rowOff>
    </xdr:to>
    <xdr:sp macro="" textlink="">
      <xdr:nvSpPr>
        <xdr:cNvPr id="443" name="楕円 442">
          <a:extLst>
            <a:ext uri="{FF2B5EF4-FFF2-40B4-BE49-F238E27FC236}">
              <a16:creationId xmlns:a16="http://schemas.microsoft.com/office/drawing/2014/main" id="{95DCD3FE-5C8C-4EED-81F6-55BE4435AA5C}"/>
            </a:ext>
          </a:extLst>
        </xdr:cNvPr>
        <xdr:cNvSpPr/>
      </xdr:nvSpPr>
      <xdr:spPr>
        <a:xfrm>
          <a:off x="11487150" y="67824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146685</xdr:rowOff>
    </xdr:from>
    <xdr:to>
      <xdr:col>71</xdr:col>
      <xdr:colOff>177800</xdr:colOff>
      <xdr:row>39</xdr:row>
      <xdr:rowOff>150495</xdr:rowOff>
    </xdr:to>
    <xdr:cxnSp macro="">
      <xdr:nvCxnSpPr>
        <xdr:cNvPr id="444" name="直線コネクタ 443">
          <a:extLst>
            <a:ext uri="{FF2B5EF4-FFF2-40B4-BE49-F238E27FC236}">
              <a16:creationId xmlns:a16="http://schemas.microsoft.com/office/drawing/2014/main" id="{037B4440-BF1D-4EAC-98F8-7AD1F6A454B9}"/>
            </a:ext>
          </a:extLst>
        </xdr:cNvPr>
        <xdr:cNvCxnSpPr/>
      </xdr:nvCxnSpPr>
      <xdr:spPr>
        <a:xfrm flipV="1">
          <a:off x="11541760" y="683133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25E0507-0E7B-4CC5-8774-99B7447A9C36}"/>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8994741-5BEF-4042-977C-AFEE56623FB9}"/>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77CEC0A-983F-4C53-8584-6958A00C48A1}"/>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A5AF7264-ADDF-420B-AF45-D3D39E6BEECA}"/>
            </a:ext>
          </a:extLst>
        </xdr:cNvPr>
        <xdr:cNvSpPr txBox="1"/>
      </xdr:nvSpPr>
      <xdr:spPr>
        <a:xfrm>
          <a:off x="113544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93877829-6521-4AA3-8157-23FC36A78122}"/>
            </a:ext>
          </a:extLst>
        </xdr:cNvPr>
        <xdr:cNvSpPr txBox="1"/>
      </xdr:nvSpPr>
      <xdr:spPr>
        <a:xfrm>
          <a:off x="1373823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BF8BF13F-8544-4307-BC0D-9B651C72B364}"/>
            </a:ext>
          </a:extLst>
        </xdr:cNvPr>
        <xdr:cNvSpPr txBox="1"/>
      </xdr:nvSpPr>
      <xdr:spPr>
        <a:xfrm>
          <a:off x="1295718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17162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8CAC4C8-90E5-498F-936B-B74D62688A53}"/>
            </a:ext>
          </a:extLst>
        </xdr:cNvPr>
        <xdr:cNvSpPr txBox="1"/>
      </xdr:nvSpPr>
      <xdr:spPr>
        <a:xfrm>
          <a:off x="1217105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20972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420B1F47-F65C-45E7-BED3-5B8F5298CFDF}"/>
            </a:ext>
          </a:extLst>
        </xdr:cNvPr>
        <xdr:cNvSpPr txBox="1"/>
      </xdr:nvSpPr>
      <xdr:spPr>
        <a:xfrm>
          <a:off x="113544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49D1EF8-B926-45CE-BAFC-9528247F00D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0147DA2-EBB0-43F8-9DA4-1A0A0650AE9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3B6D1FA-0690-44D1-99FE-4ED1A925506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21C41EB2-A984-4FA9-838F-580A278D0AC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EFC8FFC-236B-4249-BAAB-A8AC3824D35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40B99C78-A47E-49A7-BBF2-0097C3EF9FB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3550A0C-FAC4-4758-969F-AB5FE9FFACD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45263D7-F997-4196-9C79-884FD82C753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F82027FB-4BA4-4F56-97EA-E65DFE5F87E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1B80B00-C620-40E4-9345-A15C4FB6C7D9}"/>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D294715-C280-4E5A-89C0-F9D81590981A}"/>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A70BE071-F0F9-4891-8586-992EAF45D16B}"/>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69FEB83-BC72-4041-BCE0-67D2CBAD952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E842EDE3-E671-47F6-B27F-18E7F2DCAD3A}"/>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17CF9E2-1E69-4C7D-B20C-D9EC76372415}"/>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4843C23C-4A0F-4B9C-AE23-0E99F7B43EBA}"/>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58D1DC7-7810-461B-B24C-AB32A1167626}"/>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50AC505B-C8E8-44B8-B795-933DBA3F568B}"/>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BFD294E-76D1-4523-B029-1F854DCC058F}"/>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8658E26-2169-4898-8288-CE8689BC7FB9}"/>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68C46F4-BFE8-4136-A5BD-2B0959E4DA1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43EFE3D-6A0E-4F60-9203-BA67EFD0ED14}"/>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35E8E21-1EF3-4D4F-A3A9-AF04F6298961}"/>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A466B05-E8AB-4018-95ED-A12EDEC4014D}"/>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FD18840-18A5-4433-9223-03D9CB04C81B}"/>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85F4AB15-0170-4CD2-978F-DBB22470F18B}"/>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43DF3F7-BA27-41FD-99A1-B6D7DF5BF412}"/>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29660B3B-1106-427A-BDC3-740AA8D8A139}"/>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14203DB-0464-4B2E-80CB-D9EB283CDA54}"/>
            </a:ext>
          </a:extLst>
        </xdr:cNvPr>
        <xdr:cNvSpPr txBox="1"/>
      </xdr:nvSpPr>
      <xdr:spPr>
        <a:xfrm>
          <a:off x="1998599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AD1C2833-C61E-420D-8E08-0A94875836E9}"/>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2881381-BD0B-45FD-B4B5-B2C2B5D1B2D9}"/>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5DC677CB-B2A2-44A3-9C9F-90215497104A}"/>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41B99189-D601-4215-954B-732ABBAE91F3}"/>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4A2F989C-D30A-40B1-88BE-9B175591EE0E}"/>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5F8BCD0-FE60-43B5-876B-6DCE970C61C7}"/>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F260F57-1792-4E37-B534-CE54E30C7D2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DBD8F0B-F7C1-4AA1-8C6C-D4AECA0F234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7A3B805-77DB-40EE-BA4F-8F9D8F68EF5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CC134E8-9319-462C-B501-761CA9611FD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92" name="楕円 491">
          <a:extLst>
            <a:ext uri="{FF2B5EF4-FFF2-40B4-BE49-F238E27FC236}">
              <a16:creationId xmlns:a16="http://schemas.microsoft.com/office/drawing/2014/main" id="{E996AD7B-7D85-4509-A836-895F6EC91723}"/>
            </a:ext>
          </a:extLst>
        </xdr:cNvPr>
        <xdr:cNvSpPr/>
      </xdr:nvSpPr>
      <xdr:spPr>
        <a:xfrm>
          <a:off x="19904710" y="6742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74947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537DFCF-2D27-4318-A726-30225ED43576}"/>
            </a:ext>
          </a:extLst>
        </xdr:cNvPr>
        <xdr:cNvSpPr txBox="1"/>
      </xdr:nvSpPr>
      <xdr:spPr>
        <a:xfrm>
          <a:off x="1998599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494" name="楕円 493">
          <a:extLst>
            <a:ext uri="{FF2B5EF4-FFF2-40B4-BE49-F238E27FC236}">
              <a16:creationId xmlns:a16="http://schemas.microsoft.com/office/drawing/2014/main" id="{3B49E959-D235-49E8-AEF0-30F7760C62D2}"/>
            </a:ext>
          </a:extLst>
        </xdr:cNvPr>
        <xdr:cNvSpPr/>
      </xdr:nvSpPr>
      <xdr:spPr>
        <a:xfrm>
          <a:off x="19161760" y="67138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102870</xdr:rowOff>
    </xdr:to>
    <xdr:cxnSp macro="">
      <xdr:nvCxnSpPr>
        <xdr:cNvPr id="495" name="直線コネクタ 494">
          <a:extLst>
            <a:ext uri="{FF2B5EF4-FFF2-40B4-BE49-F238E27FC236}">
              <a16:creationId xmlns:a16="http://schemas.microsoft.com/office/drawing/2014/main" id="{FE74A0A1-9D97-4703-BBFB-C8D98A0E32D7}"/>
            </a:ext>
          </a:extLst>
        </xdr:cNvPr>
        <xdr:cNvCxnSpPr/>
      </xdr:nvCxnSpPr>
      <xdr:spPr>
        <a:xfrm>
          <a:off x="19204940" y="676846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29210</xdr:rowOff>
    </xdr:from>
    <xdr:to>
      <xdr:col>107</xdr:col>
      <xdr:colOff>101600</xdr:colOff>
      <xdr:row>39</xdr:row>
      <xdr:rowOff>130810</xdr:rowOff>
    </xdr:to>
    <xdr:sp macro="" textlink="">
      <xdr:nvSpPr>
        <xdr:cNvPr id="496" name="楕円 495">
          <a:extLst>
            <a:ext uri="{FF2B5EF4-FFF2-40B4-BE49-F238E27FC236}">
              <a16:creationId xmlns:a16="http://schemas.microsoft.com/office/drawing/2014/main" id="{F92D5115-7785-41CE-B559-ED79EA826E76}"/>
            </a:ext>
          </a:extLst>
        </xdr:cNvPr>
        <xdr:cNvSpPr/>
      </xdr:nvSpPr>
      <xdr:spPr>
        <a:xfrm>
          <a:off x="18345150" y="67138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80010</xdr:rowOff>
    </xdr:from>
    <xdr:to>
      <xdr:col>111</xdr:col>
      <xdr:colOff>177800</xdr:colOff>
      <xdr:row>39</xdr:row>
      <xdr:rowOff>80010</xdr:rowOff>
    </xdr:to>
    <xdr:cxnSp macro="">
      <xdr:nvCxnSpPr>
        <xdr:cNvPr id="497" name="直線コネクタ 496">
          <a:extLst>
            <a:ext uri="{FF2B5EF4-FFF2-40B4-BE49-F238E27FC236}">
              <a16:creationId xmlns:a16="http://schemas.microsoft.com/office/drawing/2014/main" id="{A110BF40-2317-40FC-B3B8-08200E31ACCF}"/>
            </a:ext>
          </a:extLst>
        </xdr:cNvPr>
        <xdr:cNvCxnSpPr/>
      </xdr:nvCxnSpPr>
      <xdr:spPr>
        <a:xfrm>
          <a:off x="18399760" y="67684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33020</xdr:rowOff>
    </xdr:from>
    <xdr:to>
      <xdr:col>102</xdr:col>
      <xdr:colOff>165100</xdr:colOff>
      <xdr:row>39</xdr:row>
      <xdr:rowOff>134620</xdr:rowOff>
    </xdr:to>
    <xdr:sp macro="" textlink="">
      <xdr:nvSpPr>
        <xdr:cNvPr id="498" name="楕円 497">
          <a:extLst>
            <a:ext uri="{FF2B5EF4-FFF2-40B4-BE49-F238E27FC236}">
              <a16:creationId xmlns:a16="http://schemas.microsoft.com/office/drawing/2014/main" id="{2A18C8DC-F9AF-49D0-A2B6-44D176D3B4CC}"/>
            </a:ext>
          </a:extLst>
        </xdr:cNvPr>
        <xdr:cNvSpPr/>
      </xdr:nvSpPr>
      <xdr:spPr>
        <a:xfrm>
          <a:off x="17547590" y="67176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80010</xdr:rowOff>
    </xdr:from>
    <xdr:to>
      <xdr:col>107</xdr:col>
      <xdr:colOff>50800</xdr:colOff>
      <xdr:row>39</xdr:row>
      <xdr:rowOff>83820</xdr:rowOff>
    </xdr:to>
    <xdr:cxnSp macro="">
      <xdr:nvCxnSpPr>
        <xdr:cNvPr id="499" name="直線コネクタ 498">
          <a:extLst>
            <a:ext uri="{FF2B5EF4-FFF2-40B4-BE49-F238E27FC236}">
              <a16:creationId xmlns:a16="http://schemas.microsoft.com/office/drawing/2014/main" id="{DF392424-4CEF-4C4C-AF50-CF3246F4FD12}"/>
            </a:ext>
          </a:extLst>
        </xdr:cNvPr>
        <xdr:cNvCxnSpPr/>
      </xdr:nvCxnSpPr>
      <xdr:spPr>
        <a:xfrm flipV="1">
          <a:off x="17602200" y="676846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00" name="楕円 499">
          <a:extLst>
            <a:ext uri="{FF2B5EF4-FFF2-40B4-BE49-F238E27FC236}">
              <a16:creationId xmlns:a16="http://schemas.microsoft.com/office/drawing/2014/main" id="{B02A078C-5427-489F-840A-6948D7800AB8}"/>
            </a:ext>
          </a:extLst>
        </xdr:cNvPr>
        <xdr:cNvSpPr/>
      </xdr:nvSpPr>
      <xdr:spPr>
        <a:xfrm>
          <a:off x="16761460" y="6723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83820</xdr:rowOff>
    </xdr:from>
    <xdr:to>
      <xdr:col>102</xdr:col>
      <xdr:colOff>114300</xdr:colOff>
      <xdr:row>39</xdr:row>
      <xdr:rowOff>87630</xdr:rowOff>
    </xdr:to>
    <xdr:cxnSp macro="">
      <xdr:nvCxnSpPr>
        <xdr:cNvPr id="501" name="直線コネクタ 500">
          <a:extLst>
            <a:ext uri="{FF2B5EF4-FFF2-40B4-BE49-F238E27FC236}">
              <a16:creationId xmlns:a16="http://schemas.microsoft.com/office/drawing/2014/main" id="{F02DA2F1-AD49-48BA-AC1C-6ACCA997F7EE}"/>
            </a:ext>
          </a:extLst>
        </xdr:cNvPr>
        <xdr:cNvCxnSpPr/>
      </xdr:nvCxnSpPr>
      <xdr:spPr>
        <a:xfrm flipV="1">
          <a:off x="16804640" y="67722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7FC8815-CD3C-4D27-8D71-4AF60B604449}"/>
            </a:ext>
          </a:extLst>
        </xdr:cNvPr>
        <xdr:cNvSpPr txBox="1"/>
      </xdr:nvSpPr>
      <xdr:spPr>
        <a:xfrm>
          <a:off x="18982132"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4D5F126-CED5-4E38-A545-11EE99AC8555}"/>
            </a:ext>
          </a:extLst>
        </xdr:cNvPr>
        <xdr:cNvSpPr txBox="1"/>
      </xdr:nvSpPr>
      <xdr:spPr>
        <a:xfrm>
          <a:off x="18182032"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BC98B6B0-EA5D-4E1B-8868-E22A9340680C}"/>
            </a:ext>
          </a:extLst>
        </xdr:cNvPr>
        <xdr:cNvSpPr txBox="1"/>
      </xdr:nvSpPr>
      <xdr:spPr>
        <a:xfrm>
          <a:off x="17384472"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8749972A-7844-4773-804E-D944D6567ACF}"/>
            </a:ext>
          </a:extLst>
        </xdr:cNvPr>
        <xdr:cNvSpPr txBox="1"/>
      </xdr:nvSpPr>
      <xdr:spPr>
        <a:xfrm>
          <a:off x="1658881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147337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5A0BA9B-B7ED-45E1-B534-BA6672104357}"/>
            </a:ext>
          </a:extLst>
        </xdr:cNvPr>
        <xdr:cNvSpPr txBox="1"/>
      </xdr:nvSpPr>
      <xdr:spPr>
        <a:xfrm>
          <a:off x="189821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C962015-773C-4B8C-B8B9-F74F548998E9}"/>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151147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5A71ADB6-36CD-4960-8BD9-2A83BC122AA4}"/>
            </a:ext>
          </a:extLst>
        </xdr:cNvPr>
        <xdr:cNvSpPr txBox="1"/>
      </xdr:nvSpPr>
      <xdr:spPr>
        <a:xfrm>
          <a:off x="17384472"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6B442003-9EB5-4A6A-BA99-5AB2B3478115}"/>
            </a:ext>
          </a:extLst>
        </xdr:cNvPr>
        <xdr:cNvSpPr txBox="1"/>
      </xdr:nvSpPr>
      <xdr:spPr>
        <a:xfrm>
          <a:off x="1658881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698174D-1D3D-4C54-8891-763E6A576926}"/>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F353E8A-C7BE-426D-A943-04658671364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B962736-0603-4072-94EA-AA2C526248D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DA4D999-23C9-4B5F-8CB3-E7A5BDC36E5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F6A93EE-169F-4500-A71A-02F123FCAB9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AE8AF0A-5040-4200-B83F-99C7D0483EE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13A89BE-2ACA-448C-A013-D1020C932D6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43B95BE-BDCA-46EF-828F-72175C5BAF0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224274E-1DDF-410E-892F-2732E5FC0EB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2E515B5-C75D-419C-B5E4-0731F223CEDA}"/>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1FB7D7B-2C7B-48AD-B2BF-9262324DB7F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29398D2D-4D8C-44EF-B94B-89B70BFFEDEF}"/>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B08E358-CB88-4133-A368-02E7F2A358F9}"/>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C9177A0-D197-4DF2-8BBB-882BF653FDF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82A376E-ED45-46D9-B44D-C7566DB10B9B}"/>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5E727DA2-FC0A-47F4-9560-B13933133DEC}"/>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BA667117-954A-40FE-BE6F-BF05BCDC2AC1}"/>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6162180A-9A9B-4A30-BFFD-3E292841B1F0}"/>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72CBCFB4-AEBC-4727-A28C-4F6DEC351EDE}"/>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9AB2A49-2FC3-477E-872E-3A114EF9E555}"/>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F47763C8-2BD3-4D80-82D0-93ED70BBB6E3}"/>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94CBDDE-AA12-4349-A901-892FBCDC3E6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FCEF3D2-06CB-4FB2-B194-D09C124D2128}"/>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F9F2FEF7-DF43-4AD8-9452-DC56F92D273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63966099-35E0-4D79-96CC-F6BEC080EDB2}"/>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351DA2D2-2D69-4BB2-A36C-9564B5A8E5A4}"/>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4C8C96B7-7771-40AA-B5DF-F02DBD053AF9}"/>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4933073-14BF-408A-8B3F-4EA1EE3C26EA}"/>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C90F9C52-F65E-4287-B199-2F165E291E95}"/>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89A0034-AEBD-40E7-BEB8-CB44A3504858}"/>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6E60E569-B3D3-4AEE-B632-885F528A75E5}"/>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E049FE61-BAAD-461B-9EFD-C07ADA275199}"/>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4EA16FE2-0B8B-4A1F-B7BC-F30A9848A76B}"/>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8023E26A-A7D4-43A8-BC3F-97526D104EA2}"/>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C504335B-C07D-4F95-ABC4-AEDCE9D9267C}"/>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26BD5C6-ED33-411E-97FD-DFCFD8CF644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B079120-B020-4879-8410-50275447CA7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E444165-5F2B-4C5D-A032-3A86A8FD8A5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F0C1C87-ABD5-414B-BE9C-F6238658B08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FB540BF-9B54-4FA6-BBAB-0BDCD0C0D8D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0" name="楕円 549">
          <a:extLst>
            <a:ext uri="{FF2B5EF4-FFF2-40B4-BE49-F238E27FC236}">
              <a16:creationId xmlns:a16="http://schemas.microsoft.com/office/drawing/2014/main" id="{F1F26F48-3FC2-4F30-8C36-526D021BDF7C}"/>
            </a:ext>
          </a:extLst>
        </xdr:cNvPr>
        <xdr:cNvSpPr/>
      </xdr:nvSpPr>
      <xdr:spPr>
        <a:xfrm>
          <a:off x="14649450" y="10451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B2367C8-A0DA-40B2-A232-A093B52B6E3C}"/>
            </a:ext>
          </a:extLst>
        </xdr:cNvPr>
        <xdr:cNvSpPr txBox="1"/>
      </xdr:nvSpPr>
      <xdr:spPr>
        <a:xfrm>
          <a:off x="1474216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135890</xdr:rowOff>
    </xdr:from>
    <xdr:to>
      <xdr:col>81</xdr:col>
      <xdr:colOff>101600</xdr:colOff>
      <xdr:row>61</xdr:row>
      <xdr:rowOff>66040</xdr:rowOff>
    </xdr:to>
    <xdr:sp macro="" textlink="">
      <xdr:nvSpPr>
        <xdr:cNvPr id="552" name="楕円 551">
          <a:extLst>
            <a:ext uri="{FF2B5EF4-FFF2-40B4-BE49-F238E27FC236}">
              <a16:creationId xmlns:a16="http://schemas.microsoft.com/office/drawing/2014/main" id="{AA0CB4F7-4922-4FB5-BDD8-A9739F5D6776}"/>
            </a:ext>
          </a:extLst>
        </xdr:cNvPr>
        <xdr:cNvSpPr/>
      </xdr:nvSpPr>
      <xdr:spPr>
        <a:xfrm>
          <a:off x="13887450" y="104190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15240</xdr:rowOff>
    </xdr:from>
    <xdr:to>
      <xdr:col>85</xdr:col>
      <xdr:colOff>127000</xdr:colOff>
      <xdr:row>61</xdr:row>
      <xdr:rowOff>41910</xdr:rowOff>
    </xdr:to>
    <xdr:cxnSp macro="">
      <xdr:nvCxnSpPr>
        <xdr:cNvPr id="553" name="直線コネクタ 552">
          <a:extLst>
            <a:ext uri="{FF2B5EF4-FFF2-40B4-BE49-F238E27FC236}">
              <a16:creationId xmlns:a16="http://schemas.microsoft.com/office/drawing/2014/main" id="{32E57358-BB58-4F14-84C9-314E9AFE4184}"/>
            </a:ext>
          </a:extLst>
        </xdr:cNvPr>
        <xdr:cNvCxnSpPr/>
      </xdr:nvCxnSpPr>
      <xdr:spPr>
        <a:xfrm>
          <a:off x="13942060" y="1047750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54" name="楕円 553">
          <a:extLst>
            <a:ext uri="{FF2B5EF4-FFF2-40B4-BE49-F238E27FC236}">
              <a16:creationId xmlns:a16="http://schemas.microsoft.com/office/drawing/2014/main" id="{59346B17-277E-4B89-A1E4-05F34DA8B0A9}"/>
            </a:ext>
          </a:extLst>
        </xdr:cNvPr>
        <xdr:cNvSpPr/>
      </xdr:nvSpPr>
      <xdr:spPr>
        <a:xfrm>
          <a:off x="13089890" y="103905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15240</xdr:rowOff>
    </xdr:to>
    <xdr:cxnSp macro="">
      <xdr:nvCxnSpPr>
        <xdr:cNvPr id="555" name="直線コネクタ 554">
          <a:extLst>
            <a:ext uri="{FF2B5EF4-FFF2-40B4-BE49-F238E27FC236}">
              <a16:creationId xmlns:a16="http://schemas.microsoft.com/office/drawing/2014/main" id="{EE4BEF9B-D42F-43F0-8EA1-4452A4BC5CD2}"/>
            </a:ext>
          </a:extLst>
        </xdr:cNvPr>
        <xdr:cNvCxnSpPr/>
      </xdr:nvCxnSpPr>
      <xdr:spPr>
        <a:xfrm>
          <a:off x="13144500" y="10445115"/>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130175</xdr:rowOff>
    </xdr:from>
    <xdr:to>
      <xdr:col>72</xdr:col>
      <xdr:colOff>38100</xdr:colOff>
      <xdr:row>61</xdr:row>
      <xdr:rowOff>60325</xdr:rowOff>
    </xdr:to>
    <xdr:sp macro="" textlink="">
      <xdr:nvSpPr>
        <xdr:cNvPr id="556" name="楕円 555">
          <a:extLst>
            <a:ext uri="{FF2B5EF4-FFF2-40B4-BE49-F238E27FC236}">
              <a16:creationId xmlns:a16="http://schemas.microsoft.com/office/drawing/2014/main" id="{D19FDE4A-DE69-4335-8C2D-350BE02B5E4C}"/>
            </a:ext>
          </a:extLst>
        </xdr:cNvPr>
        <xdr:cNvSpPr/>
      </xdr:nvSpPr>
      <xdr:spPr>
        <a:xfrm>
          <a:off x="12303760" y="104209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9525</xdr:rowOff>
    </xdr:to>
    <xdr:cxnSp macro="">
      <xdr:nvCxnSpPr>
        <xdr:cNvPr id="557" name="直線コネクタ 556">
          <a:extLst>
            <a:ext uri="{FF2B5EF4-FFF2-40B4-BE49-F238E27FC236}">
              <a16:creationId xmlns:a16="http://schemas.microsoft.com/office/drawing/2014/main" id="{3731CD5B-702F-44B8-BF0B-BDB417187B14}"/>
            </a:ext>
          </a:extLst>
        </xdr:cNvPr>
        <xdr:cNvCxnSpPr/>
      </xdr:nvCxnSpPr>
      <xdr:spPr>
        <a:xfrm flipV="1">
          <a:off x="12346940" y="1044511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558" name="楕円 557">
          <a:extLst>
            <a:ext uri="{FF2B5EF4-FFF2-40B4-BE49-F238E27FC236}">
              <a16:creationId xmlns:a16="http://schemas.microsoft.com/office/drawing/2014/main" id="{DBB89972-9A72-4611-A54F-4A74B5D20BEB}"/>
            </a:ext>
          </a:extLst>
        </xdr:cNvPr>
        <xdr:cNvSpPr/>
      </xdr:nvSpPr>
      <xdr:spPr>
        <a:xfrm>
          <a:off x="11487150" y="104800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xdr:rowOff>
    </xdr:from>
    <xdr:to>
      <xdr:col>71</xdr:col>
      <xdr:colOff>177800</xdr:colOff>
      <xdr:row>61</xdr:row>
      <xdr:rowOff>76200</xdr:rowOff>
    </xdr:to>
    <xdr:cxnSp macro="">
      <xdr:nvCxnSpPr>
        <xdr:cNvPr id="559" name="直線コネクタ 558">
          <a:extLst>
            <a:ext uri="{FF2B5EF4-FFF2-40B4-BE49-F238E27FC236}">
              <a16:creationId xmlns:a16="http://schemas.microsoft.com/office/drawing/2014/main" id="{8EF4D194-0094-4A0A-90BE-82481D20C952}"/>
            </a:ext>
          </a:extLst>
        </xdr:cNvPr>
        <xdr:cNvCxnSpPr/>
      </xdr:nvCxnSpPr>
      <xdr:spPr>
        <a:xfrm flipV="1">
          <a:off x="11541760" y="10469880"/>
          <a:ext cx="80518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434FE984-447C-4FE6-AF4C-11380AF8AFE6}"/>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9C1948F8-9E4D-4E90-8540-BECFBD7CFD02}"/>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66AC71E4-4F39-4F2E-9C78-E2B71E8AFD8D}"/>
            </a:ext>
          </a:extLst>
        </xdr:cNvPr>
        <xdr:cNvSpPr txBox="1"/>
      </xdr:nvSpPr>
      <xdr:spPr>
        <a:xfrm>
          <a:off x="1217105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6998C5DC-CF61-454C-9FD1-5332B9B97DD4}"/>
            </a:ext>
          </a:extLst>
        </xdr:cNvPr>
        <xdr:cNvSpPr txBox="1"/>
      </xdr:nvSpPr>
      <xdr:spPr>
        <a:xfrm>
          <a:off x="113544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57167</xdr:rowOff>
    </xdr:from>
    <xdr:ext cx="405111" cy="259045"/>
    <xdr:sp macro="" textlink="">
      <xdr:nvSpPr>
        <xdr:cNvPr id="564" name="n_1mainValue【学校施設】&#10;有形固定資産減価償却率">
          <a:extLst>
            <a:ext uri="{FF2B5EF4-FFF2-40B4-BE49-F238E27FC236}">
              <a16:creationId xmlns:a16="http://schemas.microsoft.com/office/drawing/2014/main" id="{4966F3E5-658D-4305-A313-DAB00075B41F}"/>
            </a:ext>
          </a:extLst>
        </xdr:cNvPr>
        <xdr:cNvSpPr txBox="1"/>
      </xdr:nvSpPr>
      <xdr:spPr>
        <a:xfrm>
          <a:off x="1373823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65" name="n_2mainValue【学校施設】&#10;有形固定資産減価償却率">
          <a:extLst>
            <a:ext uri="{FF2B5EF4-FFF2-40B4-BE49-F238E27FC236}">
              <a16:creationId xmlns:a16="http://schemas.microsoft.com/office/drawing/2014/main" id="{DDA62074-B84C-48B1-9CF3-25436F2BCFF2}"/>
            </a:ext>
          </a:extLst>
        </xdr:cNvPr>
        <xdr:cNvSpPr txBox="1"/>
      </xdr:nvSpPr>
      <xdr:spPr>
        <a:xfrm>
          <a:off x="1295718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51452</xdr:rowOff>
    </xdr:from>
    <xdr:ext cx="405111" cy="259045"/>
    <xdr:sp macro="" textlink="">
      <xdr:nvSpPr>
        <xdr:cNvPr id="566" name="n_3mainValue【学校施設】&#10;有形固定資産減価償却率">
          <a:extLst>
            <a:ext uri="{FF2B5EF4-FFF2-40B4-BE49-F238E27FC236}">
              <a16:creationId xmlns:a16="http://schemas.microsoft.com/office/drawing/2014/main" id="{37985A09-2BEA-4C52-B145-9759BBA6E42F}"/>
            </a:ext>
          </a:extLst>
        </xdr:cNvPr>
        <xdr:cNvSpPr txBox="1"/>
      </xdr:nvSpPr>
      <xdr:spPr>
        <a:xfrm>
          <a:off x="1217105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567" name="n_4mainValue【学校施設】&#10;有形固定資産減価償却率">
          <a:extLst>
            <a:ext uri="{FF2B5EF4-FFF2-40B4-BE49-F238E27FC236}">
              <a16:creationId xmlns:a16="http://schemas.microsoft.com/office/drawing/2014/main" id="{954CD1A7-317C-4320-AA2F-69B621F7C3E8}"/>
            </a:ext>
          </a:extLst>
        </xdr:cNvPr>
        <xdr:cNvSpPr txBox="1"/>
      </xdr:nvSpPr>
      <xdr:spPr>
        <a:xfrm>
          <a:off x="113544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CB5F963-27DD-4F49-81EE-C90793898B3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37E2EFF-7B1D-457F-AE22-884DC9B266B4}"/>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13D43DE-B90F-43B0-838E-047FCD4CF7D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B955194-4111-412E-9669-1EDD1EC0720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61DF76B-5471-40F8-B06F-EA9162EA0B4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09B8844-2949-406C-9D48-32DC31C9B0F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3118C6C8-93EB-4BC5-A297-15D2C895B2E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3EA557B-363A-4444-A802-3944A24D9C4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4D76EFB-2088-4619-9C32-7CD36D940F76}"/>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D99962A-7415-428A-BC91-DD0660418C8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B0EB219-C28B-464F-87B7-A9D11ABAA72D}"/>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F296668-77D9-4F81-ACA6-B1C430C9268E}"/>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E4CE476E-C507-4B92-948C-115AD8722143}"/>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6A7DE2C-7F22-478D-B51D-4EEF17EFC815}"/>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38EE66EB-DF5F-427F-AF12-7D88DE3119AB}"/>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BA9F00EA-3A40-4149-948F-3C6AAFDDC19E}"/>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4DF353A-AD26-49D9-B413-57DA4CE9E105}"/>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9FE89070-A40E-4D66-8128-8D1D90A56EE7}"/>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B2EECE60-71AF-4B40-AD7D-5EBEFFBE078B}"/>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C574EF0-C83B-4924-B17D-3EA56D44211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1B100313-3A6A-45BA-A0E6-7E7912E6A10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4C203CD-19E4-4DC4-BE13-3D0B4CEB5E3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AD0E57F5-0EAB-4D74-9752-E1D99EA9939D}"/>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EF05560F-FA7A-4CF5-9F7D-E4E1984D5F8D}"/>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F5BC3C77-6FA8-4709-A6EF-FE7782D177EF}"/>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4F21BFCE-5695-49D2-ABF5-3943C004F5B4}"/>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B090455A-0346-47C2-87F9-ED705A930960}"/>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982E6411-795B-4F48-8F74-4F751E338473}"/>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AA5DFBCD-B0B8-483F-A24A-88AEC48CC585}"/>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33998403-E489-403A-8A02-9A1BC6F4301F}"/>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E705DE2-4DC2-4DF9-ABEB-00499D3152C8}"/>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7A8C0BFC-15D7-4ED9-8677-E14BC7343383}"/>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E08BAA9-533B-463B-957C-19410A1C114A}"/>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B73FE20-8F92-4B88-A29B-4E912A5AF9DF}"/>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6B6DBC3-804B-4420-90FB-9C8DA1A792B1}"/>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7C438AA-2960-4D3E-9B10-EC9CBF78D33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699E46C-C1FF-4AB9-8741-087D4DCE79A7}"/>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42A5186-B009-4C93-9080-3722CE2C276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606" name="楕円 605">
          <a:extLst>
            <a:ext uri="{FF2B5EF4-FFF2-40B4-BE49-F238E27FC236}">
              <a16:creationId xmlns:a16="http://schemas.microsoft.com/office/drawing/2014/main" id="{090911E8-CF5D-4A77-83C0-DA37C2B56CA8}"/>
            </a:ext>
          </a:extLst>
        </xdr:cNvPr>
        <xdr:cNvSpPr/>
      </xdr:nvSpPr>
      <xdr:spPr>
        <a:xfrm>
          <a:off x="19904710" y="107650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117365</xdr:rowOff>
    </xdr:from>
    <xdr:ext cx="469744" cy="259045"/>
    <xdr:sp macro="" textlink="">
      <xdr:nvSpPr>
        <xdr:cNvPr id="607" name="【学校施設】&#10;一人当たり面積該当値テキスト">
          <a:extLst>
            <a:ext uri="{FF2B5EF4-FFF2-40B4-BE49-F238E27FC236}">
              <a16:creationId xmlns:a16="http://schemas.microsoft.com/office/drawing/2014/main" id="{63225D22-68A1-4CB7-BEC9-3B07B2A1DA30}"/>
            </a:ext>
          </a:extLst>
        </xdr:cNvPr>
        <xdr:cNvSpPr txBox="1"/>
      </xdr:nvSpPr>
      <xdr:spPr>
        <a:xfrm>
          <a:off x="19985990" y="1074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08" name="楕円 607">
          <a:extLst>
            <a:ext uri="{FF2B5EF4-FFF2-40B4-BE49-F238E27FC236}">
              <a16:creationId xmlns:a16="http://schemas.microsoft.com/office/drawing/2014/main" id="{219D6E7D-AB08-47F8-8784-6960EC515ACE}"/>
            </a:ext>
          </a:extLst>
        </xdr:cNvPr>
        <xdr:cNvSpPr/>
      </xdr:nvSpPr>
      <xdr:spPr>
        <a:xfrm>
          <a:off x="19161760" y="107715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22860</xdr:rowOff>
    </xdr:to>
    <xdr:cxnSp macro="">
      <xdr:nvCxnSpPr>
        <xdr:cNvPr id="609" name="直線コネクタ 608">
          <a:extLst>
            <a:ext uri="{FF2B5EF4-FFF2-40B4-BE49-F238E27FC236}">
              <a16:creationId xmlns:a16="http://schemas.microsoft.com/office/drawing/2014/main" id="{3E3FA093-D195-4E7E-B8A3-300EDD6EF106}"/>
            </a:ext>
          </a:extLst>
        </xdr:cNvPr>
        <xdr:cNvCxnSpPr/>
      </xdr:nvCxnSpPr>
      <xdr:spPr>
        <a:xfrm flipV="1">
          <a:off x="19204940" y="108234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124764</xdr:rowOff>
    </xdr:from>
    <xdr:to>
      <xdr:col>107</xdr:col>
      <xdr:colOff>101600</xdr:colOff>
      <xdr:row>63</xdr:row>
      <xdr:rowOff>54914</xdr:rowOff>
    </xdr:to>
    <xdr:sp macro="" textlink="">
      <xdr:nvSpPr>
        <xdr:cNvPr id="610" name="楕円 609">
          <a:extLst>
            <a:ext uri="{FF2B5EF4-FFF2-40B4-BE49-F238E27FC236}">
              <a16:creationId xmlns:a16="http://schemas.microsoft.com/office/drawing/2014/main" id="{E90B2C8D-B51D-4DB2-B7DB-AFC759D621AD}"/>
            </a:ext>
          </a:extLst>
        </xdr:cNvPr>
        <xdr:cNvSpPr/>
      </xdr:nvSpPr>
      <xdr:spPr>
        <a:xfrm>
          <a:off x="18345150" y="107565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4114</xdr:rowOff>
    </xdr:from>
    <xdr:to>
      <xdr:col>111</xdr:col>
      <xdr:colOff>177800</xdr:colOff>
      <xdr:row>63</xdr:row>
      <xdr:rowOff>22860</xdr:rowOff>
    </xdr:to>
    <xdr:cxnSp macro="">
      <xdr:nvCxnSpPr>
        <xdr:cNvPr id="611" name="直線コネクタ 610">
          <a:extLst>
            <a:ext uri="{FF2B5EF4-FFF2-40B4-BE49-F238E27FC236}">
              <a16:creationId xmlns:a16="http://schemas.microsoft.com/office/drawing/2014/main" id="{8153772E-E83C-4C4C-9BC1-E79C5241DBE4}"/>
            </a:ext>
          </a:extLst>
        </xdr:cNvPr>
        <xdr:cNvCxnSpPr/>
      </xdr:nvCxnSpPr>
      <xdr:spPr>
        <a:xfrm>
          <a:off x="18399760" y="10807369"/>
          <a:ext cx="80518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127965</xdr:rowOff>
    </xdr:from>
    <xdr:to>
      <xdr:col>102</xdr:col>
      <xdr:colOff>165100</xdr:colOff>
      <xdr:row>63</xdr:row>
      <xdr:rowOff>58115</xdr:rowOff>
    </xdr:to>
    <xdr:sp macro="" textlink="">
      <xdr:nvSpPr>
        <xdr:cNvPr id="612" name="楕円 611">
          <a:extLst>
            <a:ext uri="{FF2B5EF4-FFF2-40B4-BE49-F238E27FC236}">
              <a16:creationId xmlns:a16="http://schemas.microsoft.com/office/drawing/2014/main" id="{D538C34B-C1C6-4454-978C-BED9DBD6185C}"/>
            </a:ext>
          </a:extLst>
        </xdr:cNvPr>
        <xdr:cNvSpPr/>
      </xdr:nvSpPr>
      <xdr:spPr>
        <a:xfrm>
          <a:off x="17547590" y="1076167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xdr:rowOff>
    </xdr:from>
    <xdr:to>
      <xdr:col>107</xdr:col>
      <xdr:colOff>50800</xdr:colOff>
      <xdr:row>63</xdr:row>
      <xdr:rowOff>7315</xdr:rowOff>
    </xdr:to>
    <xdr:cxnSp macro="">
      <xdr:nvCxnSpPr>
        <xdr:cNvPr id="613" name="直線コネクタ 612">
          <a:extLst>
            <a:ext uri="{FF2B5EF4-FFF2-40B4-BE49-F238E27FC236}">
              <a16:creationId xmlns:a16="http://schemas.microsoft.com/office/drawing/2014/main" id="{C632CF3A-184E-4EBC-8177-BEA28F906D9C}"/>
            </a:ext>
          </a:extLst>
        </xdr:cNvPr>
        <xdr:cNvCxnSpPr/>
      </xdr:nvCxnSpPr>
      <xdr:spPr>
        <a:xfrm flipV="1">
          <a:off x="17602200" y="10807369"/>
          <a:ext cx="79756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167742</xdr:rowOff>
    </xdr:from>
    <xdr:to>
      <xdr:col>98</xdr:col>
      <xdr:colOff>38100</xdr:colOff>
      <xdr:row>63</xdr:row>
      <xdr:rowOff>97892</xdr:rowOff>
    </xdr:to>
    <xdr:sp macro="" textlink="">
      <xdr:nvSpPr>
        <xdr:cNvPr id="614" name="楕円 613">
          <a:extLst>
            <a:ext uri="{FF2B5EF4-FFF2-40B4-BE49-F238E27FC236}">
              <a16:creationId xmlns:a16="http://schemas.microsoft.com/office/drawing/2014/main" id="{6699A46A-50C3-465E-B9BB-EBA0C762C30B}"/>
            </a:ext>
          </a:extLst>
        </xdr:cNvPr>
        <xdr:cNvSpPr/>
      </xdr:nvSpPr>
      <xdr:spPr>
        <a:xfrm>
          <a:off x="16761460" y="1080145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7315</xdr:rowOff>
    </xdr:from>
    <xdr:to>
      <xdr:col>102</xdr:col>
      <xdr:colOff>114300</xdr:colOff>
      <xdr:row>63</xdr:row>
      <xdr:rowOff>47092</xdr:rowOff>
    </xdr:to>
    <xdr:cxnSp macro="">
      <xdr:nvCxnSpPr>
        <xdr:cNvPr id="615" name="直線コネクタ 614">
          <a:extLst>
            <a:ext uri="{FF2B5EF4-FFF2-40B4-BE49-F238E27FC236}">
              <a16:creationId xmlns:a16="http://schemas.microsoft.com/office/drawing/2014/main" id="{76413E87-7D69-4C0C-A236-78889FEB33D6}"/>
            </a:ext>
          </a:extLst>
        </xdr:cNvPr>
        <xdr:cNvCxnSpPr/>
      </xdr:nvCxnSpPr>
      <xdr:spPr>
        <a:xfrm flipV="1">
          <a:off x="16804640" y="10810570"/>
          <a:ext cx="79756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581CF74A-6EC6-43C0-B09E-3E6F901059C3}"/>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1CE7E34A-B050-419A-9A06-8A8A2ECF24C3}"/>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F79A8072-6350-47F1-A060-40CFB257E885}"/>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7CE8B1F7-5883-43B0-9307-65B10F6C7160}"/>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20" name="n_1mainValue【学校施設】&#10;一人当たり面積">
          <a:extLst>
            <a:ext uri="{FF2B5EF4-FFF2-40B4-BE49-F238E27FC236}">
              <a16:creationId xmlns:a16="http://schemas.microsoft.com/office/drawing/2014/main" id="{08EF7B2C-0A97-4DBD-80C5-918CAE87CF4D}"/>
            </a:ext>
          </a:extLst>
        </xdr:cNvPr>
        <xdr:cNvSpPr txBox="1"/>
      </xdr:nvSpPr>
      <xdr:spPr>
        <a:xfrm>
          <a:off x="18982132" y="108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46041</xdr:rowOff>
    </xdr:from>
    <xdr:ext cx="469744" cy="259045"/>
    <xdr:sp macro="" textlink="">
      <xdr:nvSpPr>
        <xdr:cNvPr id="621" name="n_2mainValue【学校施設】&#10;一人当たり面積">
          <a:extLst>
            <a:ext uri="{FF2B5EF4-FFF2-40B4-BE49-F238E27FC236}">
              <a16:creationId xmlns:a16="http://schemas.microsoft.com/office/drawing/2014/main" id="{9B4BF2FC-5619-4648-9FFE-1BE8BE64E057}"/>
            </a:ext>
          </a:extLst>
        </xdr:cNvPr>
        <xdr:cNvSpPr txBox="1"/>
      </xdr:nvSpPr>
      <xdr:spPr>
        <a:xfrm>
          <a:off x="18182032" y="1084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49242</xdr:rowOff>
    </xdr:from>
    <xdr:ext cx="469744" cy="259045"/>
    <xdr:sp macro="" textlink="">
      <xdr:nvSpPr>
        <xdr:cNvPr id="622" name="n_3mainValue【学校施設】&#10;一人当たり面積">
          <a:extLst>
            <a:ext uri="{FF2B5EF4-FFF2-40B4-BE49-F238E27FC236}">
              <a16:creationId xmlns:a16="http://schemas.microsoft.com/office/drawing/2014/main" id="{F21EFBA1-B347-4A8D-B348-A38229779FC9}"/>
            </a:ext>
          </a:extLst>
        </xdr:cNvPr>
        <xdr:cNvSpPr txBox="1"/>
      </xdr:nvSpPr>
      <xdr:spPr>
        <a:xfrm>
          <a:off x="17384472" y="108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89019</xdr:rowOff>
    </xdr:from>
    <xdr:ext cx="469744" cy="259045"/>
    <xdr:sp macro="" textlink="">
      <xdr:nvSpPr>
        <xdr:cNvPr id="623" name="n_4mainValue【学校施設】&#10;一人当たり面積">
          <a:extLst>
            <a:ext uri="{FF2B5EF4-FFF2-40B4-BE49-F238E27FC236}">
              <a16:creationId xmlns:a16="http://schemas.microsoft.com/office/drawing/2014/main" id="{48EB5D29-BD33-42B0-B58F-4FA985147EAC}"/>
            </a:ext>
          </a:extLst>
        </xdr:cNvPr>
        <xdr:cNvSpPr txBox="1"/>
      </xdr:nvSpPr>
      <xdr:spPr>
        <a:xfrm>
          <a:off x="16588817" y="1089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E965606-09E4-42F9-9065-D6DCCD64500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3790FD5-F414-4E72-ACC3-2B49D4C8EB2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E1482353-F3BE-46AA-BA01-F7519767412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7655F181-9B67-40ED-8428-2062E4198CC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2EEB586-031C-44D9-9B6D-7B6B5137D07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0202BF6-4457-4A88-9A88-128911118F01}"/>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C5EEC83-7B76-425B-9414-2CD21CFC3095}"/>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71597C6B-2CDC-4D4F-A82F-54C6FD6EED4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874F19ED-B125-4C01-8D98-88EC43FB4B6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72F0EC98-C5BA-4FF4-AA3A-8051FE48AC1E}"/>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473B011-3374-4241-8093-1D6F0DC294E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2255508B-9A71-47B7-B682-9722A5D8EFC4}"/>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84F1191-329C-4B56-9AF9-CF2E6C304E08}"/>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5D653BC8-5FFF-480F-B48E-32F4FF44AC8F}"/>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4EFAC0FB-0C41-441A-BF55-AE4E00F4F44A}"/>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A39D45FE-74E3-4611-8755-62EEEF492E3E}"/>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40E02C1D-9720-4EB3-B311-E913E1B65FCB}"/>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20BC8956-9234-4CB1-9A97-49083155ECB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DED3D179-2CE3-4276-9C0F-4F5E8AEC3EE8}"/>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605AA010-B322-4212-BFE4-A425D2BB968E}"/>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36E297E-B610-4CBE-9113-75C531DD65F8}"/>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9810A5C2-05F6-465F-8302-3D7D65BB92B2}"/>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93DB6CDB-9694-4275-9CC6-83FCFFD7FDD5}"/>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1F766BE5-B0E8-426B-8FD2-B3D19512FA7C}"/>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A169FB27-7325-4147-8764-022EF714FAB3}"/>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69D0636-1ADA-43FB-B959-6419FFEA8FFA}"/>
            </a:ext>
          </a:extLst>
        </xdr:cNvPr>
        <xdr:cNvCxnSpPr/>
      </xdr:nvCxnSpPr>
      <xdr:spPr>
        <a:xfrm flipV="1">
          <a:off x="14703424" y="13332278"/>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CFA6834D-66BC-4807-A6E1-59D62F217A8F}"/>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9B0139E7-35DE-4330-A9F9-825B1367992F}"/>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FEE3AF26-6232-4A8E-BA78-F1BCE000E9F7}"/>
            </a:ext>
          </a:extLst>
        </xdr:cNvPr>
        <xdr:cNvSpPr txBox="1"/>
      </xdr:nvSpPr>
      <xdr:spPr>
        <a:xfrm>
          <a:off x="14742160" y="1311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C2F5C43B-8DE7-4773-893F-311F3F870DA9}"/>
            </a:ext>
          </a:extLst>
        </xdr:cNvPr>
        <xdr:cNvCxnSpPr/>
      </xdr:nvCxnSpPr>
      <xdr:spPr>
        <a:xfrm>
          <a:off x="14611350" y="1333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3934E8C2-00D7-439C-8FF8-53E0367A89B2}"/>
            </a:ext>
          </a:extLst>
        </xdr:cNvPr>
        <xdr:cNvSpPr txBox="1"/>
      </xdr:nvSpPr>
      <xdr:spPr>
        <a:xfrm>
          <a:off x="14742160" y="1394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87C9843B-5610-4491-A492-8FD6E29E0823}"/>
            </a:ext>
          </a:extLst>
        </xdr:cNvPr>
        <xdr:cNvSpPr/>
      </xdr:nvSpPr>
      <xdr:spPr>
        <a:xfrm>
          <a:off x="146494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67EEE0B1-365B-44A2-B102-72D8E0A35526}"/>
            </a:ext>
          </a:extLst>
        </xdr:cNvPr>
        <xdr:cNvSpPr/>
      </xdr:nvSpPr>
      <xdr:spPr>
        <a:xfrm>
          <a:off x="138874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3BB1256C-8A79-40EE-9FD6-CEF6C082B521}"/>
            </a:ext>
          </a:extLst>
        </xdr:cNvPr>
        <xdr:cNvSpPr/>
      </xdr:nvSpPr>
      <xdr:spPr>
        <a:xfrm>
          <a:off x="130898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A70D64E2-AD38-43CF-A941-28E1ED39284C}"/>
            </a:ext>
          </a:extLst>
        </xdr:cNvPr>
        <xdr:cNvSpPr/>
      </xdr:nvSpPr>
      <xdr:spPr>
        <a:xfrm>
          <a:off x="12303760" y="1414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1F3F968C-26B5-4E4E-8017-88CAC44B097E}"/>
            </a:ext>
          </a:extLst>
        </xdr:cNvPr>
        <xdr:cNvSpPr/>
      </xdr:nvSpPr>
      <xdr:spPr>
        <a:xfrm>
          <a:off x="114871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1F4C7F6-1DCF-45FB-B2B7-0FF3753E306D}"/>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C99082F-B8E5-4156-A440-1C83F392F876}"/>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C6F189B-0D56-4FB9-B0C2-1D34717664A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2B9884D-729D-463E-BFE4-56B141CB277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BDA8CE8-384B-4E26-8533-F954D746BC7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665" name="楕円 664">
          <a:extLst>
            <a:ext uri="{FF2B5EF4-FFF2-40B4-BE49-F238E27FC236}">
              <a16:creationId xmlns:a16="http://schemas.microsoft.com/office/drawing/2014/main" id="{ACEA371D-886C-4B42-B3A2-E063DAA7C01A}"/>
            </a:ext>
          </a:extLst>
        </xdr:cNvPr>
        <xdr:cNvSpPr/>
      </xdr:nvSpPr>
      <xdr:spPr>
        <a:xfrm>
          <a:off x="14649450" y="141634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84926</xdr:rowOff>
    </xdr:from>
    <xdr:ext cx="405111" cy="259045"/>
    <xdr:sp macro="" textlink="">
      <xdr:nvSpPr>
        <xdr:cNvPr id="666" name="【児童館】&#10;有形固定資産減価償却率該当値テキスト">
          <a:extLst>
            <a:ext uri="{FF2B5EF4-FFF2-40B4-BE49-F238E27FC236}">
              <a16:creationId xmlns:a16="http://schemas.microsoft.com/office/drawing/2014/main" id="{50EB88E9-9975-44D5-8DED-146480AC9606}"/>
            </a:ext>
          </a:extLst>
        </xdr:cNvPr>
        <xdr:cNvSpPr txBox="1"/>
      </xdr:nvSpPr>
      <xdr:spPr>
        <a:xfrm>
          <a:off x="14742160" y="1414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73842</xdr:rowOff>
    </xdr:from>
    <xdr:to>
      <xdr:col>81</xdr:col>
      <xdr:colOff>101600</xdr:colOff>
      <xdr:row>83</xdr:row>
      <xdr:rowOff>3992</xdr:rowOff>
    </xdr:to>
    <xdr:sp macro="" textlink="">
      <xdr:nvSpPr>
        <xdr:cNvPr id="667" name="楕円 666">
          <a:extLst>
            <a:ext uri="{FF2B5EF4-FFF2-40B4-BE49-F238E27FC236}">
              <a16:creationId xmlns:a16="http://schemas.microsoft.com/office/drawing/2014/main" id="{D2E83F79-97F6-4A10-83D5-28319E3EDD88}"/>
            </a:ext>
          </a:extLst>
        </xdr:cNvPr>
        <xdr:cNvSpPr/>
      </xdr:nvSpPr>
      <xdr:spPr>
        <a:xfrm>
          <a:off x="13887450" y="141327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124642</xdr:rowOff>
    </xdr:from>
    <xdr:to>
      <xdr:col>85</xdr:col>
      <xdr:colOff>127000</xdr:colOff>
      <xdr:row>82</xdr:row>
      <xdr:rowOff>157299</xdr:rowOff>
    </xdr:to>
    <xdr:cxnSp macro="">
      <xdr:nvCxnSpPr>
        <xdr:cNvPr id="668" name="直線コネクタ 667">
          <a:extLst>
            <a:ext uri="{FF2B5EF4-FFF2-40B4-BE49-F238E27FC236}">
              <a16:creationId xmlns:a16="http://schemas.microsoft.com/office/drawing/2014/main" id="{60007C96-8655-4B0A-A208-837B319C8B19}"/>
            </a:ext>
          </a:extLst>
        </xdr:cNvPr>
        <xdr:cNvCxnSpPr/>
      </xdr:nvCxnSpPr>
      <xdr:spPr>
        <a:xfrm>
          <a:off x="13942060" y="14185447"/>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59145</xdr:rowOff>
    </xdr:from>
    <xdr:to>
      <xdr:col>76</xdr:col>
      <xdr:colOff>165100</xdr:colOff>
      <xdr:row>82</xdr:row>
      <xdr:rowOff>160745</xdr:rowOff>
    </xdr:to>
    <xdr:sp macro="" textlink="">
      <xdr:nvSpPr>
        <xdr:cNvPr id="669" name="楕円 668">
          <a:extLst>
            <a:ext uri="{FF2B5EF4-FFF2-40B4-BE49-F238E27FC236}">
              <a16:creationId xmlns:a16="http://schemas.microsoft.com/office/drawing/2014/main" id="{2B27BE34-50CE-4050-A750-BF1050CA4CF0}"/>
            </a:ext>
          </a:extLst>
        </xdr:cNvPr>
        <xdr:cNvSpPr/>
      </xdr:nvSpPr>
      <xdr:spPr>
        <a:xfrm>
          <a:off x="13089890" y="141142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109945</xdr:rowOff>
    </xdr:from>
    <xdr:to>
      <xdr:col>81</xdr:col>
      <xdr:colOff>50800</xdr:colOff>
      <xdr:row>82</xdr:row>
      <xdr:rowOff>124642</xdr:rowOff>
    </xdr:to>
    <xdr:cxnSp macro="">
      <xdr:nvCxnSpPr>
        <xdr:cNvPr id="670" name="直線コネクタ 669">
          <a:extLst>
            <a:ext uri="{FF2B5EF4-FFF2-40B4-BE49-F238E27FC236}">
              <a16:creationId xmlns:a16="http://schemas.microsoft.com/office/drawing/2014/main" id="{4325628E-6DC7-41FE-9B28-D4C4CC33A8B4}"/>
            </a:ext>
          </a:extLst>
        </xdr:cNvPr>
        <xdr:cNvCxnSpPr/>
      </xdr:nvCxnSpPr>
      <xdr:spPr>
        <a:xfrm>
          <a:off x="13144500" y="14166940"/>
          <a:ext cx="797560" cy="1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671" name="楕円 670">
          <a:extLst>
            <a:ext uri="{FF2B5EF4-FFF2-40B4-BE49-F238E27FC236}">
              <a16:creationId xmlns:a16="http://schemas.microsoft.com/office/drawing/2014/main" id="{43A99470-4189-4C24-8B26-93763C584D47}"/>
            </a:ext>
          </a:extLst>
        </xdr:cNvPr>
        <xdr:cNvSpPr/>
      </xdr:nvSpPr>
      <xdr:spPr>
        <a:xfrm>
          <a:off x="12303760" y="1405654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109945</xdr:rowOff>
    </xdr:to>
    <xdr:cxnSp macro="">
      <xdr:nvCxnSpPr>
        <xdr:cNvPr id="672" name="直線コネクタ 671">
          <a:extLst>
            <a:ext uri="{FF2B5EF4-FFF2-40B4-BE49-F238E27FC236}">
              <a16:creationId xmlns:a16="http://schemas.microsoft.com/office/drawing/2014/main" id="{1C3EEEA6-D6F0-424C-AF30-C5931FF789C7}"/>
            </a:ext>
          </a:extLst>
        </xdr:cNvPr>
        <xdr:cNvCxnSpPr/>
      </xdr:nvCxnSpPr>
      <xdr:spPr>
        <a:xfrm>
          <a:off x="12346940" y="14105436"/>
          <a:ext cx="7975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673" name="楕円 672">
          <a:extLst>
            <a:ext uri="{FF2B5EF4-FFF2-40B4-BE49-F238E27FC236}">
              <a16:creationId xmlns:a16="http://schemas.microsoft.com/office/drawing/2014/main" id="{B1208B89-6877-4855-AA69-992605F2C9E0}"/>
            </a:ext>
          </a:extLst>
        </xdr:cNvPr>
        <xdr:cNvSpPr/>
      </xdr:nvSpPr>
      <xdr:spPr>
        <a:xfrm>
          <a:off x="11487150" y="140565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44631</xdr:rowOff>
    </xdr:to>
    <xdr:cxnSp macro="">
      <xdr:nvCxnSpPr>
        <xdr:cNvPr id="674" name="直線コネクタ 673">
          <a:extLst>
            <a:ext uri="{FF2B5EF4-FFF2-40B4-BE49-F238E27FC236}">
              <a16:creationId xmlns:a16="http://schemas.microsoft.com/office/drawing/2014/main" id="{180B7AD9-A872-4DB9-ACFF-12BAABE6B119}"/>
            </a:ext>
          </a:extLst>
        </xdr:cNvPr>
        <xdr:cNvCxnSpPr/>
      </xdr:nvCxnSpPr>
      <xdr:spPr>
        <a:xfrm>
          <a:off x="11541760" y="1410543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A2C31435-FCF6-4B3C-9D12-21E838F3BD6D}"/>
            </a:ext>
          </a:extLst>
        </xdr:cNvPr>
        <xdr:cNvSpPr txBox="1"/>
      </xdr:nvSpPr>
      <xdr:spPr>
        <a:xfrm>
          <a:off x="1373823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E440723A-4103-4D06-BD67-C8E5CD927083}"/>
            </a:ext>
          </a:extLst>
        </xdr:cNvPr>
        <xdr:cNvSpPr txBox="1"/>
      </xdr:nvSpPr>
      <xdr:spPr>
        <a:xfrm>
          <a:off x="1295718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EF07FA86-9DEB-4F47-ACD2-DD1C412C21B6}"/>
            </a:ext>
          </a:extLst>
        </xdr:cNvPr>
        <xdr:cNvSpPr txBox="1"/>
      </xdr:nvSpPr>
      <xdr:spPr>
        <a:xfrm>
          <a:off x="12171054" y="1424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FA7009E9-BBCF-415C-A8FB-35C7909483FA}"/>
            </a:ext>
          </a:extLst>
        </xdr:cNvPr>
        <xdr:cNvSpPr txBox="1"/>
      </xdr:nvSpPr>
      <xdr:spPr>
        <a:xfrm>
          <a:off x="113544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166569</xdr:rowOff>
    </xdr:from>
    <xdr:ext cx="405111" cy="259045"/>
    <xdr:sp macro="" textlink="">
      <xdr:nvSpPr>
        <xdr:cNvPr id="679" name="n_1mainValue【児童館】&#10;有形固定資産減価償却率">
          <a:extLst>
            <a:ext uri="{FF2B5EF4-FFF2-40B4-BE49-F238E27FC236}">
              <a16:creationId xmlns:a16="http://schemas.microsoft.com/office/drawing/2014/main" id="{712C5BF7-A5D6-4F8A-BE09-5652AC2A0000}"/>
            </a:ext>
          </a:extLst>
        </xdr:cNvPr>
        <xdr:cNvSpPr txBox="1"/>
      </xdr:nvSpPr>
      <xdr:spPr>
        <a:xfrm>
          <a:off x="13738234" y="1422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151872</xdr:rowOff>
    </xdr:from>
    <xdr:ext cx="405111" cy="259045"/>
    <xdr:sp macro="" textlink="">
      <xdr:nvSpPr>
        <xdr:cNvPr id="680" name="n_2mainValue【児童館】&#10;有形固定資産減価償却率">
          <a:extLst>
            <a:ext uri="{FF2B5EF4-FFF2-40B4-BE49-F238E27FC236}">
              <a16:creationId xmlns:a16="http://schemas.microsoft.com/office/drawing/2014/main" id="{925EB4DC-2E60-42B8-83E6-E4782F474F28}"/>
            </a:ext>
          </a:extLst>
        </xdr:cNvPr>
        <xdr:cNvSpPr txBox="1"/>
      </xdr:nvSpPr>
      <xdr:spPr>
        <a:xfrm>
          <a:off x="1295718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111958</xdr:rowOff>
    </xdr:from>
    <xdr:ext cx="405111" cy="259045"/>
    <xdr:sp macro="" textlink="">
      <xdr:nvSpPr>
        <xdr:cNvPr id="681" name="n_3mainValue【児童館】&#10;有形固定資産減価償却率">
          <a:extLst>
            <a:ext uri="{FF2B5EF4-FFF2-40B4-BE49-F238E27FC236}">
              <a16:creationId xmlns:a16="http://schemas.microsoft.com/office/drawing/2014/main" id="{13F1F35B-5DF7-4C9C-BEB3-165D20FAE2BB}"/>
            </a:ext>
          </a:extLst>
        </xdr:cNvPr>
        <xdr:cNvSpPr txBox="1"/>
      </xdr:nvSpPr>
      <xdr:spPr>
        <a:xfrm>
          <a:off x="1217105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682" name="n_4mainValue【児童館】&#10;有形固定資産減価償却率">
          <a:extLst>
            <a:ext uri="{FF2B5EF4-FFF2-40B4-BE49-F238E27FC236}">
              <a16:creationId xmlns:a16="http://schemas.microsoft.com/office/drawing/2014/main" id="{F26B5EFF-6841-43A1-89DB-2C4A48EAC9E7}"/>
            </a:ext>
          </a:extLst>
        </xdr:cNvPr>
        <xdr:cNvSpPr txBox="1"/>
      </xdr:nvSpPr>
      <xdr:spPr>
        <a:xfrm>
          <a:off x="113544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173A6403-FED5-4CDD-AFAD-01CA2D8B75B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A498AD11-1696-4D25-BADA-9A4DEE719DB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2936CF57-1064-4F1E-A03C-67AAF21AA328}"/>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FF9E1F73-9D9A-476F-AC94-35B4D1CF0FA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B15A93A-B0C6-4AF4-ADCE-28B47ADBBB5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AA3CE8D7-7F03-4849-B3B3-440B08DF6ED4}"/>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726A9201-C29B-4F1C-B069-7E66B421D70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40B093F-1B0B-4BD0-89BC-AC3604263CB6}"/>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882A8BB1-A9D1-4EE1-948E-A1CDA56ACC6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3DABAC2-A43F-4766-8047-9666A2D353C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BB1E874-2328-4210-A763-41585E7834F2}"/>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2DB2590C-F025-443C-B407-CB115AF5B52B}"/>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8C754273-A731-4EEC-BBAC-AC4AE4F4A095}"/>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19A0978E-6857-4169-9DBF-48433690602D}"/>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5BE820EF-DA2C-4F98-B1F7-EE65F617214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42871645-E13B-41A8-B817-A2B5E76DD3F9}"/>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5B36AA07-788E-4245-AE18-9CBBE159257B}"/>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4217B84E-6D5B-4909-AC39-627B2995AE49}"/>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066E56C-294F-4F94-A45C-268CB3E7DF72}"/>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53B3E299-6040-4238-8E3E-6E584E4A9C10}"/>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4753CD23-FB0D-405F-B065-009B64CA7A1D}"/>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1C092A8B-1854-4D6C-B58C-3FDB892E4E9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5C9F5C23-7EE0-438E-A3FF-2AA89E480BF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9B08499-2D4F-4C90-A276-5C4B69A6273C}"/>
            </a:ext>
          </a:extLst>
        </xdr:cNvPr>
        <xdr:cNvCxnSpPr/>
      </xdr:nvCxnSpPr>
      <xdr:spPr>
        <a:xfrm flipV="1">
          <a:off x="1994725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B3E0AA02-940C-419F-849D-7FC852539507}"/>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F3822EE6-28C6-432D-801B-521A795412DB}"/>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7CDDF2E8-9ECE-4D3F-AE95-5C5C8DC5E6E9}"/>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3A5522F8-53F2-4357-8B5A-12CB1ACFB7BC}"/>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11" name="【児童館】&#10;一人当たり面積平均値テキスト">
          <a:extLst>
            <a:ext uri="{FF2B5EF4-FFF2-40B4-BE49-F238E27FC236}">
              <a16:creationId xmlns:a16="http://schemas.microsoft.com/office/drawing/2014/main" id="{655D415F-D686-42AC-A7F0-04CBE3884041}"/>
            </a:ext>
          </a:extLst>
        </xdr:cNvPr>
        <xdr:cNvSpPr txBox="1"/>
      </xdr:nvSpPr>
      <xdr:spPr>
        <a:xfrm>
          <a:off x="19985990" y="14312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85CE88A6-1AF7-4EE4-8C59-A61BF12B714A}"/>
            </a:ext>
          </a:extLst>
        </xdr:cNvPr>
        <xdr:cNvSpPr/>
      </xdr:nvSpPr>
      <xdr:spPr>
        <a:xfrm>
          <a:off x="19904710" y="14328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5C2153-EDB8-4613-B441-21E3D4377133}"/>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37DFFD67-265F-48D7-B2D4-42C6313D530D}"/>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63A42148-C0A9-4B7E-B60C-65FDE82766A9}"/>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9D091B00-E503-4712-9F84-5E6060BADD0D}"/>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B290F4A-AC73-43F7-92D4-123E05C003B0}"/>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E69904A-1214-461B-8941-C0DE11EE143B}"/>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C8BEE7C-F499-4529-B6F6-C67087C1CA0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D76BB37-947A-46E4-92F7-0C513016AAC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0D243D1-60F0-4730-8C71-247F09FDC27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22" name="楕円 721">
          <a:extLst>
            <a:ext uri="{FF2B5EF4-FFF2-40B4-BE49-F238E27FC236}">
              <a16:creationId xmlns:a16="http://schemas.microsoft.com/office/drawing/2014/main" id="{F4F99EC2-3CE5-46E2-A52B-9D8991B1961A}"/>
            </a:ext>
          </a:extLst>
        </xdr:cNvPr>
        <xdr:cNvSpPr/>
      </xdr:nvSpPr>
      <xdr:spPr>
        <a:xfrm>
          <a:off x="19904710" y="1431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723" name="【児童館】&#10;一人当たり面積該当値テキスト">
          <a:extLst>
            <a:ext uri="{FF2B5EF4-FFF2-40B4-BE49-F238E27FC236}">
              <a16:creationId xmlns:a16="http://schemas.microsoft.com/office/drawing/2014/main" id="{85EB17BD-690B-4324-98C9-7F7AFD775CDF}"/>
            </a:ext>
          </a:extLst>
        </xdr:cNvPr>
        <xdr:cNvSpPr txBox="1"/>
      </xdr:nvSpPr>
      <xdr:spPr>
        <a:xfrm>
          <a:off x="19985990"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82550</xdr:rowOff>
    </xdr:from>
    <xdr:to>
      <xdr:col>112</xdr:col>
      <xdr:colOff>38100</xdr:colOff>
      <xdr:row>84</xdr:row>
      <xdr:rowOff>12700</xdr:rowOff>
    </xdr:to>
    <xdr:sp macro="" textlink="">
      <xdr:nvSpPr>
        <xdr:cNvPr id="724" name="楕円 723">
          <a:extLst>
            <a:ext uri="{FF2B5EF4-FFF2-40B4-BE49-F238E27FC236}">
              <a16:creationId xmlns:a16="http://schemas.microsoft.com/office/drawing/2014/main" id="{30D1394A-E40C-47FA-80A3-D9660A79EEA7}"/>
            </a:ext>
          </a:extLst>
        </xdr:cNvPr>
        <xdr:cNvSpPr/>
      </xdr:nvSpPr>
      <xdr:spPr>
        <a:xfrm>
          <a:off x="19161760" y="14314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133350</xdr:rowOff>
    </xdr:to>
    <xdr:cxnSp macro="">
      <xdr:nvCxnSpPr>
        <xdr:cNvPr id="725" name="直線コネクタ 724">
          <a:extLst>
            <a:ext uri="{FF2B5EF4-FFF2-40B4-BE49-F238E27FC236}">
              <a16:creationId xmlns:a16="http://schemas.microsoft.com/office/drawing/2014/main" id="{41CE97F7-8DF2-4326-9A50-F7EF9F310558}"/>
            </a:ext>
          </a:extLst>
        </xdr:cNvPr>
        <xdr:cNvCxnSpPr/>
      </xdr:nvCxnSpPr>
      <xdr:spPr>
        <a:xfrm>
          <a:off x="19204940" y="143598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726" name="楕円 725">
          <a:extLst>
            <a:ext uri="{FF2B5EF4-FFF2-40B4-BE49-F238E27FC236}">
              <a16:creationId xmlns:a16="http://schemas.microsoft.com/office/drawing/2014/main" id="{A74A1E5F-ACF8-4801-A02A-EDAAA612D13D}"/>
            </a:ext>
          </a:extLst>
        </xdr:cNvPr>
        <xdr:cNvSpPr/>
      </xdr:nvSpPr>
      <xdr:spPr>
        <a:xfrm>
          <a:off x="18345150" y="14314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133350</xdr:rowOff>
    </xdr:from>
    <xdr:to>
      <xdr:col>111</xdr:col>
      <xdr:colOff>177800</xdr:colOff>
      <xdr:row>83</xdr:row>
      <xdr:rowOff>133350</xdr:rowOff>
    </xdr:to>
    <xdr:cxnSp macro="">
      <xdr:nvCxnSpPr>
        <xdr:cNvPr id="727" name="直線コネクタ 726">
          <a:extLst>
            <a:ext uri="{FF2B5EF4-FFF2-40B4-BE49-F238E27FC236}">
              <a16:creationId xmlns:a16="http://schemas.microsoft.com/office/drawing/2014/main" id="{DD33155B-E689-4925-B17D-BDBEBBF9571A}"/>
            </a:ext>
          </a:extLst>
        </xdr:cNvPr>
        <xdr:cNvCxnSpPr/>
      </xdr:nvCxnSpPr>
      <xdr:spPr>
        <a:xfrm>
          <a:off x="18399760" y="143598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28" name="楕円 727">
          <a:extLst>
            <a:ext uri="{FF2B5EF4-FFF2-40B4-BE49-F238E27FC236}">
              <a16:creationId xmlns:a16="http://schemas.microsoft.com/office/drawing/2014/main" id="{8D47E115-66E9-47E4-B19C-43D93C415579}"/>
            </a:ext>
          </a:extLst>
        </xdr:cNvPr>
        <xdr:cNvSpPr/>
      </xdr:nvSpPr>
      <xdr:spPr>
        <a:xfrm>
          <a:off x="17547590" y="14314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133350</xdr:rowOff>
    </xdr:from>
    <xdr:to>
      <xdr:col>107</xdr:col>
      <xdr:colOff>50800</xdr:colOff>
      <xdr:row>83</xdr:row>
      <xdr:rowOff>133350</xdr:rowOff>
    </xdr:to>
    <xdr:cxnSp macro="">
      <xdr:nvCxnSpPr>
        <xdr:cNvPr id="729" name="直線コネクタ 728">
          <a:extLst>
            <a:ext uri="{FF2B5EF4-FFF2-40B4-BE49-F238E27FC236}">
              <a16:creationId xmlns:a16="http://schemas.microsoft.com/office/drawing/2014/main" id="{70E4BD98-3037-4AA9-BFA1-66FD43D182ED}"/>
            </a:ext>
          </a:extLst>
        </xdr:cNvPr>
        <xdr:cNvCxnSpPr/>
      </xdr:nvCxnSpPr>
      <xdr:spPr>
        <a:xfrm>
          <a:off x="17602200" y="14359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730" name="楕円 729">
          <a:extLst>
            <a:ext uri="{FF2B5EF4-FFF2-40B4-BE49-F238E27FC236}">
              <a16:creationId xmlns:a16="http://schemas.microsoft.com/office/drawing/2014/main" id="{50AD13B0-4D0A-4328-BEB3-84B79CC3E78F}"/>
            </a:ext>
          </a:extLst>
        </xdr:cNvPr>
        <xdr:cNvSpPr/>
      </xdr:nvSpPr>
      <xdr:spPr>
        <a:xfrm>
          <a:off x="16761460" y="14314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133350</xdr:rowOff>
    </xdr:to>
    <xdr:cxnSp macro="">
      <xdr:nvCxnSpPr>
        <xdr:cNvPr id="731" name="直線コネクタ 730">
          <a:extLst>
            <a:ext uri="{FF2B5EF4-FFF2-40B4-BE49-F238E27FC236}">
              <a16:creationId xmlns:a16="http://schemas.microsoft.com/office/drawing/2014/main" id="{76900A0A-E7BC-4AAF-8D45-C1D20DD92380}"/>
            </a:ext>
          </a:extLst>
        </xdr:cNvPr>
        <xdr:cNvCxnSpPr/>
      </xdr:nvCxnSpPr>
      <xdr:spPr>
        <a:xfrm>
          <a:off x="16804640" y="143598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732" name="n_1aveValue【児童館】&#10;一人当たり面積">
          <a:extLst>
            <a:ext uri="{FF2B5EF4-FFF2-40B4-BE49-F238E27FC236}">
              <a16:creationId xmlns:a16="http://schemas.microsoft.com/office/drawing/2014/main" id="{989123CC-222D-45FF-BC31-26A71DBC8928}"/>
            </a:ext>
          </a:extLst>
        </xdr:cNvPr>
        <xdr:cNvSpPr txBox="1"/>
      </xdr:nvSpPr>
      <xdr:spPr>
        <a:xfrm>
          <a:off x="18982132"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aveValue【児童館】&#10;一人当たり面積">
          <a:extLst>
            <a:ext uri="{FF2B5EF4-FFF2-40B4-BE49-F238E27FC236}">
              <a16:creationId xmlns:a16="http://schemas.microsoft.com/office/drawing/2014/main" id="{D76633D5-8A98-4B17-A4EB-75C73D7030D7}"/>
            </a:ext>
          </a:extLst>
        </xdr:cNvPr>
        <xdr:cNvSpPr txBox="1"/>
      </xdr:nvSpPr>
      <xdr:spPr>
        <a:xfrm>
          <a:off x="181820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aveValue【児童館】&#10;一人当たり面積">
          <a:extLst>
            <a:ext uri="{FF2B5EF4-FFF2-40B4-BE49-F238E27FC236}">
              <a16:creationId xmlns:a16="http://schemas.microsoft.com/office/drawing/2014/main" id="{359DF249-BFBD-4A16-B8D3-7D3044630E60}"/>
            </a:ext>
          </a:extLst>
        </xdr:cNvPr>
        <xdr:cNvSpPr txBox="1"/>
      </xdr:nvSpPr>
      <xdr:spPr>
        <a:xfrm>
          <a:off x="1738447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aveValue【児童館】&#10;一人当たり面積">
          <a:extLst>
            <a:ext uri="{FF2B5EF4-FFF2-40B4-BE49-F238E27FC236}">
              <a16:creationId xmlns:a16="http://schemas.microsoft.com/office/drawing/2014/main" id="{9194A4D4-0C53-401A-A1BB-33832B55A273}"/>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29227</xdr:rowOff>
    </xdr:from>
    <xdr:ext cx="469744" cy="259045"/>
    <xdr:sp macro="" textlink="">
      <xdr:nvSpPr>
        <xdr:cNvPr id="736" name="n_1mainValue【児童館】&#10;一人当たり面積">
          <a:extLst>
            <a:ext uri="{FF2B5EF4-FFF2-40B4-BE49-F238E27FC236}">
              <a16:creationId xmlns:a16="http://schemas.microsoft.com/office/drawing/2014/main" id="{7681F5B1-ADED-4918-A43A-F992FB480426}"/>
            </a:ext>
          </a:extLst>
        </xdr:cNvPr>
        <xdr:cNvSpPr txBox="1"/>
      </xdr:nvSpPr>
      <xdr:spPr>
        <a:xfrm>
          <a:off x="1898213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737" name="n_2mainValue【児童館】&#10;一人当たり面積">
          <a:extLst>
            <a:ext uri="{FF2B5EF4-FFF2-40B4-BE49-F238E27FC236}">
              <a16:creationId xmlns:a16="http://schemas.microsoft.com/office/drawing/2014/main" id="{2C8E1DC2-83D0-402B-9147-AB55C8048231}"/>
            </a:ext>
          </a:extLst>
        </xdr:cNvPr>
        <xdr:cNvSpPr txBox="1"/>
      </xdr:nvSpPr>
      <xdr:spPr>
        <a:xfrm>
          <a:off x="1818203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38" name="n_3mainValue【児童館】&#10;一人当たり面積">
          <a:extLst>
            <a:ext uri="{FF2B5EF4-FFF2-40B4-BE49-F238E27FC236}">
              <a16:creationId xmlns:a16="http://schemas.microsoft.com/office/drawing/2014/main" id="{73FA8720-1526-4DD9-9DFB-D1A0955DB707}"/>
            </a:ext>
          </a:extLst>
        </xdr:cNvPr>
        <xdr:cNvSpPr txBox="1"/>
      </xdr:nvSpPr>
      <xdr:spPr>
        <a:xfrm>
          <a:off x="1738447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39" name="n_4mainValue【児童館】&#10;一人当たり面積">
          <a:extLst>
            <a:ext uri="{FF2B5EF4-FFF2-40B4-BE49-F238E27FC236}">
              <a16:creationId xmlns:a16="http://schemas.microsoft.com/office/drawing/2014/main" id="{17FA2C79-193E-4A9B-A16E-B6939AD523DA}"/>
            </a:ext>
          </a:extLst>
        </xdr:cNvPr>
        <xdr:cNvSpPr txBox="1"/>
      </xdr:nvSpPr>
      <xdr:spPr>
        <a:xfrm>
          <a:off x="16588817"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96D1804-884F-4762-9520-DA36C348515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71F4821-102B-4998-9398-E2AB854676C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418AAF2-1168-4229-BE49-3BAE62723769}"/>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21B4859-5C4B-4D45-8AEB-5714D3B6329F}"/>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750C2A5B-18BE-44BA-BD5F-0516FD5984C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D4C42A7-D6A8-4056-A058-41090A6EF502}"/>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3AAF6A52-24D3-4111-A487-54E92FFE1D6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8511596-BA05-4004-9D9C-9AA1BEE8FBC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A4BE3CE-7C52-4524-BBCF-E39645C7CCD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DD7F321-3CF3-42B7-9017-BE644B87AAD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1FA011CD-E983-4884-82AC-FAFB8F842A2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F19A134D-BCF7-4C53-91F3-606CDF376E94}"/>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B58B656D-3ED6-4F56-A27C-68C9FDC9E915}"/>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637693F3-F425-47E8-AD2D-A58C82907EB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51AB2A7-B485-4D70-A3D2-12EA6FF1CF02}"/>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5134AED3-8673-4CA3-BCF7-C0BE70DFE592}"/>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676A77E-4492-459A-8A28-681F5B8F493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21A48A96-A84E-4D40-AF90-E48F176E4AE6}"/>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0F87112-50BE-4E82-9BBF-6E69A4D79083}"/>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9E8546B-631D-4CC7-87C8-048CEDBA091B}"/>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F9CA95FB-EFA7-46BD-9268-284713EB2B0D}"/>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904AA8EE-C5C8-4720-840E-047CC7575A9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B63C49CF-A2C9-4A1C-9215-2CA4EC04583C}"/>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C985B0E-E5AC-4332-B704-F13621932BF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20BAEF6E-2057-4D44-8B89-5FF1C581F474}"/>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6097B3B1-090A-451E-BDA3-88C9C453FA8D}"/>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F0DB7BC6-A814-44A9-9CC1-E53CB088E7F4}"/>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8772990B-854D-40FF-9918-BB6838B1E4D3}"/>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FBBACCEC-BDF4-4B0A-A043-0BF45D9E69B7}"/>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769" name="【公民館】&#10;有形固定資産減価償却率平均値テキスト">
          <a:extLst>
            <a:ext uri="{FF2B5EF4-FFF2-40B4-BE49-F238E27FC236}">
              <a16:creationId xmlns:a16="http://schemas.microsoft.com/office/drawing/2014/main" id="{1D727A83-F383-4C87-B652-CA20F7D8CCC2}"/>
            </a:ext>
          </a:extLst>
        </xdr:cNvPr>
        <xdr:cNvSpPr txBox="1"/>
      </xdr:nvSpPr>
      <xdr:spPr>
        <a:xfrm>
          <a:off x="14742160" y="1788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F7F7679B-0245-4A40-920C-9FEB1EBEA73A}"/>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D81861CB-8342-45B0-B9F4-7B88CEFA4CEA}"/>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80CEE5CA-4841-4415-A50E-1A18A0AD895B}"/>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48D58C15-53DF-4C0A-8983-158E31C5D3A5}"/>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F86DE5DC-18BF-488C-B305-A968A330D4FE}"/>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4D1428D-B1B4-4EC3-8C42-27327ACDD6E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CA32B90-CC47-4716-8B54-E1CA911614CB}"/>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B35938F-D044-4AB8-A057-30A039324AAF}"/>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C93D87E-5353-41ED-84AC-B145A6B29E3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F35875D-6EDE-4CB8-85B5-C8F45898B21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52070</xdr:rowOff>
    </xdr:from>
    <xdr:to>
      <xdr:col>85</xdr:col>
      <xdr:colOff>177800</xdr:colOff>
      <xdr:row>100</xdr:row>
      <xdr:rowOff>153670</xdr:rowOff>
    </xdr:to>
    <xdr:sp macro="" textlink="">
      <xdr:nvSpPr>
        <xdr:cNvPr id="780" name="楕円 779">
          <a:extLst>
            <a:ext uri="{FF2B5EF4-FFF2-40B4-BE49-F238E27FC236}">
              <a16:creationId xmlns:a16="http://schemas.microsoft.com/office/drawing/2014/main" id="{7B3799D1-52E5-4085-B862-49A732CDE1A6}"/>
            </a:ext>
          </a:extLst>
        </xdr:cNvPr>
        <xdr:cNvSpPr/>
      </xdr:nvSpPr>
      <xdr:spPr>
        <a:xfrm>
          <a:off x="14649450" y="172008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74947</xdr:rowOff>
    </xdr:from>
    <xdr:ext cx="405111" cy="259045"/>
    <xdr:sp macro="" textlink="">
      <xdr:nvSpPr>
        <xdr:cNvPr id="781" name="【公民館】&#10;有形固定資産減価償却率該当値テキスト">
          <a:extLst>
            <a:ext uri="{FF2B5EF4-FFF2-40B4-BE49-F238E27FC236}">
              <a16:creationId xmlns:a16="http://schemas.microsoft.com/office/drawing/2014/main" id="{14952EF4-A2AE-4DC1-A03C-43AFFE6F43F9}"/>
            </a:ext>
          </a:extLst>
        </xdr:cNvPr>
        <xdr:cNvSpPr txBox="1"/>
      </xdr:nvSpPr>
      <xdr:spPr>
        <a:xfrm>
          <a:off x="14742160"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92075</xdr:rowOff>
    </xdr:from>
    <xdr:to>
      <xdr:col>81</xdr:col>
      <xdr:colOff>101600</xdr:colOff>
      <xdr:row>101</xdr:row>
      <xdr:rowOff>22225</xdr:rowOff>
    </xdr:to>
    <xdr:sp macro="" textlink="">
      <xdr:nvSpPr>
        <xdr:cNvPr id="782" name="楕円 781">
          <a:extLst>
            <a:ext uri="{FF2B5EF4-FFF2-40B4-BE49-F238E27FC236}">
              <a16:creationId xmlns:a16="http://schemas.microsoft.com/office/drawing/2014/main" id="{E046087C-E763-4294-ACFA-53ED7280FA34}"/>
            </a:ext>
          </a:extLst>
        </xdr:cNvPr>
        <xdr:cNvSpPr/>
      </xdr:nvSpPr>
      <xdr:spPr>
        <a:xfrm>
          <a:off x="13887450" y="17240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102870</xdr:rowOff>
    </xdr:from>
    <xdr:to>
      <xdr:col>85</xdr:col>
      <xdr:colOff>127000</xdr:colOff>
      <xdr:row>100</xdr:row>
      <xdr:rowOff>142875</xdr:rowOff>
    </xdr:to>
    <xdr:cxnSp macro="">
      <xdr:nvCxnSpPr>
        <xdr:cNvPr id="783" name="直線コネクタ 782">
          <a:extLst>
            <a:ext uri="{FF2B5EF4-FFF2-40B4-BE49-F238E27FC236}">
              <a16:creationId xmlns:a16="http://schemas.microsoft.com/office/drawing/2014/main" id="{F5C56894-73C4-4987-BFAB-C333D8656434}"/>
            </a:ext>
          </a:extLst>
        </xdr:cNvPr>
        <xdr:cNvCxnSpPr/>
      </xdr:nvCxnSpPr>
      <xdr:spPr>
        <a:xfrm flipV="1">
          <a:off x="13942060" y="17245965"/>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55880</xdr:rowOff>
    </xdr:from>
    <xdr:to>
      <xdr:col>76</xdr:col>
      <xdr:colOff>165100</xdr:colOff>
      <xdr:row>100</xdr:row>
      <xdr:rowOff>157480</xdr:rowOff>
    </xdr:to>
    <xdr:sp macro="" textlink="">
      <xdr:nvSpPr>
        <xdr:cNvPr id="784" name="楕円 783">
          <a:extLst>
            <a:ext uri="{FF2B5EF4-FFF2-40B4-BE49-F238E27FC236}">
              <a16:creationId xmlns:a16="http://schemas.microsoft.com/office/drawing/2014/main" id="{CA7D899F-E2D1-4DBB-B306-1FD716B7EC0F}"/>
            </a:ext>
          </a:extLst>
        </xdr:cNvPr>
        <xdr:cNvSpPr/>
      </xdr:nvSpPr>
      <xdr:spPr>
        <a:xfrm>
          <a:off x="13089890" y="172046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106680</xdr:rowOff>
    </xdr:from>
    <xdr:to>
      <xdr:col>81</xdr:col>
      <xdr:colOff>50800</xdr:colOff>
      <xdr:row>100</xdr:row>
      <xdr:rowOff>142875</xdr:rowOff>
    </xdr:to>
    <xdr:cxnSp macro="">
      <xdr:nvCxnSpPr>
        <xdr:cNvPr id="785" name="直線コネクタ 784">
          <a:extLst>
            <a:ext uri="{FF2B5EF4-FFF2-40B4-BE49-F238E27FC236}">
              <a16:creationId xmlns:a16="http://schemas.microsoft.com/office/drawing/2014/main" id="{41AA0EB8-973B-48B8-AB00-773D6314A609}"/>
            </a:ext>
          </a:extLst>
        </xdr:cNvPr>
        <xdr:cNvCxnSpPr/>
      </xdr:nvCxnSpPr>
      <xdr:spPr>
        <a:xfrm>
          <a:off x="13144500" y="17249775"/>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19686</xdr:rowOff>
    </xdr:from>
    <xdr:to>
      <xdr:col>72</xdr:col>
      <xdr:colOff>38100</xdr:colOff>
      <xdr:row>100</xdr:row>
      <xdr:rowOff>121286</xdr:rowOff>
    </xdr:to>
    <xdr:sp macro="" textlink="">
      <xdr:nvSpPr>
        <xdr:cNvPr id="786" name="楕円 785">
          <a:extLst>
            <a:ext uri="{FF2B5EF4-FFF2-40B4-BE49-F238E27FC236}">
              <a16:creationId xmlns:a16="http://schemas.microsoft.com/office/drawing/2014/main" id="{76404285-C20B-4B6B-8A0B-E63E4B4F151F}"/>
            </a:ext>
          </a:extLst>
        </xdr:cNvPr>
        <xdr:cNvSpPr/>
      </xdr:nvSpPr>
      <xdr:spPr>
        <a:xfrm>
          <a:off x="12303760" y="1716087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70486</xdr:rowOff>
    </xdr:from>
    <xdr:to>
      <xdr:col>76</xdr:col>
      <xdr:colOff>114300</xdr:colOff>
      <xdr:row>100</xdr:row>
      <xdr:rowOff>106680</xdr:rowOff>
    </xdr:to>
    <xdr:cxnSp macro="">
      <xdr:nvCxnSpPr>
        <xdr:cNvPr id="787" name="直線コネクタ 786">
          <a:extLst>
            <a:ext uri="{FF2B5EF4-FFF2-40B4-BE49-F238E27FC236}">
              <a16:creationId xmlns:a16="http://schemas.microsoft.com/office/drawing/2014/main" id="{1C1CB921-6EC6-4003-A695-2706ACF2B93C}"/>
            </a:ext>
          </a:extLst>
        </xdr:cNvPr>
        <xdr:cNvCxnSpPr/>
      </xdr:nvCxnSpPr>
      <xdr:spPr>
        <a:xfrm>
          <a:off x="12346940" y="17213581"/>
          <a:ext cx="7975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154939</xdr:rowOff>
    </xdr:from>
    <xdr:to>
      <xdr:col>67</xdr:col>
      <xdr:colOff>101600</xdr:colOff>
      <xdr:row>100</xdr:row>
      <xdr:rowOff>85089</xdr:rowOff>
    </xdr:to>
    <xdr:sp macro="" textlink="">
      <xdr:nvSpPr>
        <xdr:cNvPr id="788" name="楕円 787">
          <a:extLst>
            <a:ext uri="{FF2B5EF4-FFF2-40B4-BE49-F238E27FC236}">
              <a16:creationId xmlns:a16="http://schemas.microsoft.com/office/drawing/2014/main" id="{781C6E63-F981-4C54-872F-ADA8B94BCFC6}"/>
            </a:ext>
          </a:extLst>
        </xdr:cNvPr>
        <xdr:cNvSpPr/>
      </xdr:nvSpPr>
      <xdr:spPr>
        <a:xfrm>
          <a:off x="11487150" y="171284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34289</xdr:rowOff>
    </xdr:from>
    <xdr:to>
      <xdr:col>71</xdr:col>
      <xdr:colOff>177800</xdr:colOff>
      <xdr:row>100</xdr:row>
      <xdr:rowOff>70486</xdr:rowOff>
    </xdr:to>
    <xdr:cxnSp macro="">
      <xdr:nvCxnSpPr>
        <xdr:cNvPr id="789" name="直線コネクタ 788">
          <a:extLst>
            <a:ext uri="{FF2B5EF4-FFF2-40B4-BE49-F238E27FC236}">
              <a16:creationId xmlns:a16="http://schemas.microsoft.com/office/drawing/2014/main" id="{7D10C719-CCAE-4F86-8A06-001A4A7C9EB1}"/>
            </a:ext>
          </a:extLst>
        </xdr:cNvPr>
        <xdr:cNvCxnSpPr/>
      </xdr:nvCxnSpPr>
      <xdr:spPr>
        <a:xfrm>
          <a:off x="11541760" y="17177384"/>
          <a:ext cx="80518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90" name="n_1aveValue【公民館】&#10;有形固定資産減価償却率">
          <a:extLst>
            <a:ext uri="{FF2B5EF4-FFF2-40B4-BE49-F238E27FC236}">
              <a16:creationId xmlns:a16="http://schemas.microsoft.com/office/drawing/2014/main" id="{48DF76CF-CCA4-4FB7-A249-88BAAA258128}"/>
            </a:ext>
          </a:extLst>
        </xdr:cNvPr>
        <xdr:cNvSpPr txBox="1"/>
      </xdr:nvSpPr>
      <xdr:spPr>
        <a:xfrm>
          <a:off x="13738234" y="179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791" name="n_2aveValue【公民館】&#10;有形固定資産減価償却率">
          <a:extLst>
            <a:ext uri="{FF2B5EF4-FFF2-40B4-BE49-F238E27FC236}">
              <a16:creationId xmlns:a16="http://schemas.microsoft.com/office/drawing/2014/main" id="{60C9EC6A-802B-4542-973E-515A142872B8}"/>
            </a:ext>
          </a:extLst>
        </xdr:cNvPr>
        <xdr:cNvSpPr txBox="1"/>
      </xdr:nvSpPr>
      <xdr:spPr>
        <a:xfrm>
          <a:off x="12957184" y="179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公民館】&#10;有形固定資産減価償却率">
          <a:extLst>
            <a:ext uri="{FF2B5EF4-FFF2-40B4-BE49-F238E27FC236}">
              <a16:creationId xmlns:a16="http://schemas.microsoft.com/office/drawing/2014/main" id="{80A84DC0-FED3-46D8-A72C-09A52D35CE0B}"/>
            </a:ext>
          </a:extLst>
        </xdr:cNvPr>
        <xdr:cNvSpPr txBox="1"/>
      </xdr:nvSpPr>
      <xdr:spPr>
        <a:xfrm>
          <a:off x="1217105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3" name="n_4aveValue【公民館】&#10;有形固定資産減価償却率">
          <a:extLst>
            <a:ext uri="{FF2B5EF4-FFF2-40B4-BE49-F238E27FC236}">
              <a16:creationId xmlns:a16="http://schemas.microsoft.com/office/drawing/2014/main" id="{4BE99103-181A-424C-884E-221A3F5D5194}"/>
            </a:ext>
          </a:extLst>
        </xdr:cNvPr>
        <xdr:cNvSpPr txBox="1"/>
      </xdr:nvSpPr>
      <xdr:spPr>
        <a:xfrm>
          <a:off x="113544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38752</xdr:rowOff>
    </xdr:from>
    <xdr:ext cx="405111" cy="259045"/>
    <xdr:sp macro="" textlink="">
      <xdr:nvSpPr>
        <xdr:cNvPr id="794" name="n_1mainValue【公民館】&#10;有形固定資産減価償却率">
          <a:extLst>
            <a:ext uri="{FF2B5EF4-FFF2-40B4-BE49-F238E27FC236}">
              <a16:creationId xmlns:a16="http://schemas.microsoft.com/office/drawing/2014/main" id="{B9806B97-32AB-486B-8098-A5C869390EA6}"/>
            </a:ext>
          </a:extLst>
        </xdr:cNvPr>
        <xdr:cNvSpPr txBox="1"/>
      </xdr:nvSpPr>
      <xdr:spPr>
        <a:xfrm>
          <a:off x="1373823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2557</xdr:rowOff>
    </xdr:from>
    <xdr:ext cx="405111" cy="259045"/>
    <xdr:sp macro="" textlink="">
      <xdr:nvSpPr>
        <xdr:cNvPr id="795" name="n_2mainValue【公民館】&#10;有形固定資産減価償却率">
          <a:extLst>
            <a:ext uri="{FF2B5EF4-FFF2-40B4-BE49-F238E27FC236}">
              <a16:creationId xmlns:a16="http://schemas.microsoft.com/office/drawing/2014/main" id="{7A8A4F55-EDA6-44D2-A5C0-A33A292B37C1}"/>
            </a:ext>
          </a:extLst>
        </xdr:cNvPr>
        <xdr:cNvSpPr txBox="1"/>
      </xdr:nvSpPr>
      <xdr:spPr>
        <a:xfrm>
          <a:off x="12957184"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137813</xdr:rowOff>
    </xdr:from>
    <xdr:ext cx="405111" cy="259045"/>
    <xdr:sp macro="" textlink="">
      <xdr:nvSpPr>
        <xdr:cNvPr id="796" name="n_3mainValue【公民館】&#10;有形固定資産減価償却率">
          <a:extLst>
            <a:ext uri="{FF2B5EF4-FFF2-40B4-BE49-F238E27FC236}">
              <a16:creationId xmlns:a16="http://schemas.microsoft.com/office/drawing/2014/main" id="{E6ADD07D-CFB7-46A7-948B-F723EC70EF49}"/>
            </a:ext>
          </a:extLst>
        </xdr:cNvPr>
        <xdr:cNvSpPr txBox="1"/>
      </xdr:nvSpPr>
      <xdr:spPr>
        <a:xfrm>
          <a:off x="12171054" y="1693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101616</xdr:rowOff>
    </xdr:from>
    <xdr:ext cx="405111" cy="259045"/>
    <xdr:sp macro="" textlink="">
      <xdr:nvSpPr>
        <xdr:cNvPr id="797" name="n_4mainValue【公民館】&#10;有形固定資産減価償却率">
          <a:extLst>
            <a:ext uri="{FF2B5EF4-FFF2-40B4-BE49-F238E27FC236}">
              <a16:creationId xmlns:a16="http://schemas.microsoft.com/office/drawing/2014/main" id="{03F958D7-45B9-45A4-9E2B-0A82366CF2F1}"/>
            </a:ext>
          </a:extLst>
        </xdr:cNvPr>
        <xdr:cNvSpPr txBox="1"/>
      </xdr:nvSpPr>
      <xdr:spPr>
        <a:xfrm>
          <a:off x="11354444" y="1689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6B9F342-6C50-4BE3-A614-E9D38B8DB6F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1C0A32D-CC21-47A7-A066-24BAE53D3805}"/>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9870F1A0-20B2-43C2-ABC2-6E7A36AD9A7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40FCCA4-2F95-449E-8396-8B7E1669FDE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2B16E1A9-0896-4D31-9026-E64FE98E4A8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99441CF-5119-4DF3-A18D-F2A72F44010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ABFFF0F-D9D3-435A-B015-111491D5D65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C9E8258-7FAB-4BE0-B8EB-D62A144D682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EDD493F6-EFC6-42C0-936E-CE8EA7CB1C3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F2EA79B-7D0B-48C4-851E-64ACF8E0D6F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287D05B-1E4A-46E7-B6C5-A191FECD41B1}"/>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852BE61-52BB-4C62-9E28-A0FC495C11AC}"/>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C5F38790-41D5-4DD5-88D2-FF0259DFEC02}"/>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864007E4-182A-4F4E-A151-DA9747AC6AD9}"/>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C58AAF1-E5D1-4445-A83F-05490974ABAA}"/>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F3EA1CB6-87E2-4872-9F15-8519EE9BD492}"/>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23F2A775-4CA7-40F6-B42F-4C3661D22063}"/>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89F50C4F-2B70-4AB1-95BA-2AB19763D503}"/>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09656A3-99AC-4CBB-B405-6CB0F6BD4FF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CBA1EECC-FB61-47A0-A3F7-531167A94054}"/>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B50CFFA5-7C6D-40CD-9879-D1EDE336C486}"/>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A389F7CF-8B83-45D6-B1AE-3CB78DA8D6A2}"/>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2F7CE650-1362-419C-82A3-4C24AFB97B0C}"/>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43EE0E1F-267D-44A3-8DDE-BCFB4A0C0694}"/>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FCB61373-47E7-4F1B-9654-DE9220909C3C}"/>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7323FFF5-A74C-4562-9775-FAC33405501F}"/>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5BE4D4BF-BB69-4E30-BCDE-48BA7DA0ACE0}"/>
            </a:ext>
          </a:extLst>
        </xdr:cNvPr>
        <xdr:cNvSpPr txBox="1"/>
      </xdr:nvSpPr>
      <xdr:spPr>
        <a:xfrm>
          <a:off x="19985990" y="18195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1DAE883D-DDAE-4AC9-ADD9-EC2DAB4B0E80}"/>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57FBB74C-B874-4542-9E24-6EE33353CA35}"/>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43ECFFF2-70E1-4128-A1CA-1066E8E87849}"/>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2447D021-53FB-476C-894E-7D3CCEA1DC2C}"/>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A5051257-03F3-4EA0-9888-07BD9CBC5591}"/>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57FABA40-882D-4937-93DF-33751CAFDB3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C35E387-AD88-48B3-BE18-9ADFBEB0F49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85863FB-AAB3-49BA-ABE1-B1BE5080C6B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803D10B-DF79-4AA5-AC9A-1E314AC1E3E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A9DB0C4-A325-4AFD-B80A-8A8C81715B13}"/>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98552</xdr:rowOff>
    </xdr:from>
    <xdr:to>
      <xdr:col>116</xdr:col>
      <xdr:colOff>114300</xdr:colOff>
      <xdr:row>108</xdr:row>
      <xdr:rowOff>28702</xdr:rowOff>
    </xdr:to>
    <xdr:sp macro="" textlink="">
      <xdr:nvSpPr>
        <xdr:cNvPr id="835" name="楕円 834">
          <a:extLst>
            <a:ext uri="{FF2B5EF4-FFF2-40B4-BE49-F238E27FC236}">
              <a16:creationId xmlns:a16="http://schemas.microsoft.com/office/drawing/2014/main" id="{6FE052B7-3A35-41AF-93D9-5464FB508797}"/>
            </a:ext>
          </a:extLst>
        </xdr:cNvPr>
        <xdr:cNvSpPr/>
      </xdr:nvSpPr>
      <xdr:spPr>
        <a:xfrm>
          <a:off x="19904710" y="184398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13479</xdr:rowOff>
    </xdr:from>
    <xdr:ext cx="469744" cy="259045"/>
    <xdr:sp macro="" textlink="">
      <xdr:nvSpPr>
        <xdr:cNvPr id="836" name="【公民館】&#10;一人当たり面積該当値テキスト">
          <a:extLst>
            <a:ext uri="{FF2B5EF4-FFF2-40B4-BE49-F238E27FC236}">
              <a16:creationId xmlns:a16="http://schemas.microsoft.com/office/drawing/2014/main" id="{E358A7A1-63B8-4A9A-955C-0867687CD968}"/>
            </a:ext>
          </a:extLst>
        </xdr:cNvPr>
        <xdr:cNvSpPr txBox="1"/>
      </xdr:nvSpPr>
      <xdr:spPr>
        <a:xfrm>
          <a:off x="19985990" y="183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61976</xdr:rowOff>
    </xdr:from>
    <xdr:to>
      <xdr:col>112</xdr:col>
      <xdr:colOff>38100</xdr:colOff>
      <xdr:row>107</xdr:row>
      <xdr:rowOff>163576</xdr:rowOff>
    </xdr:to>
    <xdr:sp macro="" textlink="">
      <xdr:nvSpPr>
        <xdr:cNvPr id="837" name="楕円 836">
          <a:extLst>
            <a:ext uri="{FF2B5EF4-FFF2-40B4-BE49-F238E27FC236}">
              <a16:creationId xmlns:a16="http://schemas.microsoft.com/office/drawing/2014/main" id="{9638185C-94FB-40EC-A1AD-05EF51A024EA}"/>
            </a:ext>
          </a:extLst>
        </xdr:cNvPr>
        <xdr:cNvSpPr/>
      </xdr:nvSpPr>
      <xdr:spPr>
        <a:xfrm>
          <a:off x="19161760" y="1840331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112776</xdr:rowOff>
    </xdr:from>
    <xdr:to>
      <xdr:col>116</xdr:col>
      <xdr:colOff>63500</xdr:colOff>
      <xdr:row>107</xdr:row>
      <xdr:rowOff>149352</xdr:rowOff>
    </xdr:to>
    <xdr:cxnSp macro="">
      <xdr:nvCxnSpPr>
        <xdr:cNvPr id="838" name="直線コネクタ 837">
          <a:extLst>
            <a:ext uri="{FF2B5EF4-FFF2-40B4-BE49-F238E27FC236}">
              <a16:creationId xmlns:a16="http://schemas.microsoft.com/office/drawing/2014/main" id="{F0840453-C57C-4AC9-BFA0-28BD610C3747}"/>
            </a:ext>
          </a:extLst>
        </xdr:cNvPr>
        <xdr:cNvCxnSpPr/>
      </xdr:nvCxnSpPr>
      <xdr:spPr>
        <a:xfrm>
          <a:off x="19204940" y="18457926"/>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64263</xdr:rowOff>
    </xdr:from>
    <xdr:to>
      <xdr:col>107</xdr:col>
      <xdr:colOff>101600</xdr:colOff>
      <xdr:row>107</xdr:row>
      <xdr:rowOff>165863</xdr:rowOff>
    </xdr:to>
    <xdr:sp macro="" textlink="">
      <xdr:nvSpPr>
        <xdr:cNvPr id="839" name="楕円 838">
          <a:extLst>
            <a:ext uri="{FF2B5EF4-FFF2-40B4-BE49-F238E27FC236}">
              <a16:creationId xmlns:a16="http://schemas.microsoft.com/office/drawing/2014/main" id="{51A9CFAE-41D5-4B0B-98E2-BB319AF59CA0}"/>
            </a:ext>
          </a:extLst>
        </xdr:cNvPr>
        <xdr:cNvSpPr/>
      </xdr:nvSpPr>
      <xdr:spPr>
        <a:xfrm>
          <a:off x="18345150" y="184056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112776</xdr:rowOff>
    </xdr:from>
    <xdr:to>
      <xdr:col>111</xdr:col>
      <xdr:colOff>177800</xdr:colOff>
      <xdr:row>107</xdr:row>
      <xdr:rowOff>115063</xdr:rowOff>
    </xdr:to>
    <xdr:cxnSp macro="">
      <xdr:nvCxnSpPr>
        <xdr:cNvPr id="840" name="直線コネクタ 839">
          <a:extLst>
            <a:ext uri="{FF2B5EF4-FFF2-40B4-BE49-F238E27FC236}">
              <a16:creationId xmlns:a16="http://schemas.microsoft.com/office/drawing/2014/main" id="{45526EAB-0A93-45C5-B40B-721B8CE01451}"/>
            </a:ext>
          </a:extLst>
        </xdr:cNvPr>
        <xdr:cNvCxnSpPr/>
      </xdr:nvCxnSpPr>
      <xdr:spPr>
        <a:xfrm flipV="1">
          <a:off x="18399760" y="18457926"/>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841" name="楕円 840">
          <a:extLst>
            <a:ext uri="{FF2B5EF4-FFF2-40B4-BE49-F238E27FC236}">
              <a16:creationId xmlns:a16="http://schemas.microsoft.com/office/drawing/2014/main" id="{1D6244C9-2038-438C-A6D1-CDBA7D6A7BF7}"/>
            </a:ext>
          </a:extLst>
        </xdr:cNvPr>
        <xdr:cNvSpPr/>
      </xdr:nvSpPr>
      <xdr:spPr>
        <a:xfrm>
          <a:off x="17547590" y="1840560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115063</xdr:rowOff>
    </xdr:to>
    <xdr:cxnSp macro="">
      <xdr:nvCxnSpPr>
        <xdr:cNvPr id="842" name="直線コネクタ 841">
          <a:extLst>
            <a:ext uri="{FF2B5EF4-FFF2-40B4-BE49-F238E27FC236}">
              <a16:creationId xmlns:a16="http://schemas.microsoft.com/office/drawing/2014/main" id="{624D83E2-C8B0-4DFD-BB3C-17DB4899372E}"/>
            </a:ext>
          </a:extLst>
        </xdr:cNvPr>
        <xdr:cNvCxnSpPr/>
      </xdr:nvCxnSpPr>
      <xdr:spPr>
        <a:xfrm>
          <a:off x="17602200" y="1846021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843" name="楕円 842">
          <a:extLst>
            <a:ext uri="{FF2B5EF4-FFF2-40B4-BE49-F238E27FC236}">
              <a16:creationId xmlns:a16="http://schemas.microsoft.com/office/drawing/2014/main" id="{2FEE3DAB-B372-4C7A-8872-BA5D745EA6B2}"/>
            </a:ext>
          </a:extLst>
        </xdr:cNvPr>
        <xdr:cNvSpPr/>
      </xdr:nvSpPr>
      <xdr:spPr>
        <a:xfrm>
          <a:off x="16761460" y="1840560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115063</xdr:rowOff>
    </xdr:to>
    <xdr:cxnSp macro="">
      <xdr:nvCxnSpPr>
        <xdr:cNvPr id="844" name="直線コネクタ 843">
          <a:extLst>
            <a:ext uri="{FF2B5EF4-FFF2-40B4-BE49-F238E27FC236}">
              <a16:creationId xmlns:a16="http://schemas.microsoft.com/office/drawing/2014/main" id="{FC131181-7E6E-449A-8B0F-08DCC7CD0F60}"/>
            </a:ext>
          </a:extLst>
        </xdr:cNvPr>
        <xdr:cNvCxnSpPr/>
      </xdr:nvCxnSpPr>
      <xdr:spPr>
        <a:xfrm>
          <a:off x="16804640" y="1846021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028128DA-0F0F-40D0-A8BD-9E649527723B}"/>
            </a:ext>
          </a:extLst>
        </xdr:cNvPr>
        <xdr:cNvSpPr txBox="1"/>
      </xdr:nvSpPr>
      <xdr:spPr>
        <a:xfrm>
          <a:off x="18982132"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A661D3AB-41B2-40F0-8323-52F55B0C8D34}"/>
            </a:ext>
          </a:extLst>
        </xdr:cNvPr>
        <xdr:cNvSpPr txBox="1"/>
      </xdr:nvSpPr>
      <xdr:spPr>
        <a:xfrm>
          <a:off x="1818203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8DA0F5F6-D774-4E62-8412-472EAC0D283D}"/>
            </a:ext>
          </a:extLst>
        </xdr:cNvPr>
        <xdr:cNvSpPr txBox="1"/>
      </xdr:nvSpPr>
      <xdr:spPr>
        <a:xfrm>
          <a:off x="17384472"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59D5D941-EBD4-4F56-A1F8-6E3FDA8F49C3}"/>
            </a:ext>
          </a:extLst>
        </xdr:cNvPr>
        <xdr:cNvSpPr txBox="1"/>
      </xdr:nvSpPr>
      <xdr:spPr>
        <a:xfrm>
          <a:off x="16588817" y="18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154703</xdr:rowOff>
    </xdr:from>
    <xdr:ext cx="469744" cy="259045"/>
    <xdr:sp macro="" textlink="">
      <xdr:nvSpPr>
        <xdr:cNvPr id="849" name="n_1mainValue【公民館】&#10;一人当たり面積">
          <a:extLst>
            <a:ext uri="{FF2B5EF4-FFF2-40B4-BE49-F238E27FC236}">
              <a16:creationId xmlns:a16="http://schemas.microsoft.com/office/drawing/2014/main" id="{B4950CCE-3A5F-4615-A162-0D511723EFE5}"/>
            </a:ext>
          </a:extLst>
        </xdr:cNvPr>
        <xdr:cNvSpPr txBox="1"/>
      </xdr:nvSpPr>
      <xdr:spPr>
        <a:xfrm>
          <a:off x="18982132" y="184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156990</xdr:rowOff>
    </xdr:from>
    <xdr:ext cx="469744" cy="259045"/>
    <xdr:sp macro="" textlink="">
      <xdr:nvSpPr>
        <xdr:cNvPr id="850" name="n_2mainValue【公民館】&#10;一人当たり面積">
          <a:extLst>
            <a:ext uri="{FF2B5EF4-FFF2-40B4-BE49-F238E27FC236}">
              <a16:creationId xmlns:a16="http://schemas.microsoft.com/office/drawing/2014/main" id="{FF51D562-3BCB-4E0D-9615-58679BB0C87E}"/>
            </a:ext>
          </a:extLst>
        </xdr:cNvPr>
        <xdr:cNvSpPr txBox="1"/>
      </xdr:nvSpPr>
      <xdr:spPr>
        <a:xfrm>
          <a:off x="18182032" y="185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851" name="n_3mainValue【公民館】&#10;一人当たり面積">
          <a:extLst>
            <a:ext uri="{FF2B5EF4-FFF2-40B4-BE49-F238E27FC236}">
              <a16:creationId xmlns:a16="http://schemas.microsoft.com/office/drawing/2014/main" id="{F3467D8B-2F00-4419-8AD2-9E2746DDDD0F}"/>
            </a:ext>
          </a:extLst>
        </xdr:cNvPr>
        <xdr:cNvSpPr txBox="1"/>
      </xdr:nvSpPr>
      <xdr:spPr>
        <a:xfrm>
          <a:off x="17384472" y="185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852" name="n_4mainValue【公民館】&#10;一人当たり面積">
          <a:extLst>
            <a:ext uri="{FF2B5EF4-FFF2-40B4-BE49-F238E27FC236}">
              <a16:creationId xmlns:a16="http://schemas.microsoft.com/office/drawing/2014/main" id="{38441AD2-8771-4E0D-B6CE-6280D0DCBEB9}"/>
            </a:ext>
          </a:extLst>
        </xdr:cNvPr>
        <xdr:cNvSpPr txBox="1"/>
      </xdr:nvSpPr>
      <xdr:spPr>
        <a:xfrm>
          <a:off x="16588817" y="185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6014344-95BE-4ED9-8DF5-B7B604240FD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71A363DA-CE65-4EFB-904F-C025E8B4570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1B37E308-5181-40C0-8FC2-CDF2D7159A38}"/>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類似団体と比較して特に有形固定資産減価償却率が高くなっている施設は認定こども園、幼稚園、保育所、公営住宅であり、特に低くなっている施設は公民館である。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認定こども園、幼稚園、保育所については、公立保育所・幼稚園整備計画に基づき、民間認定こども園の新設による統廃合を</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年度まで実施、市所有施設について更新等が必要となっている。</a:t>
          </a:r>
          <a:r>
            <a:rPr kumimoji="1" lang="ja-JP" altLang="ja-JP" sz="1100">
              <a:solidFill>
                <a:schemeClr val="dk1"/>
              </a:solidFill>
              <a:effectLst/>
              <a:latin typeface="+mn-lt"/>
              <a:ea typeface="+mn-ea"/>
              <a:cs typeface="+mn-cs"/>
            </a:rPr>
            <a:t>公営住宅については、市営住宅長寿命化計画に基づき、</a:t>
          </a:r>
          <a:r>
            <a:rPr kumimoji="1" lang="ja-JP" altLang="en-US" sz="1100">
              <a:solidFill>
                <a:schemeClr val="dk1"/>
              </a:solidFill>
              <a:effectLst/>
              <a:latin typeface="+mn-lt"/>
              <a:ea typeface="+mn-ea"/>
              <a:cs typeface="+mn-cs"/>
            </a:rPr>
            <a:t>住宅</a:t>
          </a:r>
          <a:r>
            <a:rPr kumimoji="1" lang="ja-JP" altLang="ja-JP" sz="1100">
              <a:solidFill>
                <a:schemeClr val="dk1"/>
              </a:solidFill>
              <a:effectLst/>
              <a:latin typeface="+mn-lt"/>
              <a:ea typeface="+mn-ea"/>
              <a:cs typeface="+mn-cs"/>
            </a:rPr>
            <a:t>の必要性</a:t>
          </a:r>
          <a:r>
            <a:rPr kumimoji="1" lang="ja-JP" altLang="en-US" sz="1100">
              <a:solidFill>
                <a:schemeClr val="dk1"/>
              </a:solidFill>
              <a:effectLst/>
              <a:latin typeface="+mn-lt"/>
              <a:ea typeface="+mn-ea"/>
              <a:cs typeface="+mn-cs"/>
            </a:rPr>
            <a:t>を確認の上、修繕や</a:t>
          </a:r>
          <a:r>
            <a:rPr kumimoji="1" lang="ja-JP" altLang="ja-JP" sz="1100">
              <a:solidFill>
                <a:schemeClr val="dk1"/>
              </a:solidFill>
              <a:effectLst/>
              <a:latin typeface="+mn-lt"/>
              <a:ea typeface="+mn-ea"/>
              <a:cs typeface="+mn-cs"/>
            </a:rPr>
            <a:t>用途廃止を行っている。これらの取り組み</a:t>
          </a:r>
          <a:r>
            <a:rPr kumimoji="1" lang="ja-JP" altLang="en-US" sz="1100">
              <a:solidFill>
                <a:schemeClr val="dk1"/>
              </a:solidFill>
              <a:effectLst/>
              <a:latin typeface="+mn-lt"/>
              <a:ea typeface="+mn-ea"/>
              <a:cs typeface="+mn-cs"/>
            </a:rPr>
            <a:t>をしてもなお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は増加している状況でありため、積極的に更新等を行っていく必要がある。</a:t>
          </a:r>
          <a:endParaRPr lang="ja-JP" altLang="ja-JP" sz="1400">
            <a:effectLst/>
          </a:endParaRPr>
        </a:p>
        <a:p>
          <a:r>
            <a:rPr kumimoji="1" lang="ja-JP" altLang="ja-JP" sz="1100">
              <a:solidFill>
                <a:schemeClr val="dk1"/>
              </a:solidFill>
              <a:effectLst/>
              <a:latin typeface="+mn-lt"/>
              <a:ea typeface="+mn-ea"/>
              <a:cs typeface="+mn-cs"/>
            </a:rPr>
            <a:t>公民館については、平成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ほのおか館の建替えを行ったことにより、有形固定資産減価償却率が低くなっている。他の公民館については、建設より年数が経過していることから、個別施設計画に基づき、適切に老朽化対策に取り込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003C7B-F043-4AA3-AD0A-7FA287920233}"/>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1CE6D4-39DC-4C83-B233-2582D4ECF93B}"/>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71EF79-D6B2-4213-8CFE-31DBEFF8E433}"/>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ED2906-B258-4748-8709-86EC6C11ADF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1D4E02C-177E-48E7-9DB6-425F40BB507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8B5604-9D60-4757-8FB1-BE15834D7A8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6668D5-51C5-4E0B-959E-5A8C2A3B65F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E738D9-505E-416E-A9AB-58C023A4601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B335B1-3D78-4806-B00A-43B5DC3E716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C652E3-C666-43D8-8940-B487F1FF5F39}"/>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107063-F8A4-41A6-AC09-934F97D6059A}"/>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3C563B-4FD5-4FC5-98C8-3162FF8EEDA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6EEC8E-4049-4161-9EF6-E234F727E71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EF9159-46C3-4EB6-8CCE-151BD7B92BF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F46BA19-D162-44FB-A64A-4CA82FEB7DF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B2EAFB5-CC48-4494-8E72-1E8D8869EE70}"/>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A437BE-0BB1-4343-AEC7-B2424F3B2E6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089618-72F9-477A-9178-412F40298A3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5D34B6-5EE5-4AAC-AE36-38A0A81DC70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3A76397-3C92-489A-B8B1-6514BCE06C2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2DFFE6-ACE7-4B70-948D-CAC20AEEF99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DA54D3-E7CF-414D-9F6C-2E25F9FB0EC5}"/>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0D9945-591E-4850-89E6-3ACDCF91C34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CB245F-6320-454B-B90A-04E1F8FA39F4}"/>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33847D-6369-4A4C-9C6C-D599E2D619C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F5D58F-BD9F-4ECB-9B6D-6D88048F134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719738-B650-43EB-BB7B-C00B3ECC467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E08EF3-F34F-4501-B7F8-869682F5FF3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A0FCB3-D63D-48F0-8987-BCDC01E4396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FE050E-09E2-42A1-AE40-B411C5CAC3F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FD2145-9CC6-4524-94B2-AFB21328ABE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7A0B11-41DC-48AF-96EA-50EFF120CC6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88EA74-0106-47C9-AF3E-DB9310FCE9A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B625C9-BA41-4947-8D35-CEC1C902C0E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A1B98F-9520-4B72-AFA1-5D54FBF6F0E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766698-0F4D-4FF4-B83F-EF8AD7F4CEB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2AC9A9-119B-45EC-8846-D3774937133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5859EC-1B98-4C14-BA28-4DD23714B6F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25B816-F371-4891-B8DE-482B96BFF2CF}"/>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5C893D6-EA94-4E11-AB1C-7623A0B1D9B2}"/>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B061FF0-8122-43C9-9037-46394EFCAE2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64CD63D-D41F-410E-AF95-618A74144E4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07B9608-1791-47C3-AF78-33469AC6B54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CCC72C4-BAD6-4E77-B949-E4EED520F39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6FDEAE2-D5B7-498A-8520-C35D7856659A}"/>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C97B850-4F0B-4C4C-B6CB-726A56673F0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A4FF230-6D26-4029-9026-23FF62D76D06}"/>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7B89DCC-5C04-48CC-912A-6D6F68D6CC2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67A211E-8700-4505-86D9-7A4EA568832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98EA189-7242-49F8-B098-0978629193C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757D732-9FF0-4C92-B1C2-53BBD78AAA1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1C17403-6F96-4C4F-BA07-B9EB732355D8}"/>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10EC64-AD3B-4A8C-B683-7F74F209761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654ADFD-036B-448B-9F1D-6F6E1645C20D}"/>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B03AF87-DCA8-49C6-A8CC-B644EA8CF4B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DC891CE-1088-4E46-8C4A-A662133A25A4}"/>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38339A5-A370-4098-987F-A26FCD6A595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39AECEA-E4CD-48B8-BACB-40418D95D079}"/>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F6B6D22-5C31-44F9-9887-FC673C563C1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23B466D-F5C6-4784-95E4-D42BE77FFD95}"/>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9852413-EBCD-45AD-B248-F697B6B05716}"/>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C3067A5-E2B8-40F7-8BEC-E4DBF0E0ED19}"/>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CE9EB20-8ED5-47C1-8445-8F5B460C7D57}"/>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AF6F2572-F846-4216-BE09-1127CF742B64}"/>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20BFBA0-0E28-4E49-8EEC-D3A13E3FA0E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669F7686-5879-428D-AEBF-BC6401EB4C46}"/>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2331E37-B5BB-486C-BF25-83E6AE6A0D09}"/>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ABA943C-D647-44D0-A7A0-653ADDBFEADF}"/>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349C744-0C6B-40BA-8BC5-D9A6A8D27E5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6300F2B-53DA-4B5D-AC86-111218E81476}"/>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5392081-332F-4BB8-8A12-2EE9F95BA00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27CF7D2-93B0-41A9-A8D8-A3AD1A11C643}"/>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08BB2D4-BCCD-465E-906C-A55C88E88CD1}"/>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FC8B9BF-F296-4F13-A23E-0225482D34D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168EFB33-6C54-4F76-9AE0-E05572387A47}"/>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77" name="直線コネクタ 76">
          <a:extLst>
            <a:ext uri="{FF2B5EF4-FFF2-40B4-BE49-F238E27FC236}">
              <a16:creationId xmlns:a16="http://schemas.microsoft.com/office/drawing/2014/main" id="{ED188DE4-E53E-4F99-B1FD-E35029385FB7}"/>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EFAEFF1-C993-4C2B-8337-F02BB3EF6BA4}"/>
            </a:ext>
          </a:extLst>
        </xdr:cNvPr>
        <xdr:cNvSpPr txBox="1"/>
      </xdr:nvSpPr>
      <xdr:spPr>
        <a:xfrm>
          <a:off x="421259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79" name="フローチャート: 判断 78">
          <a:extLst>
            <a:ext uri="{FF2B5EF4-FFF2-40B4-BE49-F238E27FC236}">
              <a16:creationId xmlns:a16="http://schemas.microsoft.com/office/drawing/2014/main" id="{590D8097-0034-4D4B-AE0E-91FC834603E0}"/>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80" name="フローチャート: 判断 79">
          <a:extLst>
            <a:ext uri="{FF2B5EF4-FFF2-40B4-BE49-F238E27FC236}">
              <a16:creationId xmlns:a16="http://schemas.microsoft.com/office/drawing/2014/main" id="{1354C678-0332-40B6-BAE9-A93474BC63FF}"/>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81" name="フローチャート: 判断 80">
          <a:extLst>
            <a:ext uri="{FF2B5EF4-FFF2-40B4-BE49-F238E27FC236}">
              <a16:creationId xmlns:a16="http://schemas.microsoft.com/office/drawing/2014/main" id="{6D5F1F19-EB58-408A-8692-0D2070F83337}"/>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82" name="フローチャート: 判断 81">
          <a:extLst>
            <a:ext uri="{FF2B5EF4-FFF2-40B4-BE49-F238E27FC236}">
              <a16:creationId xmlns:a16="http://schemas.microsoft.com/office/drawing/2014/main" id="{016AB30C-CB6A-4C7C-9D0E-F1A166557D68}"/>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652888D5-7298-4826-B886-69D0F9129EC4}"/>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3142018-C2C1-4757-8E76-6CFE290DED5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017B3B5-4908-4275-9400-EC28A66870D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C256BE1-6E5D-4F01-9EF5-1253E0F56844}"/>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2E9E325-9DD8-473C-A059-C148318322A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547CAE7-3D94-46AA-8FC4-A6D1C890874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89" name="楕円 88">
          <a:extLst>
            <a:ext uri="{FF2B5EF4-FFF2-40B4-BE49-F238E27FC236}">
              <a16:creationId xmlns:a16="http://schemas.microsoft.com/office/drawing/2014/main" id="{D238DE5A-44F3-48DF-AF8E-7080CC2E42F3}"/>
            </a:ext>
          </a:extLst>
        </xdr:cNvPr>
        <xdr:cNvSpPr/>
      </xdr:nvSpPr>
      <xdr:spPr>
        <a:xfrm>
          <a:off x="4131310" y="102933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407A2D2-BC62-4BA0-9055-E8DE4CA820EE}"/>
            </a:ext>
          </a:extLst>
        </xdr:cNvPr>
        <xdr:cNvSpPr txBox="1"/>
      </xdr:nvSpPr>
      <xdr:spPr>
        <a:xfrm>
          <a:off x="4212590"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91" name="楕円 90">
          <a:extLst>
            <a:ext uri="{FF2B5EF4-FFF2-40B4-BE49-F238E27FC236}">
              <a16:creationId xmlns:a16="http://schemas.microsoft.com/office/drawing/2014/main" id="{A78C0208-B262-4BB8-9A8F-9FF35135248D}"/>
            </a:ext>
          </a:extLst>
        </xdr:cNvPr>
        <xdr:cNvSpPr/>
      </xdr:nvSpPr>
      <xdr:spPr>
        <a:xfrm>
          <a:off x="3388360" y="10245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55245</xdr:rowOff>
    </xdr:to>
    <xdr:cxnSp macro="">
      <xdr:nvCxnSpPr>
        <xdr:cNvPr id="92" name="直線コネクタ 91">
          <a:extLst>
            <a:ext uri="{FF2B5EF4-FFF2-40B4-BE49-F238E27FC236}">
              <a16:creationId xmlns:a16="http://schemas.microsoft.com/office/drawing/2014/main" id="{D5731EB3-3A89-4545-B10D-EA81B51D0FF6}"/>
            </a:ext>
          </a:extLst>
        </xdr:cNvPr>
        <xdr:cNvCxnSpPr/>
      </xdr:nvCxnSpPr>
      <xdr:spPr>
        <a:xfrm>
          <a:off x="3431540" y="10304145"/>
          <a:ext cx="7429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93" name="楕円 92">
          <a:extLst>
            <a:ext uri="{FF2B5EF4-FFF2-40B4-BE49-F238E27FC236}">
              <a16:creationId xmlns:a16="http://schemas.microsoft.com/office/drawing/2014/main" id="{70EF157D-A99A-4080-B1E2-43A898B75E1C}"/>
            </a:ext>
          </a:extLst>
        </xdr:cNvPr>
        <xdr:cNvSpPr/>
      </xdr:nvSpPr>
      <xdr:spPr>
        <a:xfrm>
          <a:off x="2571750" y="102114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13335</xdr:rowOff>
    </xdr:to>
    <xdr:cxnSp macro="">
      <xdr:nvCxnSpPr>
        <xdr:cNvPr id="94" name="直線コネクタ 93">
          <a:extLst>
            <a:ext uri="{FF2B5EF4-FFF2-40B4-BE49-F238E27FC236}">
              <a16:creationId xmlns:a16="http://schemas.microsoft.com/office/drawing/2014/main" id="{0B002D32-0EBD-4548-95A5-31F4874AD2CA}"/>
            </a:ext>
          </a:extLst>
        </xdr:cNvPr>
        <xdr:cNvCxnSpPr/>
      </xdr:nvCxnSpPr>
      <xdr:spPr>
        <a:xfrm>
          <a:off x="2626360" y="10256520"/>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80645</xdr:rowOff>
    </xdr:from>
    <xdr:to>
      <xdr:col>10</xdr:col>
      <xdr:colOff>165100</xdr:colOff>
      <xdr:row>63</xdr:row>
      <xdr:rowOff>10795</xdr:rowOff>
    </xdr:to>
    <xdr:sp macro="" textlink="">
      <xdr:nvSpPr>
        <xdr:cNvPr id="95" name="楕円 94">
          <a:extLst>
            <a:ext uri="{FF2B5EF4-FFF2-40B4-BE49-F238E27FC236}">
              <a16:creationId xmlns:a16="http://schemas.microsoft.com/office/drawing/2014/main" id="{5C52F5FE-DC1B-49F9-A287-CE5EF33A5FA5}"/>
            </a:ext>
          </a:extLst>
        </xdr:cNvPr>
        <xdr:cNvSpPr/>
      </xdr:nvSpPr>
      <xdr:spPr>
        <a:xfrm>
          <a:off x="1774190" y="1071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62</xdr:row>
      <xdr:rowOff>131445</xdr:rowOff>
    </xdr:to>
    <xdr:cxnSp macro="">
      <xdr:nvCxnSpPr>
        <xdr:cNvPr id="96" name="直線コネクタ 95">
          <a:extLst>
            <a:ext uri="{FF2B5EF4-FFF2-40B4-BE49-F238E27FC236}">
              <a16:creationId xmlns:a16="http://schemas.microsoft.com/office/drawing/2014/main" id="{563E75D5-F500-4E83-B06A-5471287785F9}"/>
            </a:ext>
          </a:extLst>
        </xdr:cNvPr>
        <xdr:cNvCxnSpPr/>
      </xdr:nvCxnSpPr>
      <xdr:spPr>
        <a:xfrm flipV="1">
          <a:off x="1828800" y="10256520"/>
          <a:ext cx="79756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38735</xdr:rowOff>
    </xdr:from>
    <xdr:to>
      <xdr:col>6</xdr:col>
      <xdr:colOff>38100</xdr:colOff>
      <xdr:row>62</xdr:row>
      <xdr:rowOff>140335</xdr:rowOff>
    </xdr:to>
    <xdr:sp macro="" textlink="">
      <xdr:nvSpPr>
        <xdr:cNvPr id="97" name="楕円 96">
          <a:extLst>
            <a:ext uri="{FF2B5EF4-FFF2-40B4-BE49-F238E27FC236}">
              <a16:creationId xmlns:a16="http://schemas.microsoft.com/office/drawing/2014/main" id="{8019D418-4CD4-4C3F-A0E5-DBEF39A73080}"/>
            </a:ext>
          </a:extLst>
        </xdr:cNvPr>
        <xdr:cNvSpPr/>
      </xdr:nvSpPr>
      <xdr:spPr>
        <a:xfrm>
          <a:off x="988060" y="106686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89535</xdr:rowOff>
    </xdr:from>
    <xdr:to>
      <xdr:col>10</xdr:col>
      <xdr:colOff>114300</xdr:colOff>
      <xdr:row>62</xdr:row>
      <xdr:rowOff>131445</xdr:rowOff>
    </xdr:to>
    <xdr:cxnSp macro="">
      <xdr:nvCxnSpPr>
        <xdr:cNvPr id="98" name="直線コネクタ 97">
          <a:extLst>
            <a:ext uri="{FF2B5EF4-FFF2-40B4-BE49-F238E27FC236}">
              <a16:creationId xmlns:a16="http://schemas.microsoft.com/office/drawing/2014/main" id="{16827208-072D-4089-8C9C-D6EA96AA2ACA}"/>
            </a:ext>
          </a:extLst>
        </xdr:cNvPr>
        <xdr:cNvCxnSpPr/>
      </xdr:nvCxnSpPr>
      <xdr:spPr>
        <a:xfrm>
          <a:off x="1031240" y="1072324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99" name="n_1aveValue【体育館・プール】&#10;有形固定資産減価償却率">
          <a:extLst>
            <a:ext uri="{FF2B5EF4-FFF2-40B4-BE49-F238E27FC236}">
              <a16:creationId xmlns:a16="http://schemas.microsoft.com/office/drawing/2014/main" id="{D3D8EB93-7888-4525-B627-3E574E241A13}"/>
            </a:ext>
          </a:extLst>
        </xdr:cNvPr>
        <xdr:cNvSpPr txBox="1"/>
      </xdr:nvSpPr>
      <xdr:spPr>
        <a:xfrm>
          <a:off x="32391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100" name="n_2aveValue【体育館・プール】&#10;有形固定資産減価償却率">
          <a:extLst>
            <a:ext uri="{FF2B5EF4-FFF2-40B4-BE49-F238E27FC236}">
              <a16:creationId xmlns:a16="http://schemas.microsoft.com/office/drawing/2014/main" id="{AF2A7D46-30D5-4EEA-8B65-A17A80E34FE8}"/>
            </a:ext>
          </a:extLst>
        </xdr:cNvPr>
        <xdr:cNvSpPr txBox="1"/>
      </xdr:nvSpPr>
      <xdr:spPr>
        <a:xfrm>
          <a:off x="2439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101" name="n_3aveValue【体育館・プール】&#10;有形固定資産減価償却率">
          <a:extLst>
            <a:ext uri="{FF2B5EF4-FFF2-40B4-BE49-F238E27FC236}">
              <a16:creationId xmlns:a16="http://schemas.microsoft.com/office/drawing/2014/main" id="{C5418719-0422-42E7-BCA3-E5D940EBADFF}"/>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02" name="n_4aveValue【体育館・プール】&#10;有形固定資産減価償却率">
          <a:extLst>
            <a:ext uri="{FF2B5EF4-FFF2-40B4-BE49-F238E27FC236}">
              <a16:creationId xmlns:a16="http://schemas.microsoft.com/office/drawing/2014/main" id="{7AB45295-090C-4ACE-A455-7A9DA4687D51}"/>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103" name="n_1mainValue【体育館・プール】&#10;有形固定資産減価償却率">
          <a:extLst>
            <a:ext uri="{FF2B5EF4-FFF2-40B4-BE49-F238E27FC236}">
              <a16:creationId xmlns:a16="http://schemas.microsoft.com/office/drawing/2014/main" id="{ECCCEEDD-CCFA-4B3C-842E-C7814BB85A0C}"/>
            </a:ext>
          </a:extLst>
        </xdr:cNvPr>
        <xdr:cNvSpPr txBox="1"/>
      </xdr:nvSpPr>
      <xdr:spPr>
        <a:xfrm>
          <a:off x="32391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104" name="n_2mainValue【体育館・プール】&#10;有形固定資産減価償却率">
          <a:extLst>
            <a:ext uri="{FF2B5EF4-FFF2-40B4-BE49-F238E27FC236}">
              <a16:creationId xmlns:a16="http://schemas.microsoft.com/office/drawing/2014/main" id="{65AA4B25-D2C0-4BE3-AA0C-84F60869D0E5}"/>
            </a:ext>
          </a:extLst>
        </xdr:cNvPr>
        <xdr:cNvSpPr txBox="1"/>
      </xdr:nvSpPr>
      <xdr:spPr>
        <a:xfrm>
          <a:off x="2439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1922</xdr:rowOff>
    </xdr:from>
    <xdr:ext cx="405111" cy="259045"/>
    <xdr:sp macro="" textlink="">
      <xdr:nvSpPr>
        <xdr:cNvPr id="105" name="n_3mainValue【体育館・プール】&#10;有形固定資産減価償却率">
          <a:extLst>
            <a:ext uri="{FF2B5EF4-FFF2-40B4-BE49-F238E27FC236}">
              <a16:creationId xmlns:a16="http://schemas.microsoft.com/office/drawing/2014/main" id="{AF9C399F-21F8-485B-8354-58BC879576EF}"/>
            </a:ext>
          </a:extLst>
        </xdr:cNvPr>
        <xdr:cNvSpPr txBox="1"/>
      </xdr:nvSpPr>
      <xdr:spPr>
        <a:xfrm>
          <a:off x="164148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131462</xdr:rowOff>
    </xdr:from>
    <xdr:ext cx="405111" cy="259045"/>
    <xdr:sp macro="" textlink="">
      <xdr:nvSpPr>
        <xdr:cNvPr id="106" name="n_4mainValue【体育館・プール】&#10;有形固定資産減価償却率">
          <a:extLst>
            <a:ext uri="{FF2B5EF4-FFF2-40B4-BE49-F238E27FC236}">
              <a16:creationId xmlns:a16="http://schemas.microsoft.com/office/drawing/2014/main" id="{B9E6BBB8-7429-46F2-8846-FCD4B446FA35}"/>
            </a:ext>
          </a:extLst>
        </xdr:cNvPr>
        <xdr:cNvSpPr txBox="1"/>
      </xdr:nvSpPr>
      <xdr:spPr>
        <a:xfrm>
          <a:off x="85535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66A103C-A2D3-437D-A9EE-351463F75B35}"/>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D4F7E6D-9984-42A5-BA6E-5D5E8E2D8D1F}"/>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5573AAC-6DD5-417E-9F98-8E70BCC0217A}"/>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EAE0F324-DF53-47E7-991C-703DE6FA5B12}"/>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5DF65C6-693C-4C99-9E53-617790D4C0D6}"/>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5AB1C44-A64A-448E-93B4-5F1908920BF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959D2B2-6EC0-40B1-B20F-07DD8F50D27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344CE75-8619-48C5-A904-04BA3E62EA1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B35BD31C-AA58-447A-8C5B-EF39473F33B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DCA337E-FF49-426E-B48C-A359A7706F0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B583B680-4FD6-445B-A4A9-D699613A167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359D8520-B665-4273-B68A-69615D545A17}"/>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C22FE856-79A2-4D39-B599-B145DE441842}"/>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7C252E5C-02D0-4F50-B1E8-C933956A0C8F}"/>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A5810270-8B5A-4AFE-803B-16DE18AD2EA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7F4E26BD-659C-4C76-8288-AC827EB9F094}"/>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B8B79F0A-5121-4FD1-8243-06D494C9E4F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6341A225-64BF-4D0A-AF70-11294329EAFB}"/>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29C1AB3B-23A0-4F80-9224-68585E2AD09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6FFB28AD-221C-4D32-8CCA-FDA009C90312}"/>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9E4EF4C5-8F55-4BBA-8543-F35A47DFBEF6}"/>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138667FE-3767-4A16-B81E-EE2DA9BECD82}"/>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656AF307-D5A0-4508-B2C0-BBD38338DB6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130" name="直線コネクタ 129">
          <a:extLst>
            <a:ext uri="{FF2B5EF4-FFF2-40B4-BE49-F238E27FC236}">
              <a16:creationId xmlns:a16="http://schemas.microsoft.com/office/drawing/2014/main" id="{839A1E19-98EA-4727-9336-D9FCEFD6D10A}"/>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131" name="【体育館・プール】&#10;一人当たり面積最小値テキスト">
          <a:extLst>
            <a:ext uri="{FF2B5EF4-FFF2-40B4-BE49-F238E27FC236}">
              <a16:creationId xmlns:a16="http://schemas.microsoft.com/office/drawing/2014/main" id="{B8F1A135-53CF-480E-87BE-D243AA6E35D5}"/>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132" name="直線コネクタ 131">
          <a:extLst>
            <a:ext uri="{FF2B5EF4-FFF2-40B4-BE49-F238E27FC236}">
              <a16:creationId xmlns:a16="http://schemas.microsoft.com/office/drawing/2014/main" id="{D866BADF-8E05-44A6-8783-BE15B3DA12CA}"/>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133" name="【体育館・プール】&#10;一人当たり面積最大値テキスト">
          <a:extLst>
            <a:ext uri="{FF2B5EF4-FFF2-40B4-BE49-F238E27FC236}">
              <a16:creationId xmlns:a16="http://schemas.microsoft.com/office/drawing/2014/main" id="{02CFF3DD-6588-475D-92DA-FBDBDD993EC6}"/>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134" name="直線コネクタ 133">
          <a:extLst>
            <a:ext uri="{FF2B5EF4-FFF2-40B4-BE49-F238E27FC236}">
              <a16:creationId xmlns:a16="http://schemas.microsoft.com/office/drawing/2014/main" id="{F860253E-F2F4-469B-B79B-BA7648ECD621}"/>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135" name="【体育館・プール】&#10;一人当たり面積平均値テキスト">
          <a:extLst>
            <a:ext uri="{FF2B5EF4-FFF2-40B4-BE49-F238E27FC236}">
              <a16:creationId xmlns:a16="http://schemas.microsoft.com/office/drawing/2014/main" id="{2CBD260E-C72C-4127-A6A7-5C77CB18873D}"/>
            </a:ext>
          </a:extLst>
        </xdr:cNvPr>
        <xdr:cNvSpPr txBox="1"/>
      </xdr:nvSpPr>
      <xdr:spPr>
        <a:xfrm>
          <a:off x="9467850" y="10561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136" name="フローチャート: 判断 135">
          <a:extLst>
            <a:ext uri="{FF2B5EF4-FFF2-40B4-BE49-F238E27FC236}">
              <a16:creationId xmlns:a16="http://schemas.microsoft.com/office/drawing/2014/main" id="{DD7059F0-07DC-4BCC-AD70-4B2B0D431CFB}"/>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137" name="フローチャート: 判断 136">
          <a:extLst>
            <a:ext uri="{FF2B5EF4-FFF2-40B4-BE49-F238E27FC236}">
              <a16:creationId xmlns:a16="http://schemas.microsoft.com/office/drawing/2014/main" id="{006C3F9A-B3F8-4AEA-B3B6-1C3448C76394}"/>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138" name="フローチャート: 判断 137">
          <a:extLst>
            <a:ext uri="{FF2B5EF4-FFF2-40B4-BE49-F238E27FC236}">
              <a16:creationId xmlns:a16="http://schemas.microsoft.com/office/drawing/2014/main" id="{211C0FA8-2025-4450-ABF6-2916F6CC7ED2}"/>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139" name="フローチャート: 判断 138">
          <a:extLst>
            <a:ext uri="{FF2B5EF4-FFF2-40B4-BE49-F238E27FC236}">
              <a16:creationId xmlns:a16="http://schemas.microsoft.com/office/drawing/2014/main" id="{E6E43CA7-3D31-4CC4-B20D-13057A9B591F}"/>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140" name="フローチャート: 判断 139">
          <a:extLst>
            <a:ext uri="{FF2B5EF4-FFF2-40B4-BE49-F238E27FC236}">
              <a16:creationId xmlns:a16="http://schemas.microsoft.com/office/drawing/2014/main" id="{90F7AA08-82E3-4A39-9671-34FD91F6D2D5}"/>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8F705D9-7809-4718-8174-EF8B5B9C3E5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9057E58-7419-4C39-AE2A-DF798FF8021C}"/>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2038287-C545-407B-BBFC-1A63E4996BA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AD5E5F2-E904-48D5-A784-CE5B1D45A89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3702B08-E4D2-4659-A3A4-8CC9620CAEA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146" name="楕円 145">
          <a:extLst>
            <a:ext uri="{FF2B5EF4-FFF2-40B4-BE49-F238E27FC236}">
              <a16:creationId xmlns:a16="http://schemas.microsoft.com/office/drawing/2014/main" id="{653CB256-C827-45F5-9237-0C42051DDD2B}"/>
            </a:ext>
          </a:extLst>
        </xdr:cNvPr>
        <xdr:cNvSpPr/>
      </xdr:nvSpPr>
      <xdr:spPr>
        <a:xfrm>
          <a:off x="9394190" y="108115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158132</xdr:rowOff>
    </xdr:from>
    <xdr:ext cx="469744" cy="259045"/>
    <xdr:sp macro="" textlink="">
      <xdr:nvSpPr>
        <xdr:cNvPr id="147" name="【体育館・プール】&#10;一人当たり面積該当値テキスト">
          <a:extLst>
            <a:ext uri="{FF2B5EF4-FFF2-40B4-BE49-F238E27FC236}">
              <a16:creationId xmlns:a16="http://schemas.microsoft.com/office/drawing/2014/main" id="{805D26A5-98A2-4000-B5FC-131363A8230F}"/>
            </a:ext>
          </a:extLst>
        </xdr:cNvPr>
        <xdr:cNvSpPr txBox="1"/>
      </xdr:nvSpPr>
      <xdr:spPr>
        <a:xfrm>
          <a:off x="946785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10160</xdr:rowOff>
    </xdr:from>
    <xdr:to>
      <xdr:col>50</xdr:col>
      <xdr:colOff>165100</xdr:colOff>
      <xdr:row>63</xdr:row>
      <xdr:rowOff>111760</xdr:rowOff>
    </xdr:to>
    <xdr:sp macro="" textlink="">
      <xdr:nvSpPr>
        <xdr:cNvPr id="148" name="楕円 147">
          <a:extLst>
            <a:ext uri="{FF2B5EF4-FFF2-40B4-BE49-F238E27FC236}">
              <a16:creationId xmlns:a16="http://schemas.microsoft.com/office/drawing/2014/main" id="{54F33D32-FB8F-43AE-907B-755EB2EB1CFC}"/>
            </a:ext>
          </a:extLst>
        </xdr:cNvPr>
        <xdr:cNvSpPr/>
      </xdr:nvSpPr>
      <xdr:spPr>
        <a:xfrm>
          <a:off x="8632190" y="1081341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60960</xdr:rowOff>
    </xdr:to>
    <xdr:cxnSp macro="">
      <xdr:nvCxnSpPr>
        <xdr:cNvPr id="149" name="直線コネクタ 148">
          <a:extLst>
            <a:ext uri="{FF2B5EF4-FFF2-40B4-BE49-F238E27FC236}">
              <a16:creationId xmlns:a16="http://schemas.microsoft.com/office/drawing/2014/main" id="{40B385B4-39EF-4231-8A8F-33A2BED909E4}"/>
            </a:ext>
          </a:extLst>
        </xdr:cNvPr>
        <xdr:cNvCxnSpPr/>
      </xdr:nvCxnSpPr>
      <xdr:spPr>
        <a:xfrm flipV="1">
          <a:off x="8686800" y="1085659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xdr:rowOff>
    </xdr:from>
    <xdr:to>
      <xdr:col>46</xdr:col>
      <xdr:colOff>38100</xdr:colOff>
      <xdr:row>63</xdr:row>
      <xdr:rowOff>113665</xdr:rowOff>
    </xdr:to>
    <xdr:sp macro="" textlink="">
      <xdr:nvSpPr>
        <xdr:cNvPr id="150" name="楕円 149">
          <a:extLst>
            <a:ext uri="{FF2B5EF4-FFF2-40B4-BE49-F238E27FC236}">
              <a16:creationId xmlns:a16="http://schemas.microsoft.com/office/drawing/2014/main" id="{A83748EE-AC09-4806-BE2A-69152A986F82}"/>
            </a:ext>
          </a:extLst>
        </xdr:cNvPr>
        <xdr:cNvSpPr/>
      </xdr:nvSpPr>
      <xdr:spPr>
        <a:xfrm>
          <a:off x="7846060" y="10817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60960</xdr:rowOff>
    </xdr:from>
    <xdr:to>
      <xdr:col>50</xdr:col>
      <xdr:colOff>114300</xdr:colOff>
      <xdr:row>63</xdr:row>
      <xdr:rowOff>62865</xdr:rowOff>
    </xdr:to>
    <xdr:cxnSp macro="">
      <xdr:nvCxnSpPr>
        <xdr:cNvPr id="151" name="直線コネクタ 150">
          <a:extLst>
            <a:ext uri="{FF2B5EF4-FFF2-40B4-BE49-F238E27FC236}">
              <a16:creationId xmlns:a16="http://schemas.microsoft.com/office/drawing/2014/main" id="{53128934-BB07-4304-BE0C-65B10D7C20B8}"/>
            </a:ext>
          </a:extLst>
        </xdr:cNvPr>
        <xdr:cNvCxnSpPr/>
      </xdr:nvCxnSpPr>
      <xdr:spPr>
        <a:xfrm flipV="1">
          <a:off x="7889240" y="1085850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xdr:rowOff>
    </xdr:from>
    <xdr:to>
      <xdr:col>41</xdr:col>
      <xdr:colOff>101600</xdr:colOff>
      <xdr:row>63</xdr:row>
      <xdr:rowOff>113665</xdr:rowOff>
    </xdr:to>
    <xdr:sp macro="" textlink="">
      <xdr:nvSpPr>
        <xdr:cNvPr id="152" name="楕円 151">
          <a:extLst>
            <a:ext uri="{FF2B5EF4-FFF2-40B4-BE49-F238E27FC236}">
              <a16:creationId xmlns:a16="http://schemas.microsoft.com/office/drawing/2014/main" id="{FFC1F705-36C8-4495-9097-4231EC254218}"/>
            </a:ext>
          </a:extLst>
        </xdr:cNvPr>
        <xdr:cNvSpPr/>
      </xdr:nvSpPr>
      <xdr:spPr>
        <a:xfrm>
          <a:off x="7029450" y="108172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62865</xdr:rowOff>
    </xdr:from>
    <xdr:to>
      <xdr:col>45</xdr:col>
      <xdr:colOff>177800</xdr:colOff>
      <xdr:row>63</xdr:row>
      <xdr:rowOff>62865</xdr:rowOff>
    </xdr:to>
    <xdr:cxnSp macro="">
      <xdr:nvCxnSpPr>
        <xdr:cNvPr id="153" name="直線コネクタ 152">
          <a:extLst>
            <a:ext uri="{FF2B5EF4-FFF2-40B4-BE49-F238E27FC236}">
              <a16:creationId xmlns:a16="http://schemas.microsoft.com/office/drawing/2014/main" id="{98F48084-B3E0-40A3-8266-71B9E7203C33}"/>
            </a:ext>
          </a:extLst>
        </xdr:cNvPr>
        <xdr:cNvCxnSpPr/>
      </xdr:nvCxnSpPr>
      <xdr:spPr>
        <a:xfrm>
          <a:off x="7084060" y="108604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13970</xdr:rowOff>
    </xdr:from>
    <xdr:to>
      <xdr:col>36</xdr:col>
      <xdr:colOff>165100</xdr:colOff>
      <xdr:row>63</xdr:row>
      <xdr:rowOff>115570</xdr:rowOff>
    </xdr:to>
    <xdr:sp macro="" textlink="">
      <xdr:nvSpPr>
        <xdr:cNvPr id="154" name="楕円 153">
          <a:extLst>
            <a:ext uri="{FF2B5EF4-FFF2-40B4-BE49-F238E27FC236}">
              <a16:creationId xmlns:a16="http://schemas.microsoft.com/office/drawing/2014/main" id="{30E604E1-3909-413D-A350-CA2C9DBB19D9}"/>
            </a:ext>
          </a:extLst>
        </xdr:cNvPr>
        <xdr:cNvSpPr/>
      </xdr:nvSpPr>
      <xdr:spPr>
        <a:xfrm>
          <a:off x="6231890" y="108191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62865</xdr:rowOff>
    </xdr:from>
    <xdr:to>
      <xdr:col>41</xdr:col>
      <xdr:colOff>50800</xdr:colOff>
      <xdr:row>63</xdr:row>
      <xdr:rowOff>64770</xdr:rowOff>
    </xdr:to>
    <xdr:cxnSp macro="">
      <xdr:nvCxnSpPr>
        <xdr:cNvPr id="155" name="直線コネクタ 154">
          <a:extLst>
            <a:ext uri="{FF2B5EF4-FFF2-40B4-BE49-F238E27FC236}">
              <a16:creationId xmlns:a16="http://schemas.microsoft.com/office/drawing/2014/main" id="{DE4A51A4-5E48-41E7-A683-19045313AFAE}"/>
            </a:ext>
          </a:extLst>
        </xdr:cNvPr>
        <xdr:cNvCxnSpPr/>
      </xdr:nvCxnSpPr>
      <xdr:spPr>
        <a:xfrm flipV="1">
          <a:off x="6286500" y="10860405"/>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156" name="n_1aveValue【体育館・プール】&#10;一人当たり面積">
          <a:extLst>
            <a:ext uri="{FF2B5EF4-FFF2-40B4-BE49-F238E27FC236}">
              <a16:creationId xmlns:a16="http://schemas.microsoft.com/office/drawing/2014/main" id="{BCCC1264-9F86-4E43-A2DA-279651BE9070}"/>
            </a:ext>
          </a:extLst>
        </xdr:cNvPr>
        <xdr:cNvSpPr txBox="1"/>
      </xdr:nvSpPr>
      <xdr:spPr>
        <a:xfrm>
          <a:off x="845446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157" name="n_2aveValue【体育館・プール】&#10;一人当たり面積">
          <a:extLst>
            <a:ext uri="{FF2B5EF4-FFF2-40B4-BE49-F238E27FC236}">
              <a16:creationId xmlns:a16="http://schemas.microsoft.com/office/drawing/2014/main" id="{8C191961-E450-4A31-822F-7CD7BCBC143D}"/>
            </a:ext>
          </a:extLst>
        </xdr:cNvPr>
        <xdr:cNvSpPr txBox="1"/>
      </xdr:nvSpPr>
      <xdr:spPr>
        <a:xfrm>
          <a:off x="767341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158" name="n_3aveValue【体育館・プール】&#10;一人当たり面積">
          <a:extLst>
            <a:ext uri="{FF2B5EF4-FFF2-40B4-BE49-F238E27FC236}">
              <a16:creationId xmlns:a16="http://schemas.microsoft.com/office/drawing/2014/main" id="{EDB502B2-4E20-4331-B44C-D24A10A6AB0E}"/>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159" name="n_4aveValue【体育館・プール】&#10;一人当たり面積">
          <a:extLst>
            <a:ext uri="{FF2B5EF4-FFF2-40B4-BE49-F238E27FC236}">
              <a16:creationId xmlns:a16="http://schemas.microsoft.com/office/drawing/2014/main" id="{7140D8B9-775F-46B7-A504-80270E0CF882}"/>
            </a:ext>
          </a:extLst>
        </xdr:cNvPr>
        <xdr:cNvSpPr txBox="1"/>
      </xdr:nvSpPr>
      <xdr:spPr>
        <a:xfrm>
          <a:off x="606877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102887</xdr:rowOff>
    </xdr:from>
    <xdr:ext cx="469744" cy="259045"/>
    <xdr:sp macro="" textlink="">
      <xdr:nvSpPr>
        <xdr:cNvPr id="160" name="n_1mainValue【体育館・プール】&#10;一人当たり面積">
          <a:extLst>
            <a:ext uri="{FF2B5EF4-FFF2-40B4-BE49-F238E27FC236}">
              <a16:creationId xmlns:a16="http://schemas.microsoft.com/office/drawing/2014/main" id="{5B0C6139-03D4-4064-8C82-95929982695D}"/>
            </a:ext>
          </a:extLst>
        </xdr:cNvPr>
        <xdr:cNvSpPr txBox="1"/>
      </xdr:nvSpPr>
      <xdr:spPr>
        <a:xfrm>
          <a:off x="845446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104792</xdr:rowOff>
    </xdr:from>
    <xdr:ext cx="469744" cy="259045"/>
    <xdr:sp macro="" textlink="">
      <xdr:nvSpPr>
        <xdr:cNvPr id="161" name="n_2mainValue【体育館・プール】&#10;一人当たり面積">
          <a:extLst>
            <a:ext uri="{FF2B5EF4-FFF2-40B4-BE49-F238E27FC236}">
              <a16:creationId xmlns:a16="http://schemas.microsoft.com/office/drawing/2014/main" id="{75A679E0-9015-4BFA-8CDE-BB060136A1B9}"/>
            </a:ext>
          </a:extLst>
        </xdr:cNvPr>
        <xdr:cNvSpPr txBox="1"/>
      </xdr:nvSpPr>
      <xdr:spPr>
        <a:xfrm>
          <a:off x="767341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104792</xdr:rowOff>
    </xdr:from>
    <xdr:ext cx="469744" cy="259045"/>
    <xdr:sp macro="" textlink="">
      <xdr:nvSpPr>
        <xdr:cNvPr id="162" name="n_3mainValue【体育館・プール】&#10;一人当たり面積">
          <a:extLst>
            <a:ext uri="{FF2B5EF4-FFF2-40B4-BE49-F238E27FC236}">
              <a16:creationId xmlns:a16="http://schemas.microsoft.com/office/drawing/2014/main" id="{96147809-1B9C-46BB-8066-5179CD90E983}"/>
            </a:ext>
          </a:extLst>
        </xdr:cNvPr>
        <xdr:cNvSpPr txBox="1"/>
      </xdr:nvSpPr>
      <xdr:spPr>
        <a:xfrm>
          <a:off x="6866332"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106697</xdr:rowOff>
    </xdr:from>
    <xdr:ext cx="469744" cy="259045"/>
    <xdr:sp macro="" textlink="">
      <xdr:nvSpPr>
        <xdr:cNvPr id="163" name="n_4mainValue【体育館・プール】&#10;一人当たり面積">
          <a:extLst>
            <a:ext uri="{FF2B5EF4-FFF2-40B4-BE49-F238E27FC236}">
              <a16:creationId xmlns:a16="http://schemas.microsoft.com/office/drawing/2014/main" id="{FF05C032-C0DE-4E7A-8A25-D5AF08863B51}"/>
            </a:ext>
          </a:extLst>
        </xdr:cNvPr>
        <xdr:cNvSpPr txBox="1"/>
      </xdr:nvSpPr>
      <xdr:spPr>
        <a:xfrm>
          <a:off x="6068772" y="1090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1F7302D-05C1-4830-AAF0-620FE26B429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32A5D034-92C3-47C2-951A-5F761C678D5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8841A2EC-DC06-47B1-A066-5B46B7737DC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C9A5381B-9804-4C03-B55A-14237E98561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4F5A69F4-826A-4A8A-93E1-9EB8CEFB9BE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B63CEDC8-9091-4685-A35A-ABB45BB72E5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CB95D56E-C5FC-4075-BF3B-4623F3F2EDA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77891AC4-1118-4924-A76C-BE15BBD7A9C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191DE084-732B-4B90-9AC1-D08B9D54661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32933455-4504-4AF4-9EBF-4BDAA8ED91AC}"/>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BA2AB7C-0B31-47DD-9A5D-10E8896E136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94A8D37E-E9A8-4642-AC0D-0B07BAA910F9}"/>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375A1A69-4C4A-47D6-9521-1EED268BA65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969B32FD-1C83-47E4-8366-F0CB9149704E}"/>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CE99B18E-5EF5-4E8B-B397-2BB89D793F9B}"/>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C29A56BA-7AD3-49AB-BA85-00B63FC9C2F9}"/>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385ECD2B-25EA-4736-8ABF-48E34F7EF01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2CF36947-B941-48EF-9109-C2C5865F4F3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F308FD2F-9506-49BF-BCFB-1FB6E7D4BB7C}"/>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7DD93162-0E78-4BCD-AB8D-B420CCE80A82}"/>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6B4F9ACB-84BD-4890-9E39-E9D714B0BB94}"/>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69650F18-74A5-4375-9D58-47AAE260D60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6FCFFADD-8718-453A-B3B8-BF129C980AB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91EF3B92-C24F-41C0-9F7C-954511953FD2}"/>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F587426F-954B-45C0-A752-9F07B07D2866}"/>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8715E182-10AE-484B-B637-09ACAEEEB9D6}"/>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CEF8D17F-16AE-4702-BB1E-16B64928CF33}"/>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55EA7173-5092-455E-84A0-DB4FF48CDF45}"/>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DD0AD3F8-6E02-45B3-B3FB-73B7ADE4F691}"/>
            </a:ext>
          </a:extLst>
        </xdr:cNvPr>
        <xdr:cNvSpPr txBox="1"/>
      </xdr:nvSpPr>
      <xdr:spPr>
        <a:xfrm>
          <a:off x="4212590" y="1394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193" name="フローチャート: 判断 192">
          <a:extLst>
            <a:ext uri="{FF2B5EF4-FFF2-40B4-BE49-F238E27FC236}">
              <a16:creationId xmlns:a16="http://schemas.microsoft.com/office/drawing/2014/main" id="{F82218F5-BA22-42F6-8092-7441CB357CE8}"/>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194" name="フローチャート: 判断 193">
          <a:extLst>
            <a:ext uri="{FF2B5EF4-FFF2-40B4-BE49-F238E27FC236}">
              <a16:creationId xmlns:a16="http://schemas.microsoft.com/office/drawing/2014/main" id="{9CB8772F-B170-4950-A877-3C0C9973B497}"/>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195" name="フローチャート: 判断 194">
          <a:extLst>
            <a:ext uri="{FF2B5EF4-FFF2-40B4-BE49-F238E27FC236}">
              <a16:creationId xmlns:a16="http://schemas.microsoft.com/office/drawing/2014/main" id="{85333C59-EC0E-4C59-8750-CD809F5E48CB}"/>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196" name="フローチャート: 判断 195">
          <a:extLst>
            <a:ext uri="{FF2B5EF4-FFF2-40B4-BE49-F238E27FC236}">
              <a16:creationId xmlns:a16="http://schemas.microsoft.com/office/drawing/2014/main" id="{0D6D5AD2-A9C8-41B8-A0DC-81BC9EC59885}"/>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197" name="フローチャート: 判断 196">
          <a:extLst>
            <a:ext uri="{FF2B5EF4-FFF2-40B4-BE49-F238E27FC236}">
              <a16:creationId xmlns:a16="http://schemas.microsoft.com/office/drawing/2014/main" id="{B4F1A6CD-D016-45D3-B089-47190FD81BD2}"/>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F0B5E9B-402B-45A4-AE93-4E23BCA2901E}"/>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045C162-B234-4BBC-9F18-C9BAC559385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6B54101-FDD7-42AA-92B0-CAD026FCBFA9}"/>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C11563B-A59C-4706-B95E-04E7B111761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3A1D7DA5-E8CA-455C-B73E-7B63936C587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118111</xdr:rowOff>
    </xdr:from>
    <xdr:to>
      <xdr:col>24</xdr:col>
      <xdr:colOff>114300</xdr:colOff>
      <xdr:row>84</xdr:row>
      <xdr:rowOff>48261</xdr:rowOff>
    </xdr:to>
    <xdr:sp macro="" textlink="">
      <xdr:nvSpPr>
        <xdr:cNvPr id="203" name="楕円 202">
          <a:extLst>
            <a:ext uri="{FF2B5EF4-FFF2-40B4-BE49-F238E27FC236}">
              <a16:creationId xmlns:a16="http://schemas.microsoft.com/office/drawing/2014/main" id="{8C3970DA-7FDB-47A6-AFC6-0094A2DB564D}"/>
            </a:ext>
          </a:extLst>
        </xdr:cNvPr>
        <xdr:cNvSpPr/>
      </xdr:nvSpPr>
      <xdr:spPr>
        <a:xfrm>
          <a:off x="4131310" y="143503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96538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30AFE2E6-2F34-4C87-AA59-FBDF7C157937}"/>
            </a:ext>
          </a:extLst>
        </xdr:cNvPr>
        <xdr:cNvSpPr txBox="1"/>
      </xdr:nvSpPr>
      <xdr:spPr>
        <a:xfrm>
          <a:off x="4212590" y="1432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205" name="楕円 204">
          <a:extLst>
            <a:ext uri="{FF2B5EF4-FFF2-40B4-BE49-F238E27FC236}">
              <a16:creationId xmlns:a16="http://schemas.microsoft.com/office/drawing/2014/main" id="{612CBE06-7676-43FE-9065-A863F9573389}"/>
            </a:ext>
          </a:extLst>
        </xdr:cNvPr>
        <xdr:cNvSpPr/>
      </xdr:nvSpPr>
      <xdr:spPr>
        <a:xfrm>
          <a:off x="3388360" y="14324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83</xdr:row>
      <xdr:rowOff>168911</xdr:rowOff>
    </xdr:to>
    <xdr:cxnSp macro="">
      <xdr:nvCxnSpPr>
        <xdr:cNvPr id="206" name="直線コネクタ 205">
          <a:extLst>
            <a:ext uri="{FF2B5EF4-FFF2-40B4-BE49-F238E27FC236}">
              <a16:creationId xmlns:a16="http://schemas.microsoft.com/office/drawing/2014/main" id="{6AE78B20-543D-4861-ACAF-FDE835344662}"/>
            </a:ext>
          </a:extLst>
        </xdr:cNvPr>
        <xdr:cNvCxnSpPr/>
      </xdr:nvCxnSpPr>
      <xdr:spPr>
        <a:xfrm>
          <a:off x="3431540" y="14369415"/>
          <a:ext cx="742950" cy="3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207" name="楕円 206">
          <a:extLst>
            <a:ext uri="{FF2B5EF4-FFF2-40B4-BE49-F238E27FC236}">
              <a16:creationId xmlns:a16="http://schemas.microsoft.com/office/drawing/2014/main" id="{8FD3BA19-AD65-4B78-AC08-E517AE3225FC}"/>
            </a:ext>
          </a:extLst>
        </xdr:cNvPr>
        <xdr:cNvSpPr/>
      </xdr:nvSpPr>
      <xdr:spPr>
        <a:xfrm>
          <a:off x="2571750" y="142900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140970</xdr:rowOff>
    </xdr:to>
    <xdr:cxnSp macro="">
      <xdr:nvCxnSpPr>
        <xdr:cNvPr id="208" name="直線コネクタ 207">
          <a:extLst>
            <a:ext uri="{FF2B5EF4-FFF2-40B4-BE49-F238E27FC236}">
              <a16:creationId xmlns:a16="http://schemas.microsoft.com/office/drawing/2014/main" id="{F1843C80-2C9C-40F7-9434-A6A04ADEA146}"/>
            </a:ext>
          </a:extLst>
        </xdr:cNvPr>
        <xdr:cNvCxnSpPr/>
      </xdr:nvCxnSpPr>
      <xdr:spPr>
        <a:xfrm>
          <a:off x="2626360" y="14344650"/>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43180</xdr:rowOff>
    </xdr:from>
    <xdr:to>
      <xdr:col>10</xdr:col>
      <xdr:colOff>165100</xdr:colOff>
      <xdr:row>83</xdr:row>
      <xdr:rowOff>144780</xdr:rowOff>
    </xdr:to>
    <xdr:sp macro="" textlink="">
      <xdr:nvSpPr>
        <xdr:cNvPr id="209" name="楕円 208">
          <a:extLst>
            <a:ext uri="{FF2B5EF4-FFF2-40B4-BE49-F238E27FC236}">
              <a16:creationId xmlns:a16="http://schemas.microsoft.com/office/drawing/2014/main" id="{2E742B3E-6FCF-4140-9984-ED9BAE5C080C}"/>
            </a:ext>
          </a:extLst>
        </xdr:cNvPr>
        <xdr:cNvSpPr/>
      </xdr:nvSpPr>
      <xdr:spPr>
        <a:xfrm>
          <a:off x="1774190" y="142754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93980</xdr:rowOff>
    </xdr:from>
    <xdr:to>
      <xdr:col>15</xdr:col>
      <xdr:colOff>50800</xdr:colOff>
      <xdr:row>83</xdr:row>
      <xdr:rowOff>114300</xdr:rowOff>
    </xdr:to>
    <xdr:cxnSp macro="">
      <xdr:nvCxnSpPr>
        <xdr:cNvPr id="210" name="直線コネクタ 209">
          <a:extLst>
            <a:ext uri="{FF2B5EF4-FFF2-40B4-BE49-F238E27FC236}">
              <a16:creationId xmlns:a16="http://schemas.microsoft.com/office/drawing/2014/main" id="{A774A24B-46DF-4F8D-85BC-5192F4D7073F}"/>
            </a:ext>
          </a:extLst>
        </xdr:cNvPr>
        <xdr:cNvCxnSpPr/>
      </xdr:nvCxnSpPr>
      <xdr:spPr>
        <a:xfrm>
          <a:off x="1828800" y="14328140"/>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16511</xdr:rowOff>
    </xdr:from>
    <xdr:to>
      <xdr:col>6</xdr:col>
      <xdr:colOff>38100</xdr:colOff>
      <xdr:row>83</xdr:row>
      <xdr:rowOff>118111</xdr:rowOff>
    </xdr:to>
    <xdr:sp macro="" textlink="">
      <xdr:nvSpPr>
        <xdr:cNvPr id="211" name="楕円 210">
          <a:extLst>
            <a:ext uri="{FF2B5EF4-FFF2-40B4-BE49-F238E27FC236}">
              <a16:creationId xmlns:a16="http://schemas.microsoft.com/office/drawing/2014/main" id="{062C9CB0-6C30-455F-816B-59FA77827C3C}"/>
            </a:ext>
          </a:extLst>
        </xdr:cNvPr>
        <xdr:cNvSpPr/>
      </xdr:nvSpPr>
      <xdr:spPr>
        <a:xfrm>
          <a:off x="988060" y="1425067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67311</xdr:rowOff>
    </xdr:from>
    <xdr:to>
      <xdr:col>10</xdr:col>
      <xdr:colOff>114300</xdr:colOff>
      <xdr:row>83</xdr:row>
      <xdr:rowOff>93980</xdr:rowOff>
    </xdr:to>
    <xdr:cxnSp macro="">
      <xdr:nvCxnSpPr>
        <xdr:cNvPr id="212" name="直線コネクタ 211">
          <a:extLst>
            <a:ext uri="{FF2B5EF4-FFF2-40B4-BE49-F238E27FC236}">
              <a16:creationId xmlns:a16="http://schemas.microsoft.com/office/drawing/2014/main" id="{47995FA1-BB02-49E2-9B7A-35E1B875430D}"/>
            </a:ext>
          </a:extLst>
        </xdr:cNvPr>
        <xdr:cNvCxnSpPr/>
      </xdr:nvCxnSpPr>
      <xdr:spPr>
        <a:xfrm>
          <a:off x="1031240" y="14295756"/>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213" name="n_1aveValue【福祉施設】&#10;有形固定資産減価償却率">
          <a:extLst>
            <a:ext uri="{FF2B5EF4-FFF2-40B4-BE49-F238E27FC236}">
              <a16:creationId xmlns:a16="http://schemas.microsoft.com/office/drawing/2014/main" id="{70440427-3B0B-494F-B622-06FECE151DAE}"/>
            </a:ext>
          </a:extLst>
        </xdr:cNvPr>
        <xdr:cNvSpPr txBox="1"/>
      </xdr:nvSpPr>
      <xdr:spPr>
        <a:xfrm>
          <a:off x="3239144" y="1386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214" name="n_2aveValue【福祉施設】&#10;有形固定資産減価償却率">
          <a:extLst>
            <a:ext uri="{FF2B5EF4-FFF2-40B4-BE49-F238E27FC236}">
              <a16:creationId xmlns:a16="http://schemas.microsoft.com/office/drawing/2014/main" id="{312567BD-84B3-4317-A255-FEAB5917821B}"/>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215" name="n_3aveValue【福祉施設】&#10;有形固定資産減価償却率">
          <a:extLst>
            <a:ext uri="{FF2B5EF4-FFF2-40B4-BE49-F238E27FC236}">
              <a16:creationId xmlns:a16="http://schemas.microsoft.com/office/drawing/2014/main" id="{B1C55147-9428-4F78-8FB9-9E5ECC00588F}"/>
            </a:ext>
          </a:extLst>
        </xdr:cNvPr>
        <xdr:cNvSpPr txBox="1"/>
      </xdr:nvSpPr>
      <xdr:spPr>
        <a:xfrm>
          <a:off x="164148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216" name="n_4aveValue【福祉施設】&#10;有形固定資産減価償却率">
          <a:extLst>
            <a:ext uri="{FF2B5EF4-FFF2-40B4-BE49-F238E27FC236}">
              <a16:creationId xmlns:a16="http://schemas.microsoft.com/office/drawing/2014/main" id="{559CD1DA-C4C1-46CD-81E5-DDAF9EB26002}"/>
            </a:ext>
          </a:extLst>
        </xdr:cNvPr>
        <xdr:cNvSpPr txBox="1"/>
      </xdr:nvSpPr>
      <xdr:spPr>
        <a:xfrm>
          <a:off x="8553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217" name="n_1mainValue【福祉施設】&#10;有形固定資産減価償却率">
          <a:extLst>
            <a:ext uri="{FF2B5EF4-FFF2-40B4-BE49-F238E27FC236}">
              <a16:creationId xmlns:a16="http://schemas.microsoft.com/office/drawing/2014/main" id="{26EA15ED-4E2A-468A-B8FE-2EB633B48255}"/>
            </a:ext>
          </a:extLst>
        </xdr:cNvPr>
        <xdr:cNvSpPr txBox="1"/>
      </xdr:nvSpPr>
      <xdr:spPr>
        <a:xfrm>
          <a:off x="32391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218" name="n_2mainValue【福祉施設】&#10;有形固定資産減価償却率">
          <a:extLst>
            <a:ext uri="{FF2B5EF4-FFF2-40B4-BE49-F238E27FC236}">
              <a16:creationId xmlns:a16="http://schemas.microsoft.com/office/drawing/2014/main" id="{0805FC2F-CEF8-4DBA-AD6E-63B0B8314080}"/>
            </a:ext>
          </a:extLst>
        </xdr:cNvPr>
        <xdr:cNvSpPr txBox="1"/>
      </xdr:nvSpPr>
      <xdr:spPr>
        <a:xfrm>
          <a:off x="2439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135907</xdr:rowOff>
    </xdr:from>
    <xdr:ext cx="405111" cy="259045"/>
    <xdr:sp macro="" textlink="">
      <xdr:nvSpPr>
        <xdr:cNvPr id="219" name="n_3mainValue【福祉施設】&#10;有形固定資産減価償却率">
          <a:extLst>
            <a:ext uri="{FF2B5EF4-FFF2-40B4-BE49-F238E27FC236}">
              <a16:creationId xmlns:a16="http://schemas.microsoft.com/office/drawing/2014/main" id="{40A96E8B-7A5B-4B88-A11C-87859584337A}"/>
            </a:ext>
          </a:extLst>
        </xdr:cNvPr>
        <xdr:cNvSpPr txBox="1"/>
      </xdr:nvSpPr>
      <xdr:spPr>
        <a:xfrm>
          <a:off x="1641484" y="1436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109238</xdr:rowOff>
    </xdr:from>
    <xdr:ext cx="405111" cy="259045"/>
    <xdr:sp macro="" textlink="">
      <xdr:nvSpPr>
        <xdr:cNvPr id="220" name="n_4mainValue【福祉施設】&#10;有形固定資産減価償却率">
          <a:extLst>
            <a:ext uri="{FF2B5EF4-FFF2-40B4-BE49-F238E27FC236}">
              <a16:creationId xmlns:a16="http://schemas.microsoft.com/office/drawing/2014/main" id="{7DAE5BCB-E173-4F01-A754-FC8C02E1CBC8}"/>
            </a:ext>
          </a:extLst>
        </xdr:cNvPr>
        <xdr:cNvSpPr txBox="1"/>
      </xdr:nvSpPr>
      <xdr:spPr>
        <a:xfrm>
          <a:off x="855354" y="14337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C8F10E3-66C7-47BD-BDF0-027F96154FC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A0C3328-2091-4F12-BED9-16B78BA39F0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8A0B8E97-A161-492A-8692-65B580F2CE2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A5FE721-C5A9-4475-9AD3-9BC0971334B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365D734E-8253-47A7-85E2-ECA8CED88BF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AC3E7543-0C2F-4ADD-A79A-24EF2A46267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60DE8B9D-268F-4E86-AF57-82302D2593F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E5053645-3C9A-4801-B37B-CB1A18BBB23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144771FE-B2BB-4781-92F4-32AA72380CF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BCB2E5CF-41DB-4604-AE60-4672B55F3DFB}"/>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1" name="直線コネクタ 230">
          <a:extLst>
            <a:ext uri="{FF2B5EF4-FFF2-40B4-BE49-F238E27FC236}">
              <a16:creationId xmlns:a16="http://schemas.microsoft.com/office/drawing/2014/main" id="{F53280FF-2DCB-4CCC-A430-7FC2C2A4D2FE}"/>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2" name="テキスト ボックス 231">
          <a:extLst>
            <a:ext uri="{FF2B5EF4-FFF2-40B4-BE49-F238E27FC236}">
              <a16:creationId xmlns:a16="http://schemas.microsoft.com/office/drawing/2014/main" id="{49105221-E1B9-4B73-A76D-1477A04353B1}"/>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3" name="直線コネクタ 232">
          <a:extLst>
            <a:ext uri="{FF2B5EF4-FFF2-40B4-BE49-F238E27FC236}">
              <a16:creationId xmlns:a16="http://schemas.microsoft.com/office/drawing/2014/main" id="{6BC66E2D-8233-459C-95DE-D7573D5A67D2}"/>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4" name="テキスト ボックス 233">
          <a:extLst>
            <a:ext uri="{FF2B5EF4-FFF2-40B4-BE49-F238E27FC236}">
              <a16:creationId xmlns:a16="http://schemas.microsoft.com/office/drawing/2014/main" id="{53F093E6-78DB-42FA-B138-A4120BB8081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5" name="直線コネクタ 234">
          <a:extLst>
            <a:ext uri="{FF2B5EF4-FFF2-40B4-BE49-F238E27FC236}">
              <a16:creationId xmlns:a16="http://schemas.microsoft.com/office/drawing/2014/main" id="{563BE702-C9F7-45D8-B64F-E6CB06F2AF97}"/>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6" name="テキスト ボックス 235">
          <a:extLst>
            <a:ext uri="{FF2B5EF4-FFF2-40B4-BE49-F238E27FC236}">
              <a16:creationId xmlns:a16="http://schemas.microsoft.com/office/drawing/2014/main" id="{BF8DBE41-B2CB-4D99-9401-0442824795EE}"/>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C731D2B7-0324-47C6-A0AB-602F3013E7D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EF53E6C0-B329-4FB3-BE3E-3C08574B893E}"/>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7943ABE4-4F5B-40AA-9CD3-7D52B0CE17C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240" name="直線コネクタ 239">
          <a:extLst>
            <a:ext uri="{FF2B5EF4-FFF2-40B4-BE49-F238E27FC236}">
              <a16:creationId xmlns:a16="http://schemas.microsoft.com/office/drawing/2014/main" id="{1CFB63F9-CE52-42D4-92E2-F2007F528443}"/>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41" name="【福祉施設】&#10;一人当たり面積最小値テキスト">
          <a:extLst>
            <a:ext uri="{FF2B5EF4-FFF2-40B4-BE49-F238E27FC236}">
              <a16:creationId xmlns:a16="http://schemas.microsoft.com/office/drawing/2014/main" id="{8A79B28F-85A6-4CE6-AD62-0DEB996DCA4F}"/>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242" name="直線コネクタ 241">
          <a:extLst>
            <a:ext uri="{FF2B5EF4-FFF2-40B4-BE49-F238E27FC236}">
              <a16:creationId xmlns:a16="http://schemas.microsoft.com/office/drawing/2014/main" id="{B5861D42-E611-4EAF-A2B2-C2DB845777D2}"/>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243" name="【福祉施設】&#10;一人当たり面積最大値テキスト">
          <a:extLst>
            <a:ext uri="{FF2B5EF4-FFF2-40B4-BE49-F238E27FC236}">
              <a16:creationId xmlns:a16="http://schemas.microsoft.com/office/drawing/2014/main" id="{1D8EF6D1-6D61-438B-BB81-18A14062C36C}"/>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244" name="直線コネクタ 243">
          <a:extLst>
            <a:ext uri="{FF2B5EF4-FFF2-40B4-BE49-F238E27FC236}">
              <a16:creationId xmlns:a16="http://schemas.microsoft.com/office/drawing/2014/main" id="{417E702D-9B80-4CBC-89AE-84E64FE2C340}"/>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245" name="【福祉施設】&#10;一人当たり面積平均値テキスト">
          <a:extLst>
            <a:ext uri="{FF2B5EF4-FFF2-40B4-BE49-F238E27FC236}">
              <a16:creationId xmlns:a16="http://schemas.microsoft.com/office/drawing/2014/main" id="{3361ADDF-11D8-412F-9DB0-F8B88BD0E77C}"/>
            </a:ext>
          </a:extLst>
        </xdr:cNvPr>
        <xdr:cNvSpPr txBox="1"/>
      </xdr:nvSpPr>
      <xdr:spPr>
        <a:xfrm>
          <a:off x="9467850" y="14090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246" name="フローチャート: 判断 245">
          <a:extLst>
            <a:ext uri="{FF2B5EF4-FFF2-40B4-BE49-F238E27FC236}">
              <a16:creationId xmlns:a16="http://schemas.microsoft.com/office/drawing/2014/main" id="{890E5C2B-431A-4F9D-9272-CB40018F84D4}"/>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247" name="フローチャート: 判断 246">
          <a:extLst>
            <a:ext uri="{FF2B5EF4-FFF2-40B4-BE49-F238E27FC236}">
              <a16:creationId xmlns:a16="http://schemas.microsoft.com/office/drawing/2014/main" id="{A6F5C567-3050-4D9B-9DD3-92424EF5B65C}"/>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248" name="フローチャート: 判断 247">
          <a:extLst>
            <a:ext uri="{FF2B5EF4-FFF2-40B4-BE49-F238E27FC236}">
              <a16:creationId xmlns:a16="http://schemas.microsoft.com/office/drawing/2014/main" id="{96869103-ED49-4C2E-99C8-0EE91A49C3D4}"/>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249" name="フローチャート: 判断 248">
          <a:extLst>
            <a:ext uri="{FF2B5EF4-FFF2-40B4-BE49-F238E27FC236}">
              <a16:creationId xmlns:a16="http://schemas.microsoft.com/office/drawing/2014/main" id="{9B89BAFF-B8B2-4DEE-8770-F5818D76EC6F}"/>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250" name="フローチャート: 判断 249">
          <a:extLst>
            <a:ext uri="{FF2B5EF4-FFF2-40B4-BE49-F238E27FC236}">
              <a16:creationId xmlns:a16="http://schemas.microsoft.com/office/drawing/2014/main" id="{EA69BEE1-5D11-48E2-BB31-20CEAF65D0C1}"/>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8772685-D2B1-402D-96CC-9AC192146D0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AB956B0-BBB7-4313-A92B-015AA1376948}"/>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30BBC2E-F8DF-4C2D-9C63-5FBE10AF38B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1603F7E-D5C4-4FB5-81E6-F481A38169A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313141A-FE8F-45B0-95E4-C65D0EC37C8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256" name="楕円 255">
          <a:extLst>
            <a:ext uri="{FF2B5EF4-FFF2-40B4-BE49-F238E27FC236}">
              <a16:creationId xmlns:a16="http://schemas.microsoft.com/office/drawing/2014/main" id="{9DE593D5-EA74-4DE3-B353-634AAC64DC85}"/>
            </a:ext>
          </a:extLst>
        </xdr:cNvPr>
        <xdr:cNvSpPr/>
      </xdr:nvSpPr>
      <xdr:spPr>
        <a:xfrm>
          <a:off x="9394190" y="1451483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27957</xdr:rowOff>
    </xdr:from>
    <xdr:ext cx="469744" cy="259045"/>
    <xdr:sp macro="" textlink="">
      <xdr:nvSpPr>
        <xdr:cNvPr id="257" name="【福祉施設】&#10;一人当たり面積該当値テキスト">
          <a:extLst>
            <a:ext uri="{FF2B5EF4-FFF2-40B4-BE49-F238E27FC236}">
              <a16:creationId xmlns:a16="http://schemas.microsoft.com/office/drawing/2014/main" id="{D8FB7C07-7C43-41CC-AB15-0DAC72B95580}"/>
            </a:ext>
          </a:extLst>
        </xdr:cNvPr>
        <xdr:cNvSpPr txBox="1"/>
      </xdr:nvSpPr>
      <xdr:spPr>
        <a:xfrm>
          <a:off x="9467850" y="1442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118745</xdr:rowOff>
    </xdr:from>
    <xdr:to>
      <xdr:col>50</xdr:col>
      <xdr:colOff>165100</xdr:colOff>
      <xdr:row>85</xdr:row>
      <xdr:rowOff>48895</xdr:rowOff>
    </xdr:to>
    <xdr:sp macro="" textlink="">
      <xdr:nvSpPr>
        <xdr:cNvPr id="258" name="楕円 257">
          <a:extLst>
            <a:ext uri="{FF2B5EF4-FFF2-40B4-BE49-F238E27FC236}">
              <a16:creationId xmlns:a16="http://schemas.microsoft.com/office/drawing/2014/main" id="{A8C7CB98-0609-462E-9D9B-9010DB8F17FD}"/>
            </a:ext>
          </a:extLst>
        </xdr:cNvPr>
        <xdr:cNvSpPr/>
      </xdr:nvSpPr>
      <xdr:spPr>
        <a:xfrm>
          <a:off x="8632190" y="145224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169545</xdr:rowOff>
    </xdr:to>
    <xdr:cxnSp macro="">
      <xdr:nvCxnSpPr>
        <xdr:cNvPr id="259" name="直線コネクタ 258">
          <a:extLst>
            <a:ext uri="{FF2B5EF4-FFF2-40B4-BE49-F238E27FC236}">
              <a16:creationId xmlns:a16="http://schemas.microsoft.com/office/drawing/2014/main" id="{E512EE84-6A61-4F4D-BFCE-46DB3CA2E22F}"/>
            </a:ext>
          </a:extLst>
        </xdr:cNvPr>
        <xdr:cNvCxnSpPr/>
      </xdr:nvCxnSpPr>
      <xdr:spPr>
        <a:xfrm flipV="1">
          <a:off x="8686800" y="1456944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118745</xdr:rowOff>
    </xdr:from>
    <xdr:to>
      <xdr:col>46</xdr:col>
      <xdr:colOff>38100</xdr:colOff>
      <xdr:row>85</xdr:row>
      <xdr:rowOff>48895</xdr:rowOff>
    </xdr:to>
    <xdr:sp macro="" textlink="">
      <xdr:nvSpPr>
        <xdr:cNvPr id="260" name="楕円 259">
          <a:extLst>
            <a:ext uri="{FF2B5EF4-FFF2-40B4-BE49-F238E27FC236}">
              <a16:creationId xmlns:a16="http://schemas.microsoft.com/office/drawing/2014/main" id="{50424B28-3277-47B0-9C78-F056E7ED8149}"/>
            </a:ext>
          </a:extLst>
        </xdr:cNvPr>
        <xdr:cNvSpPr/>
      </xdr:nvSpPr>
      <xdr:spPr>
        <a:xfrm>
          <a:off x="7846060" y="14522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169545</xdr:rowOff>
    </xdr:from>
    <xdr:to>
      <xdr:col>50</xdr:col>
      <xdr:colOff>114300</xdr:colOff>
      <xdr:row>84</xdr:row>
      <xdr:rowOff>169545</xdr:rowOff>
    </xdr:to>
    <xdr:cxnSp macro="">
      <xdr:nvCxnSpPr>
        <xdr:cNvPr id="261" name="直線コネクタ 260">
          <a:extLst>
            <a:ext uri="{FF2B5EF4-FFF2-40B4-BE49-F238E27FC236}">
              <a16:creationId xmlns:a16="http://schemas.microsoft.com/office/drawing/2014/main" id="{2A85E6A4-0BAC-4BA3-BBB0-B84446AC3197}"/>
            </a:ext>
          </a:extLst>
        </xdr:cNvPr>
        <xdr:cNvCxnSpPr/>
      </xdr:nvCxnSpPr>
      <xdr:spPr>
        <a:xfrm>
          <a:off x="7889240" y="1457515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262" name="楕円 261">
          <a:extLst>
            <a:ext uri="{FF2B5EF4-FFF2-40B4-BE49-F238E27FC236}">
              <a16:creationId xmlns:a16="http://schemas.microsoft.com/office/drawing/2014/main" id="{2965CDAB-555B-43C6-ABE0-39F2DAE3B70D}"/>
            </a:ext>
          </a:extLst>
        </xdr:cNvPr>
        <xdr:cNvSpPr/>
      </xdr:nvSpPr>
      <xdr:spPr>
        <a:xfrm>
          <a:off x="7029450" y="14514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169545</xdr:rowOff>
    </xdr:to>
    <xdr:cxnSp macro="">
      <xdr:nvCxnSpPr>
        <xdr:cNvPr id="263" name="直線コネクタ 262">
          <a:extLst>
            <a:ext uri="{FF2B5EF4-FFF2-40B4-BE49-F238E27FC236}">
              <a16:creationId xmlns:a16="http://schemas.microsoft.com/office/drawing/2014/main" id="{13FAFB1C-5AC7-45C7-8F96-D3E49C2A5458}"/>
            </a:ext>
          </a:extLst>
        </xdr:cNvPr>
        <xdr:cNvCxnSpPr/>
      </xdr:nvCxnSpPr>
      <xdr:spPr>
        <a:xfrm>
          <a:off x="7084060" y="14569440"/>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264" name="楕円 263">
          <a:extLst>
            <a:ext uri="{FF2B5EF4-FFF2-40B4-BE49-F238E27FC236}">
              <a16:creationId xmlns:a16="http://schemas.microsoft.com/office/drawing/2014/main" id="{12A007A4-7F93-4BAF-B71C-6EDDCB155C63}"/>
            </a:ext>
          </a:extLst>
        </xdr:cNvPr>
        <xdr:cNvSpPr/>
      </xdr:nvSpPr>
      <xdr:spPr>
        <a:xfrm>
          <a:off x="6231890" y="14514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84</xdr:row>
      <xdr:rowOff>163830</xdr:rowOff>
    </xdr:to>
    <xdr:cxnSp macro="">
      <xdr:nvCxnSpPr>
        <xdr:cNvPr id="265" name="直線コネクタ 264">
          <a:extLst>
            <a:ext uri="{FF2B5EF4-FFF2-40B4-BE49-F238E27FC236}">
              <a16:creationId xmlns:a16="http://schemas.microsoft.com/office/drawing/2014/main" id="{20A6BC4E-CAD1-4BD2-9BAD-8C500978F563}"/>
            </a:ext>
          </a:extLst>
        </xdr:cNvPr>
        <xdr:cNvCxnSpPr/>
      </xdr:nvCxnSpPr>
      <xdr:spPr>
        <a:xfrm>
          <a:off x="6286500" y="145694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266" name="n_1aveValue【福祉施設】&#10;一人当たり面積">
          <a:extLst>
            <a:ext uri="{FF2B5EF4-FFF2-40B4-BE49-F238E27FC236}">
              <a16:creationId xmlns:a16="http://schemas.microsoft.com/office/drawing/2014/main" id="{F4FF82B7-A19F-4522-9129-E5F240C56BFF}"/>
            </a:ext>
          </a:extLst>
        </xdr:cNvPr>
        <xdr:cNvSpPr txBox="1"/>
      </xdr:nvSpPr>
      <xdr:spPr>
        <a:xfrm>
          <a:off x="8454467" y="140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267" name="n_2aveValue【福祉施設】&#10;一人当たり面積">
          <a:extLst>
            <a:ext uri="{FF2B5EF4-FFF2-40B4-BE49-F238E27FC236}">
              <a16:creationId xmlns:a16="http://schemas.microsoft.com/office/drawing/2014/main" id="{F0AB5453-D8EE-4C86-9156-F0A9059FD7B8}"/>
            </a:ext>
          </a:extLst>
        </xdr:cNvPr>
        <xdr:cNvSpPr txBox="1"/>
      </xdr:nvSpPr>
      <xdr:spPr>
        <a:xfrm>
          <a:off x="767341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268" name="n_3aveValue【福祉施設】&#10;一人当たり面積">
          <a:extLst>
            <a:ext uri="{FF2B5EF4-FFF2-40B4-BE49-F238E27FC236}">
              <a16:creationId xmlns:a16="http://schemas.microsoft.com/office/drawing/2014/main" id="{0C7EAF63-210D-40DA-A637-72777B6AF63E}"/>
            </a:ext>
          </a:extLst>
        </xdr:cNvPr>
        <xdr:cNvSpPr txBox="1"/>
      </xdr:nvSpPr>
      <xdr:spPr>
        <a:xfrm>
          <a:off x="686633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269" name="n_4aveValue【福祉施設】&#10;一人当たり面積">
          <a:extLst>
            <a:ext uri="{FF2B5EF4-FFF2-40B4-BE49-F238E27FC236}">
              <a16:creationId xmlns:a16="http://schemas.microsoft.com/office/drawing/2014/main" id="{42EED70F-27F4-4F6F-90D1-B3639B94BDFD}"/>
            </a:ext>
          </a:extLst>
        </xdr:cNvPr>
        <xdr:cNvSpPr txBox="1"/>
      </xdr:nvSpPr>
      <xdr:spPr>
        <a:xfrm>
          <a:off x="606877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40022</xdr:rowOff>
    </xdr:from>
    <xdr:ext cx="469744" cy="259045"/>
    <xdr:sp macro="" textlink="">
      <xdr:nvSpPr>
        <xdr:cNvPr id="270" name="n_1mainValue【福祉施設】&#10;一人当たり面積">
          <a:extLst>
            <a:ext uri="{FF2B5EF4-FFF2-40B4-BE49-F238E27FC236}">
              <a16:creationId xmlns:a16="http://schemas.microsoft.com/office/drawing/2014/main" id="{8D5A5FB0-3682-471F-830F-7C7CAF9A99F3}"/>
            </a:ext>
          </a:extLst>
        </xdr:cNvPr>
        <xdr:cNvSpPr txBox="1"/>
      </xdr:nvSpPr>
      <xdr:spPr>
        <a:xfrm>
          <a:off x="845446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40022</xdr:rowOff>
    </xdr:from>
    <xdr:ext cx="469744" cy="259045"/>
    <xdr:sp macro="" textlink="">
      <xdr:nvSpPr>
        <xdr:cNvPr id="271" name="n_2mainValue【福祉施設】&#10;一人当たり面積">
          <a:extLst>
            <a:ext uri="{FF2B5EF4-FFF2-40B4-BE49-F238E27FC236}">
              <a16:creationId xmlns:a16="http://schemas.microsoft.com/office/drawing/2014/main" id="{FAC2BDD3-80F2-4F18-A238-B78BF7E46431}"/>
            </a:ext>
          </a:extLst>
        </xdr:cNvPr>
        <xdr:cNvSpPr txBox="1"/>
      </xdr:nvSpPr>
      <xdr:spPr>
        <a:xfrm>
          <a:off x="767341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272" name="n_3mainValue【福祉施設】&#10;一人当たり面積">
          <a:extLst>
            <a:ext uri="{FF2B5EF4-FFF2-40B4-BE49-F238E27FC236}">
              <a16:creationId xmlns:a16="http://schemas.microsoft.com/office/drawing/2014/main" id="{61800941-8E0A-4E94-9BF3-6091B5175CD6}"/>
            </a:ext>
          </a:extLst>
        </xdr:cNvPr>
        <xdr:cNvSpPr txBox="1"/>
      </xdr:nvSpPr>
      <xdr:spPr>
        <a:xfrm>
          <a:off x="6866332"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273" name="n_4mainValue【福祉施設】&#10;一人当たり面積">
          <a:extLst>
            <a:ext uri="{FF2B5EF4-FFF2-40B4-BE49-F238E27FC236}">
              <a16:creationId xmlns:a16="http://schemas.microsoft.com/office/drawing/2014/main" id="{79A39158-8B72-4706-9C68-4DFECCF4A50E}"/>
            </a:ext>
          </a:extLst>
        </xdr:cNvPr>
        <xdr:cNvSpPr txBox="1"/>
      </xdr:nvSpPr>
      <xdr:spPr>
        <a:xfrm>
          <a:off x="6068772"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644B7C3A-6373-4DE0-8294-9FAE0668C50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403B3A57-D3A5-4D52-AF8E-8C8F8000E271}"/>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15839FCC-D230-447E-9CD0-57B1C439B25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92925C60-76E7-455D-B744-2852F0225DB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93426A2B-24D1-4098-9208-6B9260727CB3}"/>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50103167-69F9-44A8-84A5-D03FB296303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B83042F6-1DAB-4064-B9D0-0F8E2C5F027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AEDC6C25-E156-40EF-B45A-44460D7CBD8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AB6C5CCC-6036-4461-A9F6-3387FEB1B036}"/>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19D796A7-9480-4F04-A417-D1191BEE515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00D1309C-1A12-40F2-A750-E9A9094A32C4}"/>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5" name="直線コネクタ 284">
          <a:extLst>
            <a:ext uri="{FF2B5EF4-FFF2-40B4-BE49-F238E27FC236}">
              <a16:creationId xmlns:a16="http://schemas.microsoft.com/office/drawing/2014/main" id="{FA3E6494-78F8-4C99-AB6D-BAD84803D8D0}"/>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6" name="テキスト ボックス 285">
          <a:extLst>
            <a:ext uri="{FF2B5EF4-FFF2-40B4-BE49-F238E27FC236}">
              <a16:creationId xmlns:a16="http://schemas.microsoft.com/office/drawing/2014/main" id="{FBBFEDE5-497B-442D-9830-AD8E3A56AE7A}"/>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7" name="直線コネクタ 286">
          <a:extLst>
            <a:ext uri="{FF2B5EF4-FFF2-40B4-BE49-F238E27FC236}">
              <a16:creationId xmlns:a16="http://schemas.microsoft.com/office/drawing/2014/main" id="{C4DEEB56-C6B0-40DD-A178-4404B27E326B}"/>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8" name="テキスト ボックス 287">
          <a:extLst>
            <a:ext uri="{FF2B5EF4-FFF2-40B4-BE49-F238E27FC236}">
              <a16:creationId xmlns:a16="http://schemas.microsoft.com/office/drawing/2014/main" id="{84FD81F6-B6B0-432C-8E1B-8B7B4B44BFD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9" name="直線コネクタ 288">
          <a:extLst>
            <a:ext uri="{FF2B5EF4-FFF2-40B4-BE49-F238E27FC236}">
              <a16:creationId xmlns:a16="http://schemas.microsoft.com/office/drawing/2014/main" id="{F6A1379A-CFCD-4A64-84DB-66F29E1DBC5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0" name="テキスト ボックス 289">
          <a:extLst>
            <a:ext uri="{FF2B5EF4-FFF2-40B4-BE49-F238E27FC236}">
              <a16:creationId xmlns:a16="http://schemas.microsoft.com/office/drawing/2014/main" id="{12CC7F99-36EE-4A6F-8D29-CE54CDDD034A}"/>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1" name="直線コネクタ 290">
          <a:extLst>
            <a:ext uri="{FF2B5EF4-FFF2-40B4-BE49-F238E27FC236}">
              <a16:creationId xmlns:a16="http://schemas.microsoft.com/office/drawing/2014/main" id="{6E55E532-1DED-4C17-8F3C-9C40326FF822}"/>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2" name="テキスト ボックス 291">
          <a:extLst>
            <a:ext uri="{FF2B5EF4-FFF2-40B4-BE49-F238E27FC236}">
              <a16:creationId xmlns:a16="http://schemas.microsoft.com/office/drawing/2014/main" id="{1B25C710-1EB5-4D4E-AB0B-C42143C73D4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3" name="直線コネクタ 292">
          <a:extLst>
            <a:ext uri="{FF2B5EF4-FFF2-40B4-BE49-F238E27FC236}">
              <a16:creationId xmlns:a16="http://schemas.microsoft.com/office/drawing/2014/main" id="{FC164F3E-D931-4A9D-956B-94E7284F9B85}"/>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4" name="テキスト ボックス 293">
          <a:extLst>
            <a:ext uri="{FF2B5EF4-FFF2-40B4-BE49-F238E27FC236}">
              <a16:creationId xmlns:a16="http://schemas.microsoft.com/office/drawing/2014/main" id="{1D053E49-15D3-44B0-907E-0B1B05B22A6B}"/>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5" name="直線コネクタ 294">
          <a:extLst>
            <a:ext uri="{FF2B5EF4-FFF2-40B4-BE49-F238E27FC236}">
              <a16:creationId xmlns:a16="http://schemas.microsoft.com/office/drawing/2014/main" id="{517A6B22-55A7-41A3-B364-4834D6382235}"/>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6" name="テキスト ボックス 295">
          <a:extLst>
            <a:ext uri="{FF2B5EF4-FFF2-40B4-BE49-F238E27FC236}">
              <a16:creationId xmlns:a16="http://schemas.microsoft.com/office/drawing/2014/main" id="{09422F87-B31F-4566-B355-7C3E09FB2BAE}"/>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8FD9FA69-F3E6-4774-AC7F-D784BCC7262D}"/>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E4A08426-7685-4595-9D26-5E3861BB6066}"/>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299" name="直線コネクタ 298">
          <a:extLst>
            <a:ext uri="{FF2B5EF4-FFF2-40B4-BE49-F238E27FC236}">
              <a16:creationId xmlns:a16="http://schemas.microsoft.com/office/drawing/2014/main" id="{F9897994-7229-4E3F-9071-3E8E7C6CC563}"/>
            </a:ext>
          </a:extLst>
        </xdr:cNvPr>
        <xdr:cNvCxnSpPr/>
      </xdr:nvCxnSpPr>
      <xdr:spPr>
        <a:xfrm flipV="1">
          <a:off x="417385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0" name="【市民会館】&#10;有形固定資産減価償却率最小値テキスト">
          <a:extLst>
            <a:ext uri="{FF2B5EF4-FFF2-40B4-BE49-F238E27FC236}">
              <a16:creationId xmlns:a16="http://schemas.microsoft.com/office/drawing/2014/main" id="{0A99D3AD-B6BD-4CA1-BF78-AF6B17B2AC79}"/>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1" name="直線コネクタ 300">
          <a:extLst>
            <a:ext uri="{FF2B5EF4-FFF2-40B4-BE49-F238E27FC236}">
              <a16:creationId xmlns:a16="http://schemas.microsoft.com/office/drawing/2014/main" id="{6B2E98EC-DA45-421B-9FC4-67DCEC7A1A23}"/>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2" name="【市民会館】&#10;有形固定資産減価償却率最大値テキスト">
          <a:extLst>
            <a:ext uri="{FF2B5EF4-FFF2-40B4-BE49-F238E27FC236}">
              <a16:creationId xmlns:a16="http://schemas.microsoft.com/office/drawing/2014/main" id="{2A47CA67-5456-498F-941E-6E8D50EE355D}"/>
            </a:ext>
          </a:extLst>
        </xdr:cNvPr>
        <xdr:cNvSpPr txBox="1"/>
      </xdr:nvSpPr>
      <xdr:spPr>
        <a:xfrm>
          <a:off x="421259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3" name="直線コネクタ 302">
          <a:extLst>
            <a:ext uri="{FF2B5EF4-FFF2-40B4-BE49-F238E27FC236}">
              <a16:creationId xmlns:a16="http://schemas.microsoft.com/office/drawing/2014/main" id="{43BFFC57-8370-46DF-BE8D-72FDA7ECEA62}"/>
            </a:ext>
          </a:extLst>
        </xdr:cNvPr>
        <xdr:cNvCxnSpPr/>
      </xdr:nvCxnSpPr>
      <xdr:spPr>
        <a:xfrm>
          <a:off x="411226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35FC7995-C083-4699-BE57-7416EEBEA328}"/>
            </a:ext>
          </a:extLst>
        </xdr:cNvPr>
        <xdr:cNvSpPr txBox="1"/>
      </xdr:nvSpPr>
      <xdr:spPr>
        <a:xfrm>
          <a:off x="4212590" y="1788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05" name="フローチャート: 判断 304">
          <a:extLst>
            <a:ext uri="{FF2B5EF4-FFF2-40B4-BE49-F238E27FC236}">
              <a16:creationId xmlns:a16="http://schemas.microsoft.com/office/drawing/2014/main" id="{B219D723-98F6-469A-AB6E-5120C6586567}"/>
            </a:ext>
          </a:extLst>
        </xdr:cNvPr>
        <xdr:cNvSpPr/>
      </xdr:nvSpPr>
      <xdr:spPr>
        <a:xfrm>
          <a:off x="4131310" y="1804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06" name="フローチャート: 判断 305">
          <a:extLst>
            <a:ext uri="{FF2B5EF4-FFF2-40B4-BE49-F238E27FC236}">
              <a16:creationId xmlns:a16="http://schemas.microsoft.com/office/drawing/2014/main" id="{3BF475E5-264F-45D3-81E0-4B9D32E5A671}"/>
            </a:ext>
          </a:extLst>
        </xdr:cNvPr>
        <xdr:cNvSpPr/>
      </xdr:nvSpPr>
      <xdr:spPr>
        <a:xfrm>
          <a:off x="3388360" y="18021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07" name="フローチャート: 判断 306">
          <a:extLst>
            <a:ext uri="{FF2B5EF4-FFF2-40B4-BE49-F238E27FC236}">
              <a16:creationId xmlns:a16="http://schemas.microsoft.com/office/drawing/2014/main" id="{D9B8EE22-8E2C-4A6A-A48D-065329CD174F}"/>
            </a:ext>
          </a:extLst>
        </xdr:cNvPr>
        <xdr:cNvSpPr/>
      </xdr:nvSpPr>
      <xdr:spPr>
        <a:xfrm>
          <a:off x="2571750" y="1800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308" name="フローチャート: 判断 307">
          <a:extLst>
            <a:ext uri="{FF2B5EF4-FFF2-40B4-BE49-F238E27FC236}">
              <a16:creationId xmlns:a16="http://schemas.microsoft.com/office/drawing/2014/main" id="{1BF3CAAF-F21B-45AB-AB88-70C7D7FA6A23}"/>
            </a:ext>
          </a:extLst>
        </xdr:cNvPr>
        <xdr:cNvSpPr/>
      </xdr:nvSpPr>
      <xdr:spPr>
        <a:xfrm>
          <a:off x="1774190" y="17981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309" name="フローチャート: 判断 308">
          <a:extLst>
            <a:ext uri="{FF2B5EF4-FFF2-40B4-BE49-F238E27FC236}">
              <a16:creationId xmlns:a16="http://schemas.microsoft.com/office/drawing/2014/main" id="{56BF72E3-6ECF-4B90-A552-291083DA67BE}"/>
            </a:ext>
          </a:extLst>
        </xdr:cNvPr>
        <xdr:cNvSpPr/>
      </xdr:nvSpPr>
      <xdr:spPr>
        <a:xfrm>
          <a:off x="988060" y="1799363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89787723-06B0-4550-9DCC-126882B644B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50495EC7-D884-457C-A5CC-9A282257DE62}"/>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18A06BB0-E25C-4376-BE4E-04ABBCAABEE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8BE75FFD-0B7D-455B-B157-B0017DF3844C}"/>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E30A6D58-FA78-4D0D-B55D-C11DCE92B86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28666</xdr:rowOff>
    </xdr:from>
    <xdr:to>
      <xdr:col>24</xdr:col>
      <xdr:colOff>114300</xdr:colOff>
      <xdr:row>107</xdr:row>
      <xdr:rowOff>130266</xdr:rowOff>
    </xdr:to>
    <xdr:sp macro="" textlink="">
      <xdr:nvSpPr>
        <xdr:cNvPr id="315" name="楕円 314">
          <a:extLst>
            <a:ext uri="{FF2B5EF4-FFF2-40B4-BE49-F238E27FC236}">
              <a16:creationId xmlns:a16="http://schemas.microsoft.com/office/drawing/2014/main" id="{3944F856-45F3-457E-95F6-700D7808AF3A}"/>
            </a:ext>
          </a:extLst>
        </xdr:cNvPr>
        <xdr:cNvSpPr/>
      </xdr:nvSpPr>
      <xdr:spPr>
        <a:xfrm>
          <a:off x="4131310" y="1837191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7093</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D34934AB-C6F6-4ACD-A187-56DDDEAA8B91}"/>
            </a:ext>
          </a:extLst>
        </xdr:cNvPr>
        <xdr:cNvSpPr txBox="1"/>
      </xdr:nvSpPr>
      <xdr:spPr>
        <a:xfrm>
          <a:off x="4212590" y="1835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xdr:rowOff>
    </xdr:from>
    <xdr:to>
      <xdr:col>20</xdr:col>
      <xdr:colOff>38100</xdr:colOff>
      <xdr:row>107</xdr:row>
      <xdr:rowOff>102507</xdr:rowOff>
    </xdr:to>
    <xdr:sp macro="" textlink="">
      <xdr:nvSpPr>
        <xdr:cNvPr id="317" name="楕円 316">
          <a:extLst>
            <a:ext uri="{FF2B5EF4-FFF2-40B4-BE49-F238E27FC236}">
              <a16:creationId xmlns:a16="http://schemas.microsoft.com/office/drawing/2014/main" id="{B733B740-05B0-4758-AEE1-19F11D7D95FD}"/>
            </a:ext>
          </a:extLst>
        </xdr:cNvPr>
        <xdr:cNvSpPr/>
      </xdr:nvSpPr>
      <xdr:spPr>
        <a:xfrm>
          <a:off x="3388360" y="183460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51707</xdr:rowOff>
    </xdr:from>
    <xdr:to>
      <xdr:col>24</xdr:col>
      <xdr:colOff>63500</xdr:colOff>
      <xdr:row>107</xdr:row>
      <xdr:rowOff>79466</xdr:rowOff>
    </xdr:to>
    <xdr:cxnSp macro="">
      <xdr:nvCxnSpPr>
        <xdr:cNvPr id="318" name="直線コネクタ 317">
          <a:extLst>
            <a:ext uri="{FF2B5EF4-FFF2-40B4-BE49-F238E27FC236}">
              <a16:creationId xmlns:a16="http://schemas.microsoft.com/office/drawing/2014/main" id="{17BCB581-613C-4E81-8035-5CF556F5AADB}"/>
            </a:ext>
          </a:extLst>
        </xdr:cNvPr>
        <xdr:cNvCxnSpPr/>
      </xdr:nvCxnSpPr>
      <xdr:spPr>
        <a:xfrm>
          <a:off x="3431540" y="18400667"/>
          <a:ext cx="74295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144599</xdr:rowOff>
    </xdr:from>
    <xdr:to>
      <xdr:col>15</xdr:col>
      <xdr:colOff>101600</xdr:colOff>
      <xdr:row>107</xdr:row>
      <xdr:rowOff>74749</xdr:rowOff>
    </xdr:to>
    <xdr:sp macro="" textlink="">
      <xdr:nvSpPr>
        <xdr:cNvPr id="319" name="楕円 318">
          <a:extLst>
            <a:ext uri="{FF2B5EF4-FFF2-40B4-BE49-F238E27FC236}">
              <a16:creationId xmlns:a16="http://schemas.microsoft.com/office/drawing/2014/main" id="{BAA2A0A6-58F5-4210-9899-ECD5631D37F1}"/>
            </a:ext>
          </a:extLst>
        </xdr:cNvPr>
        <xdr:cNvSpPr/>
      </xdr:nvSpPr>
      <xdr:spPr>
        <a:xfrm>
          <a:off x="2571750" y="1831639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23949</xdr:rowOff>
    </xdr:from>
    <xdr:to>
      <xdr:col>19</xdr:col>
      <xdr:colOff>177800</xdr:colOff>
      <xdr:row>107</xdr:row>
      <xdr:rowOff>51707</xdr:rowOff>
    </xdr:to>
    <xdr:cxnSp macro="">
      <xdr:nvCxnSpPr>
        <xdr:cNvPr id="320" name="直線コネクタ 319">
          <a:extLst>
            <a:ext uri="{FF2B5EF4-FFF2-40B4-BE49-F238E27FC236}">
              <a16:creationId xmlns:a16="http://schemas.microsoft.com/office/drawing/2014/main" id="{9C604D63-9AE2-4DFB-825D-38425C01B886}"/>
            </a:ext>
          </a:extLst>
        </xdr:cNvPr>
        <xdr:cNvCxnSpPr/>
      </xdr:nvCxnSpPr>
      <xdr:spPr>
        <a:xfrm>
          <a:off x="2626360" y="18365289"/>
          <a:ext cx="80518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118473</xdr:rowOff>
    </xdr:from>
    <xdr:to>
      <xdr:col>10</xdr:col>
      <xdr:colOff>165100</xdr:colOff>
      <xdr:row>107</xdr:row>
      <xdr:rowOff>48623</xdr:rowOff>
    </xdr:to>
    <xdr:sp macro="" textlink="">
      <xdr:nvSpPr>
        <xdr:cNvPr id="321" name="楕円 320">
          <a:extLst>
            <a:ext uri="{FF2B5EF4-FFF2-40B4-BE49-F238E27FC236}">
              <a16:creationId xmlns:a16="http://schemas.microsoft.com/office/drawing/2014/main" id="{58CAC2DB-0DE0-4881-AC56-133C4F6C0E5B}"/>
            </a:ext>
          </a:extLst>
        </xdr:cNvPr>
        <xdr:cNvSpPr/>
      </xdr:nvSpPr>
      <xdr:spPr>
        <a:xfrm>
          <a:off x="1774190" y="1829407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169273</xdr:rowOff>
    </xdr:from>
    <xdr:to>
      <xdr:col>15</xdr:col>
      <xdr:colOff>50800</xdr:colOff>
      <xdr:row>107</xdr:row>
      <xdr:rowOff>23949</xdr:rowOff>
    </xdr:to>
    <xdr:cxnSp macro="">
      <xdr:nvCxnSpPr>
        <xdr:cNvPr id="322" name="直線コネクタ 321">
          <a:extLst>
            <a:ext uri="{FF2B5EF4-FFF2-40B4-BE49-F238E27FC236}">
              <a16:creationId xmlns:a16="http://schemas.microsoft.com/office/drawing/2014/main" id="{6DE9D192-4EBB-4A59-909F-05B7D7D65F31}"/>
            </a:ext>
          </a:extLst>
        </xdr:cNvPr>
        <xdr:cNvCxnSpPr/>
      </xdr:nvCxnSpPr>
      <xdr:spPr>
        <a:xfrm>
          <a:off x="1828800" y="18346783"/>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90714</xdr:rowOff>
    </xdr:from>
    <xdr:to>
      <xdr:col>6</xdr:col>
      <xdr:colOff>38100</xdr:colOff>
      <xdr:row>107</xdr:row>
      <xdr:rowOff>20864</xdr:rowOff>
    </xdr:to>
    <xdr:sp macro="" textlink="">
      <xdr:nvSpPr>
        <xdr:cNvPr id="323" name="楕円 322">
          <a:extLst>
            <a:ext uri="{FF2B5EF4-FFF2-40B4-BE49-F238E27FC236}">
              <a16:creationId xmlns:a16="http://schemas.microsoft.com/office/drawing/2014/main" id="{478D89E2-A52A-4590-BC22-F48E91FE5733}"/>
            </a:ext>
          </a:extLst>
        </xdr:cNvPr>
        <xdr:cNvSpPr/>
      </xdr:nvSpPr>
      <xdr:spPr>
        <a:xfrm>
          <a:off x="988060" y="1826822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141514</xdr:rowOff>
    </xdr:from>
    <xdr:to>
      <xdr:col>10</xdr:col>
      <xdr:colOff>114300</xdr:colOff>
      <xdr:row>106</xdr:row>
      <xdr:rowOff>169273</xdr:rowOff>
    </xdr:to>
    <xdr:cxnSp macro="">
      <xdr:nvCxnSpPr>
        <xdr:cNvPr id="324" name="直線コネクタ 323">
          <a:extLst>
            <a:ext uri="{FF2B5EF4-FFF2-40B4-BE49-F238E27FC236}">
              <a16:creationId xmlns:a16="http://schemas.microsoft.com/office/drawing/2014/main" id="{F9F12A2D-5E01-42F5-AEA4-F9E2ECBF0572}"/>
            </a:ext>
          </a:extLst>
        </xdr:cNvPr>
        <xdr:cNvCxnSpPr/>
      </xdr:nvCxnSpPr>
      <xdr:spPr>
        <a:xfrm>
          <a:off x="1031240" y="18313309"/>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325" name="n_1aveValue【市民会館】&#10;有形固定資産減価償却率">
          <a:extLst>
            <a:ext uri="{FF2B5EF4-FFF2-40B4-BE49-F238E27FC236}">
              <a16:creationId xmlns:a16="http://schemas.microsoft.com/office/drawing/2014/main" id="{4B4CF038-DAC5-4B43-AD98-0BFE4E780951}"/>
            </a:ext>
          </a:extLst>
        </xdr:cNvPr>
        <xdr:cNvSpPr txBox="1"/>
      </xdr:nvSpPr>
      <xdr:spPr>
        <a:xfrm>
          <a:off x="3239144" y="177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26" name="n_2aveValue【市民会館】&#10;有形固定資産減価償却率">
          <a:extLst>
            <a:ext uri="{FF2B5EF4-FFF2-40B4-BE49-F238E27FC236}">
              <a16:creationId xmlns:a16="http://schemas.microsoft.com/office/drawing/2014/main" id="{6335828B-981A-48AC-8DC9-21E4981377EB}"/>
            </a:ext>
          </a:extLst>
        </xdr:cNvPr>
        <xdr:cNvSpPr txBox="1"/>
      </xdr:nvSpPr>
      <xdr:spPr>
        <a:xfrm>
          <a:off x="2439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327" name="n_3aveValue【市民会館】&#10;有形固定資産減価償却率">
          <a:extLst>
            <a:ext uri="{FF2B5EF4-FFF2-40B4-BE49-F238E27FC236}">
              <a16:creationId xmlns:a16="http://schemas.microsoft.com/office/drawing/2014/main" id="{93E31E4E-AA75-4CD1-856B-3B3517D50808}"/>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107604</xdr:rowOff>
    </xdr:from>
    <xdr:ext cx="405111" cy="259045"/>
    <xdr:sp macro="" textlink="">
      <xdr:nvSpPr>
        <xdr:cNvPr id="328" name="n_4aveValue【市民会館】&#10;有形固定資産減価償却率">
          <a:extLst>
            <a:ext uri="{FF2B5EF4-FFF2-40B4-BE49-F238E27FC236}">
              <a16:creationId xmlns:a16="http://schemas.microsoft.com/office/drawing/2014/main" id="{304009A6-7577-4A82-B943-4823E926E31B}"/>
            </a:ext>
          </a:extLst>
        </xdr:cNvPr>
        <xdr:cNvSpPr txBox="1"/>
      </xdr:nvSpPr>
      <xdr:spPr>
        <a:xfrm>
          <a:off x="855354" y="1776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93634</xdr:rowOff>
    </xdr:from>
    <xdr:ext cx="405111" cy="259045"/>
    <xdr:sp macro="" textlink="">
      <xdr:nvSpPr>
        <xdr:cNvPr id="329" name="n_1mainValue【市民会館】&#10;有形固定資産減価償却率">
          <a:extLst>
            <a:ext uri="{FF2B5EF4-FFF2-40B4-BE49-F238E27FC236}">
              <a16:creationId xmlns:a16="http://schemas.microsoft.com/office/drawing/2014/main" id="{40C7E178-98D5-486F-B6BB-060AB06A210A}"/>
            </a:ext>
          </a:extLst>
        </xdr:cNvPr>
        <xdr:cNvSpPr txBox="1"/>
      </xdr:nvSpPr>
      <xdr:spPr>
        <a:xfrm>
          <a:off x="3239144" y="184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65876</xdr:rowOff>
    </xdr:from>
    <xdr:ext cx="405111" cy="259045"/>
    <xdr:sp macro="" textlink="">
      <xdr:nvSpPr>
        <xdr:cNvPr id="330" name="n_2mainValue【市民会館】&#10;有形固定資産減価償却率">
          <a:extLst>
            <a:ext uri="{FF2B5EF4-FFF2-40B4-BE49-F238E27FC236}">
              <a16:creationId xmlns:a16="http://schemas.microsoft.com/office/drawing/2014/main" id="{BE543730-282C-480F-8BC2-7F5068DED24F}"/>
            </a:ext>
          </a:extLst>
        </xdr:cNvPr>
        <xdr:cNvSpPr txBox="1"/>
      </xdr:nvSpPr>
      <xdr:spPr>
        <a:xfrm>
          <a:off x="2439044" y="1840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39750</xdr:rowOff>
    </xdr:from>
    <xdr:ext cx="405111" cy="259045"/>
    <xdr:sp macro="" textlink="">
      <xdr:nvSpPr>
        <xdr:cNvPr id="331" name="n_3mainValue【市民会館】&#10;有形固定資産減価償却率">
          <a:extLst>
            <a:ext uri="{FF2B5EF4-FFF2-40B4-BE49-F238E27FC236}">
              <a16:creationId xmlns:a16="http://schemas.microsoft.com/office/drawing/2014/main" id="{2B3BCB8C-AAED-4809-80FC-01CE19E327A1}"/>
            </a:ext>
          </a:extLst>
        </xdr:cNvPr>
        <xdr:cNvSpPr txBox="1"/>
      </xdr:nvSpPr>
      <xdr:spPr>
        <a:xfrm>
          <a:off x="164148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11991</xdr:rowOff>
    </xdr:from>
    <xdr:ext cx="405111" cy="259045"/>
    <xdr:sp macro="" textlink="">
      <xdr:nvSpPr>
        <xdr:cNvPr id="332" name="n_4mainValue【市民会館】&#10;有形固定資産減価償却率">
          <a:extLst>
            <a:ext uri="{FF2B5EF4-FFF2-40B4-BE49-F238E27FC236}">
              <a16:creationId xmlns:a16="http://schemas.microsoft.com/office/drawing/2014/main" id="{ABAF4ACE-B052-4423-8F5E-6AC2E91A51FF}"/>
            </a:ext>
          </a:extLst>
        </xdr:cNvPr>
        <xdr:cNvSpPr txBox="1"/>
      </xdr:nvSpPr>
      <xdr:spPr>
        <a:xfrm>
          <a:off x="855354" y="183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8937C28-CCA2-492E-8C84-14251E8DFB7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FCE8C11F-123B-41BA-9E57-BE3418F5008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6FC3E72B-A796-4483-9C1E-26A68646E3C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73A50F73-CCA4-409E-BDFE-3EBB4B8682CD}"/>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D8E5A820-B951-4CFA-BFCA-266498A822D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EDBE44B2-551E-490A-8609-88DA5843800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380EF7DF-7BD0-4427-8A0D-1FF000C2D547}"/>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652D7B1D-9D45-438E-B039-107ADEE97A5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1A73883E-76F2-4991-8AFF-D35CF6532B05}"/>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10685D77-EB2F-484F-A6F3-19B801208D38}"/>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3" name="直線コネクタ 342">
          <a:extLst>
            <a:ext uri="{FF2B5EF4-FFF2-40B4-BE49-F238E27FC236}">
              <a16:creationId xmlns:a16="http://schemas.microsoft.com/office/drawing/2014/main" id="{6F05909F-34AF-4F9C-BFD4-1E6F6118AB1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4" name="テキスト ボックス 343">
          <a:extLst>
            <a:ext uri="{FF2B5EF4-FFF2-40B4-BE49-F238E27FC236}">
              <a16:creationId xmlns:a16="http://schemas.microsoft.com/office/drawing/2014/main" id="{327D97DE-A52F-4321-A84B-9CBEA26C47F1}"/>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5" name="直線コネクタ 344">
          <a:extLst>
            <a:ext uri="{FF2B5EF4-FFF2-40B4-BE49-F238E27FC236}">
              <a16:creationId xmlns:a16="http://schemas.microsoft.com/office/drawing/2014/main" id="{9829BB82-C618-4B54-BAF7-91012DE3E27B}"/>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6" name="テキスト ボックス 345">
          <a:extLst>
            <a:ext uri="{FF2B5EF4-FFF2-40B4-BE49-F238E27FC236}">
              <a16:creationId xmlns:a16="http://schemas.microsoft.com/office/drawing/2014/main" id="{DD899885-9F54-4227-B4AA-FDEC409E0ED6}"/>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7" name="直線コネクタ 346">
          <a:extLst>
            <a:ext uri="{FF2B5EF4-FFF2-40B4-BE49-F238E27FC236}">
              <a16:creationId xmlns:a16="http://schemas.microsoft.com/office/drawing/2014/main" id="{1AD93028-E032-4DBF-BADA-45CBBF1D4426}"/>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8" name="テキスト ボックス 347">
          <a:extLst>
            <a:ext uri="{FF2B5EF4-FFF2-40B4-BE49-F238E27FC236}">
              <a16:creationId xmlns:a16="http://schemas.microsoft.com/office/drawing/2014/main" id="{971EA3EB-0940-401A-B7A7-07552C886FEA}"/>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9" name="直線コネクタ 348">
          <a:extLst>
            <a:ext uri="{FF2B5EF4-FFF2-40B4-BE49-F238E27FC236}">
              <a16:creationId xmlns:a16="http://schemas.microsoft.com/office/drawing/2014/main" id="{08AAD43F-C516-4838-966B-E6A1DDEED020}"/>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0" name="テキスト ボックス 349">
          <a:extLst>
            <a:ext uri="{FF2B5EF4-FFF2-40B4-BE49-F238E27FC236}">
              <a16:creationId xmlns:a16="http://schemas.microsoft.com/office/drawing/2014/main" id="{DDED9867-34E6-403C-91B4-6493F56735F7}"/>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CA584B9C-5583-42E3-9FFF-8FB3E8D6A5A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29FA7822-35A7-4345-8930-5E4D3D9A3BE8}"/>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6BF5191A-407F-4FE1-8CC3-5E3BC496C3F3}"/>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54" name="直線コネクタ 353">
          <a:extLst>
            <a:ext uri="{FF2B5EF4-FFF2-40B4-BE49-F238E27FC236}">
              <a16:creationId xmlns:a16="http://schemas.microsoft.com/office/drawing/2014/main" id="{94CE4E2A-813B-4330-9FFD-6E9270922C66}"/>
            </a:ext>
          </a:extLst>
        </xdr:cNvPr>
        <xdr:cNvCxnSpPr/>
      </xdr:nvCxnSpPr>
      <xdr:spPr>
        <a:xfrm flipV="1">
          <a:off x="9429115" y="17383887"/>
          <a:ext cx="0" cy="11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55" name="【市民会館】&#10;一人当たり面積最小値テキスト">
          <a:extLst>
            <a:ext uri="{FF2B5EF4-FFF2-40B4-BE49-F238E27FC236}">
              <a16:creationId xmlns:a16="http://schemas.microsoft.com/office/drawing/2014/main" id="{D1AFD39D-4296-4A16-B958-91332C0F9DC5}"/>
            </a:ext>
          </a:extLst>
        </xdr:cNvPr>
        <xdr:cNvSpPr txBox="1"/>
      </xdr:nvSpPr>
      <xdr:spPr>
        <a:xfrm>
          <a:off x="9467850" y="185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56" name="直線コネクタ 355">
          <a:extLst>
            <a:ext uri="{FF2B5EF4-FFF2-40B4-BE49-F238E27FC236}">
              <a16:creationId xmlns:a16="http://schemas.microsoft.com/office/drawing/2014/main" id="{85F00015-D9ED-4BE9-A061-C3DCC8299328}"/>
            </a:ext>
          </a:extLst>
        </xdr:cNvPr>
        <xdr:cNvCxnSpPr/>
      </xdr:nvCxnSpPr>
      <xdr:spPr>
        <a:xfrm>
          <a:off x="9356090" y="185737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57" name="【市民会館】&#10;一人当たり面積最大値テキスト">
          <a:extLst>
            <a:ext uri="{FF2B5EF4-FFF2-40B4-BE49-F238E27FC236}">
              <a16:creationId xmlns:a16="http://schemas.microsoft.com/office/drawing/2014/main" id="{435FA1E0-0A0D-4D72-AE8D-C2CC005F15C7}"/>
            </a:ext>
          </a:extLst>
        </xdr:cNvPr>
        <xdr:cNvSpPr txBox="1"/>
      </xdr:nvSpPr>
      <xdr:spPr>
        <a:xfrm>
          <a:off x="9467850" y="1716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58" name="直線コネクタ 357">
          <a:extLst>
            <a:ext uri="{FF2B5EF4-FFF2-40B4-BE49-F238E27FC236}">
              <a16:creationId xmlns:a16="http://schemas.microsoft.com/office/drawing/2014/main" id="{CEF743B2-D29B-48C3-A484-5736191A2B10}"/>
            </a:ext>
          </a:extLst>
        </xdr:cNvPr>
        <xdr:cNvCxnSpPr/>
      </xdr:nvCxnSpPr>
      <xdr:spPr>
        <a:xfrm>
          <a:off x="9356090" y="1738388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59" name="【市民会館】&#10;一人当たり面積平均値テキスト">
          <a:extLst>
            <a:ext uri="{FF2B5EF4-FFF2-40B4-BE49-F238E27FC236}">
              <a16:creationId xmlns:a16="http://schemas.microsoft.com/office/drawing/2014/main" id="{4DAF5C80-35E6-41A6-B517-3B2C9C040F4C}"/>
            </a:ext>
          </a:extLst>
        </xdr:cNvPr>
        <xdr:cNvSpPr txBox="1"/>
      </xdr:nvSpPr>
      <xdr:spPr>
        <a:xfrm>
          <a:off x="9467850" y="181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0" name="フローチャート: 判断 359">
          <a:extLst>
            <a:ext uri="{FF2B5EF4-FFF2-40B4-BE49-F238E27FC236}">
              <a16:creationId xmlns:a16="http://schemas.microsoft.com/office/drawing/2014/main" id="{46E616CB-6E3B-440B-A748-859AA5787C18}"/>
            </a:ext>
          </a:extLst>
        </xdr:cNvPr>
        <xdr:cNvSpPr/>
      </xdr:nvSpPr>
      <xdr:spPr>
        <a:xfrm>
          <a:off x="9394190" y="18266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1" name="フローチャート: 判断 360">
          <a:extLst>
            <a:ext uri="{FF2B5EF4-FFF2-40B4-BE49-F238E27FC236}">
              <a16:creationId xmlns:a16="http://schemas.microsoft.com/office/drawing/2014/main" id="{B3D00122-23F7-4B4C-9BCC-EEF765829CE2}"/>
            </a:ext>
          </a:extLst>
        </xdr:cNvPr>
        <xdr:cNvSpPr/>
      </xdr:nvSpPr>
      <xdr:spPr>
        <a:xfrm>
          <a:off x="8632190" y="1827491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2" name="フローチャート: 判断 361">
          <a:extLst>
            <a:ext uri="{FF2B5EF4-FFF2-40B4-BE49-F238E27FC236}">
              <a16:creationId xmlns:a16="http://schemas.microsoft.com/office/drawing/2014/main" id="{6557128D-8CA4-4DF5-B6FC-6D4EC491E505}"/>
            </a:ext>
          </a:extLst>
        </xdr:cNvPr>
        <xdr:cNvSpPr/>
      </xdr:nvSpPr>
      <xdr:spPr>
        <a:xfrm>
          <a:off x="7846060" y="182707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363" name="フローチャート: 判断 362">
          <a:extLst>
            <a:ext uri="{FF2B5EF4-FFF2-40B4-BE49-F238E27FC236}">
              <a16:creationId xmlns:a16="http://schemas.microsoft.com/office/drawing/2014/main" id="{E70BE5C3-4611-453D-A4FA-18E1DA6BB546}"/>
            </a:ext>
          </a:extLst>
        </xdr:cNvPr>
        <xdr:cNvSpPr/>
      </xdr:nvSpPr>
      <xdr:spPr>
        <a:xfrm>
          <a:off x="70294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364" name="フローチャート: 判断 363">
          <a:extLst>
            <a:ext uri="{FF2B5EF4-FFF2-40B4-BE49-F238E27FC236}">
              <a16:creationId xmlns:a16="http://schemas.microsoft.com/office/drawing/2014/main" id="{6B576B91-8FFA-4784-B4A2-8ACDD5C97BEA}"/>
            </a:ext>
          </a:extLst>
        </xdr:cNvPr>
        <xdr:cNvSpPr/>
      </xdr:nvSpPr>
      <xdr:spPr>
        <a:xfrm>
          <a:off x="6231890" y="182684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7ABDB1D3-D55A-4872-9DEF-E19C543EAB9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4D1DF68E-4BF9-4286-8182-4FC13332779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5D47CE4D-9BC9-44D0-B273-47FD1AF6CA16}"/>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836C7BA5-D4BF-4D2C-A535-3ECD615646B3}"/>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DAB3875E-DB3A-4543-8079-C40EC4AF9589}"/>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68835</xdr:rowOff>
    </xdr:from>
    <xdr:to>
      <xdr:col>55</xdr:col>
      <xdr:colOff>50800</xdr:colOff>
      <xdr:row>107</xdr:row>
      <xdr:rowOff>170435</xdr:rowOff>
    </xdr:to>
    <xdr:sp macro="" textlink="">
      <xdr:nvSpPr>
        <xdr:cNvPr id="370" name="楕円 369">
          <a:extLst>
            <a:ext uri="{FF2B5EF4-FFF2-40B4-BE49-F238E27FC236}">
              <a16:creationId xmlns:a16="http://schemas.microsoft.com/office/drawing/2014/main" id="{3625D324-D21F-48FE-9FED-CD2EBEA71140}"/>
            </a:ext>
          </a:extLst>
        </xdr:cNvPr>
        <xdr:cNvSpPr/>
      </xdr:nvSpPr>
      <xdr:spPr>
        <a:xfrm>
          <a:off x="9394190" y="1841208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155212</xdr:rowOff>
    </xdr:from>
    <xdr:ext cx="469744" cy="259045"/>
    <xdr:sp macro="" textlink="">
      <xdr:nvSpPr>
        <xdr:cNvPr id="371" name="【市民会館】&#10;一人当たり面積該当値テキスト">
          <a:extLst>
            <a:ext uri="{FF2B5EF4-FFF2-40B4-BE49-F238E27FC236}">
              <a16:creationId xmlns:a16="http://schemas.microsoft.com/office/drawing/2014/main" id="{E5E17394-3AC9-4680-9DB3-F2122514988F}"/>
            </a:ext>
          </a:extLst>
        </xdr:cNvPr>
        <xdr:cNvSpPr txBox="1"/>
      </xdr:nvSpPr>
      <xdr:spPr>
        <a:xfrm>
          <a:off x="946785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372" name="楕円 371">
          <a:extLst>
            <a:ext uri="{FF2B5EF4-FFF2-40B4-BE49-F238E27FC236}">
              <a16:creationId xmlns:a16="http://schemas.microsoft.com/office/drawing/2014/main" id="{BC074AA0-7146-4DF4-B0BD-8594EC662AC7}"/>
            </a:ext>
          </a:extLst>
        </xdr:cNvPr>
        <xdr:cNvSpPr/>
      </xdr:nvSpPr>
      <xdr:spPr>
        <a:xfrm>
          <a:off x="8632190" y="184143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119635</xdr:rowOff>
    </xdr:from>
    <xdr:to>
      <xdr:col>55</xdr:col>
      <xdr:colOff>0</xdr:colOff>
      <xdr:row>107</xdr:row>
      <xdr:rowOff>121920</xdr:rowOff>
    </xdr:to>
    <xdr:cxnSp macro="">
      <xdr:nvCxnSpPr>
        <xdr:cNvPr id="373" name="直線コネクタ 372">
          <a:extLst>
            <a:ext uri="{FF2B5EF4-FFF2-40B4-BE49-F238E27FC236}">
              <a16:creationId xmlns:a16="http://schemas.microsoft.com/office/drawing/2014/main" id="{C3F6AB02-0D6C-4E2C-92EF-884F339F3DB0}"/>
            </a:ext>
          </a:extLst>
        </xdr:cNvPr>
        <xdr:cNvCxnSpPr/>
      </xdr:nvCxnSpPr>
      <xdr:spPr>
        <a:xfrm flipV="1">
          <a:off x="8686800" y="18466690"/>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71120</xdr:rowOff>
    </xdr:from>
    <xdr:to>
      <xdr:col>46</xdr:col>
      <xdr:colOff>38100</xdr:colOff>
      <xdr:row>108</xdr:row>
      <xdr:rowOff>1270</xdr:rowOff>
    </xdr:to>
    <xdr:sp macro="" textlink="">
      <xdr:nvSpPr>
        <xdr:cNvPr id="374" name="楕円 373">
          <a:extLst>
            <a:ext uri="{FF2B5EF4-FFF2-40B4-BE49-F238E27FC236}">
              <a16:creationId xmlns:a16="http://schemas.microsoft.com/office/drawing/2014/main" id="{2AB45EE3-77C5-48C7-9B2C-6D241C67F05E}"/>
            </a:ext>
          </a:extLst>
        </xdr:cNvPr>
        <xdr:cNvSpPr/>
      </xdr:nvSpPr>
      <xdr:spPr>
        <a:xfrm>
          <a:off x="7846060" y="18414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121920</xdr:rowOff>
    </xdr:from>
    <xdr:to>
      <xdr:col>50</xdr:col>
      <xdr:colOff>114300</xdr:colOff>
      <xdr:row>107</xdr:row>
      <xdr:rowOff>121920</xdr:rowOff>
    </xdr:to>
    <xdr:cxnSp macro="">
      <xdr:nvCxnSpPr>
        <xdr:cNvPr id="375" name="直線コネクタ 374">
          <a:extLst>
            <a:ext uri="{FF2B5EF4-FFF2-40B4-BE49-F238E27FC236}">
              <a16:creationId xmlns:a16="http://schemas.microsoft.com/office/drawing/2014/main" id="{718494E0-49DB-42B8-B7A7-A9704334C848}"/>
            </a:ext>
          </a:extLst>
        </xdr:cNvPr>
        <xdr:cNvCxnSpPr/>
      </xdr:nvCxnSpPr>
      <xdr:spPr>
        <a:xfrm>
          <a:off x="7889240" y="184689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71120</xdr:rowOff>
    </xdr:from>
    <xdr:to>
      <xdr:col>41</xdr:col>
      <xdr:colOff>101600</xdr:colOff>
      <xdr:row>108</xdr:row>
      <xdr:rowOff>1270</xdr:rowOff>
    </xdr:to>
    <xdr:sp macro="" textlink="">
      <xdr:nvSpPr>
        <xdr:cNvPr id="376" name="楕円 375">
          <a:extLst>
            <a:ext uri="{FF2B5EF4-FFF2-40B4-BE49-F238E27FC236}">
              <a16:creationId xmlns:a16="http://schemas.microsoft.com/office/drawing/2014/main" id="{6E7A7CA4-3C62-421B-A2B5-63643153326E}"/>
            </a:ext>
          </a:extLst>
        </xdr:cNvPr>
        <xdr:cNvSpPr/>
      </xdr:nvSpPr>
      <xdr:spPr>
        <a:xfrm>
          <a:off x="7029450" y="1841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121920</xdr:rowOff>
    </xdr:from>
    <xdr:to>
      <xdr:col>45</xdr:col>
      <xdr:colOff>177800</xdr:colOff>
      <xdr:row>107</xdr:row>
      <xdr:rowOff>121920</xdr:rowOff>
    </xdr:to>
    <xdr:cxnSp macro="">
      <xdr:nvCxnSpPr>
        <xdr:cNvPr id="377" name="直線コネクタ 376">
          <a:extLst>
            <a:ext uri="{FF2B5EF4-FFF2-40B4-BE49-F238E27FC236}">
              <a16:creationId xmlns:a16="http://schemas.microsoft.com/office/drawing/2014/main" id="{BDD30745-BBE4-4780-9EC7-0D14BC357246}"/>
            </a:ext>
          </a:extLst>
        </xdr:cNvPr>
        <xdr:cNvCxnSpPr/>
      </xdr:nvCxnSpPr>
      <xdr:spPr>
        <a:xfrm>
          <a:off x="7084060" y="184689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73406</xdr:rowOff>
    </xdr:from>
    <xdr:to>
      <xdr:col>36</xdr:col>
      <xdr:colOff>165100</xdr:colOff>
      <xdr:row>108</xdr:row>
      <xdr:rowOff>3556</xdr:rowOff>
    </xdr:to>
    <xdr:sp macro="" textlink="">
      <xdr:nvSpPr>
        <xdr:cNvPr id="378" name="楕円 377">
          <a:extLst>
            <a:ext uri="{FF2B5EF4-FFF2-40B4-BE49-F238E27FC236}">
              <a16:creationId xmlns:a16="http://schemas.microsoft.com/office/drawing/2014/main" id="{E18221D5-53F9-43FD-9B42-2503856323E3}"/>
            </a:ext>
          </a:extLst>
        </xdr:cNvPr>
        <xdr:cNvSpPr/>
      </xdr:nvSpPr>
      <xdr:spPr>
        <a:xfrm>
          <a:off x="6231890" y="1841855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121920</xdr:rowOff>
    </xdr:from>
    <xdr:to>
      <xdr:col>41</xdr:col>
      <xdr:colOff>50800</xdr:colOff>
      <xdr:row>107</xdr:row>
      <xdr:rowOff>124206</xdr:rowOff>
    </xdr:to>
    <xdr:cxnSp macro="">
      <xdr:nvCxnSpPr>
        <xdr:cNvPr id="379" name="直線コネクタ 378">
          <a:extLst>
            <a:ext uri="{FF2B5EF4-FFF2-40B4-BE49-F238E27FC236}">
              <a16:creationId xmlns:a16="http://schemas.microsoft.com/office/drawing/2014/main" id="{347925F6-9730-48BD-9F85-F373A86964B6}"/>
            </a:ext>
          </a:extLst>
        </xdr:cNvPr>
        <xdr:cNvCxnSpPr/>
      </xdr:nvCxnSpPr>
      <xdr:spPr>
        <a:xfrm flipV="1">
          <a:off x="6286500" y="18468975"/>
          <a:ext cx="7975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0" name="n_1aveValue【市民会館】&#10;一人当たり面積">
          <a:extLst>
            <a:ext uri="{FF2B5EF4-FFF2-40B4-BE49-F238E27FC236}">
              <a16:creationId xmlns:a16="http://schemas.microsoft.com/office/drawing/2014/main" id="{C7391140-BBD9-4B01-906E-85DCB7AFB08C}"/>
            </a:ext>
          </a:extLst>
        </xdr:cNvPr>
        <xdr:cNvSpPr txBox="1"/>
      </xdr:nvSpPr>
      <xdr:spPr>
        <a:xfrm>
          <a:off x="8454467" y="180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1" name="n_2aveValue【市民会館】&#10;一人当たり面積">
          <a:extLst>
            <a:ext uri="{FF2B5EF4-FFF2-40B4-BE49-F238E27FC236}">
              <a16:creationId xmlns:a16="http://schemas.microsoft.com/office/drawing/2014/main" id="{CA20300A-05B3-4102-8894-5583C7C3D78A}"/>
            </a:ext>
          </a:extLst>
        </xdr:cNvPr>
        <xdr:cNvSpPr txBox="1"/>
      </xdr:nvSpPr>
      <xdr:spPr>
        <a:xfrm>
          <a:off x="7673417" y="18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382" name="n_3aveValue【市民会館】&#10;一人当たり面積">
          <a:extLst>
            <a:ext uri="{FF2B5EF4-FFF2-40B4-BE49-F238E27FC236}">
              <a16:creationId xmlns:a16="http://schemas.microsoft.com/office/drawing/2014/main" id="{1585E11A-B99C-457D-977D-C7112A0A423A}"/>
            </a:ext>
          </a:extLst>
        </xdr:cNvPr>
        <xdr:cNvSpPr txBox="1"/>
      </xdr:nvSpPr>
      <xdr:spPr>
        <a:xfrm>
          <a:off x="6866332"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383" name="n_4aveValue【市民会館】&#10;一人当たり面積">
          <a:extLst>
            <a:ext uri="{FF2B5EF4-FFF2-40B4-BE49-F238E27FC236}">
              <a16:creationId xmlns:a16="http://schemas.microsoft.com/office/drawing/2014/main" id="{05FC55CC-BE70-4D4B-9C60-4C1F89E75D18}"/>
            </a:ext>
          </a:extLst>
        </xdr:cNvPr>
        <xdr:cNvSpPr txBox="1"/>
      </xdr:nvSpPr>
      <xdr:spPr>
        <a:xfrm>
          <a:off x="6068772" y="1804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384" name="n_1mainValue【市民会館】&#10;一人当たり面積">
          <a:extLst>
            <a:ext uri="{FF2B5EF4-FFF2-40B4-BE49-F238E27FC236}">
              <a16:creationId xmlns:a16="http://schemas.microsoft.com/office/drawing/2014/main" id="{F1486A81-C0B4-4E56-B329-B69B2CAB418E}"/>
            </a:ext>
          </a:extLst>
        </xdr:cNvPr>
        <xdr:cNvSpPr txBox="1"/>
      </xdr:nvSpPr>
      <xdr:spPr>
        <a:xfrm>
          <a:off x="845446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163847</xdr:rowOff>
    </xdr:from>
    <xdr:ext cx="469744" cy="259045"/>
    <xdr:sp macro="" textlink="">
      <xdr:nvSpPr>
        <xdr:cNvPr id="385" name="n_2mainValue【市民会館】&#10;一人当たり面積">
          <a:extLst>
            <a:ext uri="{FF2B5EF4-FFF2-40B4-BE49-F238E27FC236}">
              <a16:creationId xmlns:a16="http://schemas.microsoft.com/office/drawing/2014/main" id="{AF208550-2220-4889-AF12-3D6205F7F042}"/>
            </a:ext>
          </a:extLst>
        </xdr:cNvPr>
        <xdr:cNvSpPr txBox="1"/>
      </xdr:nvSpPr>
      <xdr:spPr>
        <a:xfrm>
          <a:off x="767341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163847</xdr:rowOff>
    </xdr:from>
    <xdr:ext cx="469744" cy="259045"/>
    <xdr:sp macro="" textlink="">
      <xdr:nvSpPr>
        <xdr:cNvPr id="386" name="n_3mainValue【市民会館】&#10;一人当たり面積">
          <a:extLst>
            <a:ext uri="{FF2B5EF4-FFF2-40B4-BE49-F238E27FC236}">
              <a16:creationId xmlns:a16="http://schemas.microsoft.com/office/drawing/2014/main" id="{7E4AAC82-27A6-40EF-A1A6-D8DF56CF8DF3}"/>
            </a:ext>
          </a:extLst>
        </xdr:cNvPr>
        <xdr:cNvSpPr txBox="1"/>
      </xdr:nvSpPr>
      <xdr:spPr>
        <a:xfrm>
          <a:off x="6866332"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166133</xdr:rowOff>
    </xdr:from>
    <xdr:ext cx="469744" cy="259045"/>
    <xdr:sp macro="" textlink="">
      <xdr:nvSpPr>
        <xdr:cNvPr id="387" name="n_4mainValue【市民会館】&#10;一人当たり面積">
          <a:extLst>
            <a:ext uri="{FF2B5EF4-FFF2-40B4-BE49-F238E27FC236}">
              <a16:creationId xmlns:a16="http://schemas.microsoft.com/office/drawing/2014/main" id="{38DD57D0-445E-4F2C-B167-47EFBD9D4817}"/>
            </a:ext>
          </a:extLst>
        </xdr:cNvPr>
        <xdr:cNvSpPr txBox="1"/>
      </xdr:nvSpPr>
      <xdr:spPr>
        <a:xfrm>
          <a:off x="6068772" y="185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7364354-A576-412E-8E50-C2A102CCD7C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BF649657-2DA4-4667-9F97-0FF3862890C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D2259FB6-1FD7-4F26-888C-C25241D68ED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C41B7407-3F94-49E6-9A97-9B6F1CE28F68}"/>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417F7C6D-5A46-47A2-A896-CA14C0F31B0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9093CA20-B8F6-4B96-BB55-D63286BF3D4C}"/>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8121BDB-BCE5-425D-8AF9-21E94B8B351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5F4EA9A5-D8D4-4ABF-8A46-C8E66DF5593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70EB2A43-FBCA-4B59-BCFE-03137FEC19C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B9CC8F53-8640-496B-8A5A-8A69303BDD3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BC6FF507-3F31-4BCF-BEF0-3070B6A80C5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50EEB20E-D768-4C31-B251-AA369A667D84}"/>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6154674A-7AC5-4BEC-93D3-622BBCEF426F}"/>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A3879E62-5095-4A19-9BEB-28F481209AD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F831CC51-7A0C-4956-B5DD-A57F053A14E9}"/>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A821A38C-69B3-4A7F-8DD1-C399765E26AD}"/>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45E86743-3A2E-4BCB-9453-3C055D5C8703}"/>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7FEB3FA2-4C57-4581-9048-B0D94CA9F90D}"/>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B703543D-668D-40FB-960D-C8FFA43F0CB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6ADF9D21-A4E5-4F1F-A17E-5B0758816412}"/>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C32D9A47-D228-4FB9-8CD5-0D6D8349DE7B}"/>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5F6E30C0-45BE-4F2E-BE71-825C5AA1E5F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C95754D5-C24A-462C-85AB-0A67886C733D}"/>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AD6A7B00-60EC-40C9-85FB-DF53B21AB865}"/>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2" name="直線コネクタ 411">
          <a:extLst>
            <a:ext uri="{FF2B5EF4-FFF2-40B4-BE49-F238E27FC236}">
              <a16:creationId xmlns:a16="http://schemas.microsoft.com/office/drawing/2014/main" id="{FB98A6FD-BFB8-4CEB-AB09-88A90BD09E7F}"/>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0FE56876-7AFA-4EEC-BFBB-E8C2DC9D9527}"/>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4" name="直線コネクタ 413">
          <a:extLst>
            <a:ext uri="{FF2B5EF4-FFF2-40B4-BE49-F238E27FC236}">
              <a16:creationId xmlns:a16="http://schemas.microsoft.com/office/drawing/2014/main" id="{ED658C19-D3FC-4E31-A700-8D32998B92B1}"/>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72F0CE71-34B8-45B1-8C58-1756A7B9CD20}"/>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6" name="直線コネクタ 415">
          <a:extLst>
            <a:ext uri="{FF2B5EF4-FFF2-40B4-BE49-F238E27FC236}">
              <a16:creationId xmlns:a16="http://schemas.microsoft.com/office/drawing/2014/main" id="{FB59633B-A2BB-4583-8EF7-F03D9749FB47}"/>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1DC667A9-F55F-4168-8EAA-5705C00A0546}"/>
            </a:ext>
          </a:extLst>
        </xdr:cNvPr>
        <xdr:cNvSpPr txBox="1"/>
      </xdr:nvSpPr>
      <xdr:spPr>
        <a:xfrm>
          <a:off x="1474216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18" name="フローチャート: 判断 417">
          <a:extLst>
            <a:ext uri="{FF2B5EF4-FFF2-40B4-BE49-F238E27FC236}">
              <a16:creationId xmlns:a16="http://schemas.microsoft.com/office/drawing/2014/main" id="{1B8D7118-4E7C-4116-B493-EDB1B3D17936}"/>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19" name="フローチャート: 判断 418">
          <a:extLst>
            <a:ext uri="{FF2B5EF4-FFF2-40B4-BE49-F238E27FC236}">
              <a16:creationId xmlns:a16="http://schemas.microsoft.com/office/drawing/2014/main" id="{60582F38-4C55-4CBA-83BC-DE821A75578F}"/>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0" name="フローチャート: 判断 419">
          <a:extLst>
            <a:ext uri="{FF2B5EF4-FFF2-40B4-BE49-F238E27FC236}">
              <a16:creationId xmlns:a16="http://schemas.microsoft.com/office/drawing/2014/main" id="{108C61B2-4C9C-4B9C-96EE-E17552383647}"/>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1" name="フローチャート: 判断 420">
          <a:extLst>
            <a:ext uri="{FF2B5EF4-FFF2-40B4-BE49-F238E27FC236}">
              <a16:creationId xmlns:a16="http://schemas.microsoft.com/office/drawing/2014/main" id="{0CF96625-0E9B-4593-AEBF-D69D0F7CDB4D}"/>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2" name="フローチャート: 判断 421">
          <a:extLst>
            <a:ext uri="{FF2B5EF4-FFF2-40B4-BE49-F238E27FC236}">
              <a16:creationId xmlns:a16="http://schemas.microsoft.com/office/drawing/2014/main" id="{8D0B31D4-D6B5-455E-B6EE-525994F9DACB}"/>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BD9E9DA8-3062-4E1F-8C47-9CB00C66742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35867E4D-7C43-4EC1-8018-3E1E8D9AA5D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910598C-3AAD-4F92-85C8-5F19207ABEA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5E0505F-9816-46D8-B50E-693757B5D9AB}"/>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AA71206-684D-4DE7-8CCC-2CCA58BA3430}"/>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133985</xdr:rowOff>
    </xdr:from>
    <xdr:to>
      <xdr:col>85</xdr:col>
      <xdr:colOff>177800</xdr:colOff>
      <xdr:row>37</xdr:row>
      <xdr:rowOff>64135</xdr:rowOff>
    </xdr:to>
    <xdr:sp macro="" textlink="">
      <xdr:nvSpPr>
        <xdr:cNvPr id="428" name="楕円 427">
          <a:extLst>
            <a:ext uri="{FF2B5EF4-FFF2-40B4-BE49-F238E27FC236}">
              <a16:creationId xmlns:a16="http://schemas.microsoft.com/office/drawing/2014/main" id="{D8A67AC8-0E43-4389-9B3B-C79DDDDA3E9D}"/>
            </a:ext>
          </a:extLst>
        </xdr:cNvPr>
        <xdr:cNvSpPr/>
      </xdr:nvSpPr>
      <xdr:spPr>
        <a:xfrm>
          <a:off x="14649450" y="63023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156862</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A2608515-F811-4AC1-8AB2-46C7E38B5E6B}"/>
            </a:ext>
          </a:extLst>
        </xdr:cNvPr>
        <xdr:cNvSpPr txBox="1"/>
      </xdr:nvSpPr>
      <xdr:spPr>
        <a:xfrm>
          <a:off x="14742160"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84455</xdr:rowOff>
    </xdr:from>
    <xdr:to>
      <xdr:col>81</xdr:col>
      <xdr:colOff>101600</xdr:colOff>
      <xdr:row>37</xdr:row>
      <xdr:rowOff>14605</xdr:rowOff>
    </xdr:to>
    <xdr:sp macro="" textlink="">
      <xdr:nvSpPr>
        <xdr:cNvPr id="430" name="楕円 429">
          <a:extLst>
            <a:ext uri="{FF2B5EF4-FFF2-40B4-BE49-F238E27FC236}">
              <a16:creationId xmlns:a16="http://schemas.microsoft.com/office/drawing/2014/main" id="{1A3AC781-9209-42A4-93F1-FEA5F4D97125}"/>
            </a:ext>
          </a:extLst>
        </xdr:cNvPr>
        <xdr:cNvSpPr/>
      </xdr:nvSpPr>
      <xdr:spPr>
        <a:xfrm>
          <a:off x="13887450" y="62585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37</xdr:row>
      <xdr:rowOff>13335</xdr:rowOff>
    </xdr:to>
    <xdr:cxnSp macro="">
      <xdr:nvCxnSpPr>
        <xdr:cNvPr id="431" name="直線コネクタ 430">
          <a:extLst>
            <a:ext uri="{FF2B5EF4-FFF2-40B4-BE49-F238E27FC236}">
              <a16:creationId xmlns:a16="http://schemas.microsoft.com/office/drawing/2014/main" id="{A2FC0A75-216C-480A-9B41-E0BECD1F13F3}"/>
            </a:ext>
          </a:extLst>
        </xdr:cNvPr>
        <xdr:cNvCxnSpPr/>
      </xdr:nvCxnSpPr>
      <xdr:spPr>
        <a:xfrm>
          <a:off x="13942060" y="630364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74930</xdr:rowOff>
    </xdr:from>
    <xdr:to>
      <xdr:col>76</xdr:col>
      <xdr:colOff>165100</xdr:colOff>
      <xdr:row>37</xdr:row>
      <xdr:rowOff>5080</xdr:rowOff>
    </xdr:to>
    <xdr:sp macro="" textlink="">
      <xdr:nvSpPr>
        <xdr:cNvPr id="432" name="楕円 431">
          <a:extLst>
            <a:ext uri="{FF2B5EF4-FFF2-40B4-BE49-F238E27FC236}">
              <a16:creationId xmlns:a16="http://schemas.microsoft.com/office/drawing/2014/main" id="{1BCFE393-735D-43A0-A1E4-D1B2D26207A3}"/>
            </a:ext>
          </a:extLst>
        </xdr:cNvPr>
        <xdr:cNvSpPr/>
      </xdr:nvSpPr>
      <xdr:spPr>
        <a:xfrm>
          <a:off x="13089890" y="62471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135255</xdr:rowOff>
    </xdr:to>
    <xdr:cxnSp macro="">
      <xdr:nvCxnSpPr>
        <xdr:cNvPr id="433" name="直線コネクタ 432">
          <a:extLst>
            <a:ext uri="{FF2B5EF4-FFF2-40B4-BE49-F238E27FC236}">
              <a16:creationId xmlns:a16="http://schemas.microsoft.com/office/drawing/2014/main" id="{141F07C8-0CBB-4851-9467-A82E391E78EF}"/>
            </a:ext>
          </a:extLst>
        </xdr:cNvPr>
        <xdr:cNvCxnSpPr/>
      </xdr:nvCxnSpPr>
      <xdr:spPr>
        <a:xfrm>
          <a:off x="13144500" y="630174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34" name="楕円 433">
          <a:extLst>
            <a:ext uri="{FF2B5EF4-FFF2-40B4-BE49-F238E27FC236}">
              <a16:creationId xmlns:a16="http://schemas.microsoft.com/office/drawing/2014/main" id="{520429F1-F8B8-45BC-A72F-7E285469B478}"/>
            </a:ext>
          </a:extLst>
        </xdr:cNvPr>
        <xdr:cNvSpPr/>
      </xdr:nvSpPr>
      <xdr:spPr>
        <a:xfrm>
          <a:off x="12303760" y="62280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36</xdr:row>
      <xdr:rowOff>125730</xdr:rowOff>
    </xdr:to>
    <xdr:cxnSp macro="">
      <xdr:nvCxnSpPr>
        <xdr:cNvPr id="435" name="直線コネクタ 434">
          <a:extLst>
            <a:ext uri="{FF2B5EF4-FFF2-40B4-BE49-F238E27FC236}">
              <a16:creationId xmlns:a16="http://schemas.microsoft.com/office/drawing/2014/main" id="{90481C3C-0216-4B1C-A3A8-7E8F0AEC7704}"/>
            </a:ext>
          </a:extLst>
        </xdr:cNvPr>
        <xdr:cNvCxnSpPr/>
      </xdr:nvCxnSpPr>
      <xdr:spPr>
        <a:xfrm>
          <a:off x="12346940" y="628269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38735</xdr:rowOff>
    </xdr:from>
    <xdr:to>
      <xdr:col>67</xdr:col>
      <xdr:colOff>101600</xdr:colOff>
      <xdr:row>36</xdr:row>
      <xdr:rowOff>140335</xdr:rowOff>
    </xdr:to>
    <xdr:sp macro="" textlink="">
      <xdr:nvSpPr>
        <xdr:cNvPr id="436" name="楕円 435">
          <a:extLst>
            <a:ext uri="{FF2B5EF4-FFF2-40B4-BE49-F238E27FC236}">
              <a16:creationId xmlns:a16="http://schemas.microsoft.com/office/drawing/2014/main" id="{4AE2360B-9011-45BE-83D1-9DC481E9ADE8}"/>
            </a:ext>
          </a:extLst>
        </xdr:cNvPr>
        <xdr:cNvSpPr/>
      </xdr:nvSpPr>
      <xdr:spPr>
        <a:xfrm>
          <a:off x="11487150" y="62109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89535</xdr:rowOff>
    </xdr:from>
    <xdr:to>
      <xdr:col>71</xdr:col>
      <xdr:colOff>177800</xdr:colOff>
      <xdr:row>36</xdr:row>
      <xdr:rowOff>110490</xdr:rowOff>
    </xdr:to>
    <xdr:cxnSp macro="">
      <xdr:nvCxnSpPr>
        <xdr:cNvPr id="437" name="直線コネクタ 436">
          <a:extLst>
            <a:ext uri="{FF2B5EF4-FFF2-40B4-BE49-F238E27FC236}">
              <a16:creationId xmlns:a16="http://schemas.microsoft.com/office/drawing/2014/main" id="{1EBB9088-7060-4D60-B2A3-C01383B6C8A8}"/>
            </a:ext>
          </a:extLst>
        </xdr:cNvPr>
        <xdr:cNvCxnSpPr/>
      </xdr:nvCxnSpPr>
      <xdr:spPr>
        <a:xfrm>
          <a:off x="11541760" y="6265545"/>
          <a:ext cx="80518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8B2C27AD-90B5-44C2-8A5F-B5AC0ABC90A9}"/>
            </a:ext>
          </a:extLst>
        </xdr:cNvPr>
        <xdr:cNvSpPr txBox="1"/>
      </xdr:nvSpPr>
      <xdr:spPr>
        <a:xfrm>
          <a:off x="1373823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CEF6E39E-B466-4F3E-9347-E88764816F9A}"/>
            </a:ext>
          </a:extLst>
        </xdr:cNvPr>
        <xdr:cNvSpPr txBox="1"/>
      </xdr:nvSpPr>
      <xdr:spPr>
        <a:xfrm>
          <a:off x="1295718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974A6787-97A7-4B1B-9B61-DEB2D27A31CB}"/>
            </a:ext>
          </a:extLst>
        </xdr:cNvPr>
        <xdr:cNvSpPr txBox="1"/>
      </xdr:nvSpPr>
      <xdr:spPr>
        <a:xfrm>
          <a:off x="1217105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A011DE01-F357-401C-B81E-45BBAFA711AF}"/>
            </a:ext>
          </a:extLst>
        </xdr:cNvPr>
        <xdr:cNvSpPr txBox="1"/>
      </xdr:nvSpPr>
      <xdr:spPr>
        <a:xfrm>
          <a:off x="113544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31132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CC2AFF0B-D9FF-4727-9DF5-EA812BBFDE22}"/>
            </a:ext>
          </a:extLst>
        </xdr:cNvPr>
        <xdr:cNvSpPr txBox="1"/>
      </xdr:nvSpPr>
      <xdr:spPr>
        <a:xfrm>
          <a:off x="1373823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21607</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883E81E7-6BC5-4074-A60C-B13F5D669F04}"/>
            </a:ext>
          </a:extLst>
        </xdr:cNvPr>
        <xdr:cNvSpPr txBox="1"/>
      </xdr:nvSpPr>
      <xdr:spPr>
        <a:xfrm>
          <a:off x="1295718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CE99FA41-E5F3-4C70-8DFA-DA5A38D0D7A0}"/>
            </a:ext>
          </a:extLst>
        </xdr:cNvPr>
        <xdr:cNvSpPr txBox="1"/>
      </xdr:nvSpPr>
      <xdr:spPr>
        <a:xfrm>
          <a:off x="1217105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156862</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640BF89F-D90E-45A9-B4CA-8261F35C9D4F}"/>
            </a:ext>
          </a:extLst>
        </xdr:cNvPr>
        <xdr:cNvSpPr txBox="1"/>
      </xdr:nvSpPr>
      <xdr:spPr>
        <a:xfrm>
          <a:off x="113544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EDE93CFD-11BB-4649-8723-D70EF9F10DEA}"/>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D1577DB7-B1A6-4495-A354-196AF0C6222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E6E0F561-C9EF-401A-A41D-5DBD19A57E1A}"/>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E3021850-D590-4344-BB6F-D5AC91171D0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70358B6C-392D-4E5C-915A-427111078F61}"/>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3011DCE8-36FB-4F64-B5DC-693A372DE0E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B3855D6B-6CC3-4D4D-A7F9-43C696A74145}"/>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6B6EA7B2-DDAC-4839-9880-A8947CC6127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FB47785B-2FD4-4E04-AE6D-DE3B64E4896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A6CFCCB3-1772-45E2-9F72-4BC328033BFA}"/>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a:extLst>
            <a:ext uri="{FF2B5EF4-FFF2-40B4-BE49-F238E27FC236}">
              <a16:creationId xmlns:a16="http://schemas.microsoft.com/office/drawing/2014/main" id="{71CEAD10-D4CE-40A8-A4E0-504A90030ED7}"/>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a:extLst>
            <a:ext uri="{FF2B5EF4-FFF2-40B4-BE49-F238E27FC236}">
              <a16:creationId xmlns:a16="http://schemas.microsoft.com/office/drawing/2014/main" id="{52A35338-FC3A-4665-B435-88D0FB89A05D}"/>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a:extLst>
            <a:ext uri="{FF2B5EF4-FFF2-40B4-BE49-F238E27FC236}">
              <a16:creationId xmlns:a16="http://schemas.microsoft.com/office/drawing/2014/main" id="{123B8C35-DE50-4D2C-BA69-D6E2BBB44A3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a:extLst>
            <a:ext uri="{FF2B5EF4-FFF2-40B4-BE49-F238E27FC236}">
              <a16:creationId xmlns:a16="http://schemas.microsoft.com/office/drawing/2014/main" id="{300940EB-628C-4DA2-9F7A-35558C5B5974}"/>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92BD27A4-8CFB-44A9-A765-27F5E25590D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261268C8-AC6F-4911-828B-3D4ACA1B370A}"/>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a:extLst>
            <a:ext uri="{FF2B5EF4-FFF2-40B4-BE49-F238E27FC236}">
              <a16:creationId xmlns:a16="http://schemas.microsoft.com/office/drawing/2014/main" id="{6C3D1043-F4D3-405F-9FD0-95522F1ED4BA}"/>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a:extLst>
            <a:ext uri="{FF2B5EF4-FFF2-40B4-BE49-F238E27FC236}">
              <a16:creationId xmlns:a16="http://schemas.microsoft.com/office/drawing/2014/main" id="{AC1BCC49-E263-4669-A476-77AC17BAAF51}"/>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a:extLst>
            <a:ext uri="{FF2B5EF4-FFF2-40B4-BE49-F238E27FC236}">
              <a16:creationId xmlns:a16="http://schemas.microsoft.com/office/drawing/2014/main" id="{D4C8EB1B-ADE2-4483-90BF-4A4268179044}"/>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5" name="テキスト ボックス 464">
          <a:extLst>
            <a:ext uri="{FF2B5EF4-FFF2-40B4-BE49-F238E27FC236}">
              <a16:creationId xmlns:a16="http://schemas.microsoft.com/office/drawing/2014/main" id="{CA5A09B4-01BF-47F3-88E8-3F332B2E6BED}"/>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5FF160DE-D714-4B4B-BA83-5CFAABF681D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a:extLst>
            <a:ext uri="{FF2B5EF4-FFF2-40B4-BE49-F238E27FC236}">
              <a16:creationId xmlns:a16="http://schemas.microsoft.com/office/drawing/2014/main" id="{391BC19D-A438-417B-B900-E607A782B75F}"/>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A5B5FD56-B053-4C87-890B-1356A3E3380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69" name="直線コネクタ 468">
          <a:extLst>
            <a:ext uri="{FF2B5EF4-FFF2-40B4-BE49-F238E27FC236}">
              <a16:creationId xmlns:a16="http://schemas.microsoft.com/office/drawing/2014/main" id="{6E5F5554-F007-48B7-BF60-A19389DFD754}"/>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0" name="【一般廃棄物処理施設】&#10;一人当たり有形固定資産（償却資産）額最小値テキスト">
          <a:extLst>
            <a:ext uri="{FF2B5EF4-FFF2-40B4-BE49-F238E27FC236}">
              <a16:creationId xmlns:a16="http://schemas.microsoft.com/office/drawing/2014/main" id="{B76296B2-6303-4417-B8ED-B4825A2E3FCE}"/>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1" name="直線コネクタ 470">
          <a:extLst>
            <a:ext uri="{FF2B5EF4-FFF2-40B4-BE49-F238E27FC236}">
              <a16:creationId xmlns:a16="http://schemas.microsoft.com/office/drawing/2014/main" id="{310B8C76-1B1F-4BA6-86D2-18CF611B2F78}"/>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DDD6E60F-C9BD-4739-94C0-1723DDE37664}"/>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3" name="直線コネクタ 472">
          <a:extLst>
            <a:ext uri="{FF2B5EF4-FFF2-40B4-BE49-F238E27FC236}">
              <a16:creationId xmlns:a16="http://schemas.microsoft.com/office/drawing/2014/main" id="{68F211CF-F3D7-4424-9E00-EA365772FCAF}"/>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CEC39E2A-D47B-49C3-9AC7-600D97667376}"/>
            </a:ext>
          </a:extLst>
        </xdr:cNvPr>
        <xdr:cNvSpPr txBox="1"/>
      </xdr:nvSpPr>
      <xdr:spPr>
        <a:xfrm>
          <a:off x="19985990" y="7002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75" name="フローチャート: 判断 474">
          <a:extLst>
            <a:ext uri="{FF2B5EF4-FFF2-40B4-BE49-F238E27FC236}">
              <a16:creationId xmlns:a16="http://schemas.microsoft.com/office/drawing/2014/main" id="{33D3F901-7AAC-47ED-A073-1A8E19FEAF9A}"/>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76" name="フローチャート: 判断 475">
          <a:extLst>
            <a:ext uri="{FF2B5EF4-FFF2-40B4-BE49-F238E27FC236}">
              <a16:creationId xmlns:a16="http://schemas.microsoft.com/office/drawing/2014/main" id="{169D4F36-B61F-4C01-B763-346DE5B58642}"/>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77" name="フローチャート: 判断 476">
          <a:extLst>
            <a:ext uri="{FF2B5EF4-FFF2-40B4-BE49-F238E27FC236}">
              <a16:creationId xmlns:a16="http://schemas.microsoft.com/office/drawing/2014/main" id="{3238884A-B52C-4B54-A350-19C631ABE251}"/>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78" name="フローチャート: 判断 477">
          <a:extLst>
            <a:ext uri="{FF2B5EF4-FFF2-40B4-BE49-F238E27FC236}">
              <a16:creationId xmlns:a16="http://schemas.microsoft.com/office/drawing/2014/main" id="{FA993B47-C04E-48E3-9B15-4819DAACBA54}"/>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79" name="フローチャート: 判断 478">
          <a:extLst>
            <a:ext uri="{FF2B5EF4-FFF2-40B4-BE49-F238E27FC236}">
              <a16:creationId xmlns:a16="http://schemas.microsoft.com/office/drawing/2014/main" id="{45F567F1-25F5-4F60-AAA0-FE65DB517099}"/>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42D58B60-6901-4213-9866-F1F68FD1790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48DDA13-CC2A-49F2-A4B4-058CC7CC2EB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5E3B933-9EBB-4AF5-83E4-629797F442A4}"/>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0F8EE99-F2E5-410A-91A8-D1F6C923EF4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7B38A9B-9AA9-4C6E-AA4D-8B61E2352D9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12553</xdr:rowOff>
    </xdr:from>
    <xdr:to>
      <xdr:col>116</xdr:col>
      <xdr:colOff>114300</xdr:colOff>
      <xdr:row>40</xdr:row>
      <xdr:rowOff>114153</xdr:rowOff>
    </xdr:to>
    <xdr:sp macro="" textlink="">
      <xdr:nvSpPr>
        <xdr:cNvPr id="485" name="楕円 484">
          <a:extLst>
            <a:ext uri="{FF2B5EF4-FFF2-40B4-BE49-F238E27FC236}">
              <a16:creationId xmlns:a16="http://schemas.microsoft.com/office/drawing/2014/main" id="{89C30D47-E125-4ECE-81BB-B5BB6F25821D}"/>
            </a:ext>
          </a:extLst>
        </xdr:cNvPr>
        <xdr:cNvSpPr/>
      </xdr:nvSpPr>
      <xdr:spPr>
        <a:xfrm>
          <a:off x="19904710" y="6874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35430</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ACBADE06-A3C2-4464-A9DF-9B1A5DD82E8D}"/>
            </a:ext>
          </a:extLst>
        </xdr:cNvPr>
        <xdr:cNvSpPr txBox="1"/>
      </xdr:nvSpPr>
      <xdr:spPr>
        <a:xfrm>
          <a:off x="19985990" y="672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16087</xdr:rowOff>
    </xdr:from>
    <xdr:to>
      <xdr:col>112</xdr:col>
      <xdr:colOff>38100</xdr:colOff>
      <xdr:row>40</xdr:row>
      <xdr:rowOff>117687</xdr:rowOff>
    </xdr:to>
    <xdr:sp macro="" textlink="">
      <xdr:nvSpPr>
        <xdr:cNvPr id="487" name="楕円 486">
          <a:extLst>
            <a:ext uri="{FF2B5EF4-FFF2-40B4-BE49-F238E27FC236}">
              <a16:creationId xmlns:a16="http://schemas.microsoft.com/office/drawing/2014/main" id="{2B688A90-E125-427F-AC2A-87A7348C3DBF}"/>
            </a:ext>
          </a:extLst>
        </xdr:cNvPr>
        <xdr:cNvSpPr/>
      </xdr:nvSpPr>
      <xdr:spPr>
        <a:xfrm>
          <a:off x="19161760" y="6877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63353</xdr:rowOff>
    </xdr:from>
    <xdr:to>
      <xdr:col>116</xdr:col>
      <xdr:colOff>63500</xdr:colOff>
      <xdr:row>40</xdr:row>
      <xdr:rowOff>66887</xdr:rowOff>
    </xdr:to>
    <xdr:cxnSp macro="">
      <xdr:nvCxnSpPr>
        <xdr:cNvPr id="488" name="直線コネクタ 487">
          <a:extLst>
            <a:ext uri="{FF2B5EF4-FFF2-40B4-BE49-F238E27FC236}">
              <a16:creationId xmlns:a16="http://schemas.microsoft.com/office/drawing/2014/main" id="{C6EE6FA7-874E-44E8-95BA-87A537AD883F}"/>
            </a:ext>
          </a:extLst>
        </xdr:cNvPr>
        <xdr:cNvCxnSpPr/>
      </xdr:nvCxnSpPr>
      <xdr:spPr>
        <a:xfrm flipV="1">
          <a:off x="19204940" y="6917543"/>
          <a:ext cx="742950" cy="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33392</xdr:rowOff>
    </xdr:from>
    <xdr:to>
      <xdr:col>107</xdr:col>
      <xdr:colOff>101600</xdr:colOff>
      <xdr:row>40</xdr:row>
      <xdr:rowOff>134992</xdr:rowOff>
    </xdr:to>
    <xdr:sp macro="" textlink="">
      <xdr:nvSpPr>
        <xdr:cNvPr id="489" name="楕円 488">
          <a:extLst>
            <a:ext uri="{FF2B5EF4-FFF2-40B4-BE49-F238E27FC236}">
              <a16:creationId xmlns:a16="http://schemas.microsoft.com/office/drawing/2014/main" id="{387BBAD2-C799-42E1-91EF-F4692413988A}"/>
            </a:ext>
          </a:extLst>
        </xdr:cNvPr>
        <xdr:cNvSpPr/>
      </xdr:nvSpPr>
      <xdr:spPr>
        <a:xfrm>
          <a:off x="18345150" y="688948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66887</xdr:rowOff>
    </xdr:from>
    <xdr:to>
      <xdr:col>111</xdr:col>
      <xdr:colOff>177800</xdr:colOff>
      <xdr:row>40</xdr:row>
      <xdr:rowOff>84192</xdr:rowOff>
    </xdr:to>
    <xdr:cxnSp macro="">
      <xdr:nvCxnSpPr>
        <xdr:cNvPr id="490" name="直線コネクタ 489">
          <a:extLst>
            <a:ext uri="{FF2B5EF4-FFF2-40B4-BE49-F238E27FC236}">
              <a16:creationId xmlns:a16="http://schemas.microsoft.com/office/drawing/2014/main" id="{7358B79E-1F5A-4EB4-91F2-1AAB36AAB15D}"/>
            </a:ext>
          </a:extLst>
        </xdr:cNvPr>
        <xdr:cNvCxnSpPr/>
      </xdr:nvCxnSpPr>
      <xdr:spPr>
        <a:xfrm flipV="1">
          <a:off x="18399760" y="6922982"/>
          <a:ext cx="80518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47009</xdr:rowOff>
    </xdr:from>
    <xdr:to>
      <xdr:col>102</xdr:col>
      <xdr:colOff>165100</xdr:colOff>
      <xdr:row>40</xdr:row>
      <xdr:rowOff>148609</xdr:rowOff>
    </xdr:to>
    <xdr:sp macro="" textlink="">
      <xdr:nvSpPr>
        <xdr:cNvPr id="491" name="楕円 490">
          <a:extLst>
            <a:ext uri="{FF2B5EF4-FFF2-40B4-BE49-F238E27FC236}">
              <a16:creationId xmlns:a16="http://schemas.microsoft.com/office/drawing/2014/main" id="{B760FBF4-A2EC-4244-ACD8-30072C41E551}"/>
            </a:ext>
          </a:extLst>
        </xdr:cNvPr>
        <xdr:cNvSpPr/>
      </xdr:nvSpPr>
      <xdr:spPr>
        <a:xfrm>
          <a:off x="17547590" y="690691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84192</xdr:rowOff>
    </xdr:from>
    <xdr:to>
      <xdr:col>107</xdr:col>
      <xdr:colOff>50800</xdr:colOff>
      <xdr:row>40</xdr:row>
      <xdr:rowOff>97809</xdr:rowOff>
    </xdr:to>
    <xdr:cxnSp macro="">
      <xdr:nvCxnSpPr>
        <xdr:cNvPr id="492" name="直線コネクタ 491">
          <a:extLst>
            <a:ext uri="{FF2B5EF4-FFF2-40B4-BE49-F238E27FC236}">
              <a16:creationId xmlns:a16="http://schemas.microsoft.com/office/drawing/2014/main" id="{FDB3D00F-4120-43EA-ABD1-6993C2865A0C}"/>
            </a:ext>
          </a:extLst>
        </xdr:cNvPr>
        <xdr:cNvCxnSpPr/>
      </xdr:nvCxnSpPr>
      <xdr:spPr>
        <a:xfrm flipV="1">
          <a:off x="17602200" y="6944097"/>
          <a:ext cx="79756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48496</xdr:rowOff>
    </xdr:from>
    <xdr:to>
      <xdr:col>98</xdr:col>
      <xdr:colOff>38100</xdr:colOff>
      <xdr:row>40</xdr:row>
      <xdr:rowOff>150096</xdr:rowOff>
    </xdr:to>
    <xdr:sp macro="" textlink="">
      <xdr:nvSpPr>
        <xdr:cNvPr id="493" name="楕円 492">
          <a:extLst>
            <a:ext uri="{FF2B5EF4-FFF2-40B4-BE49-F238E27FC236}">
              <a16:creationId xmlns:a16="http://schemas.microsoft.com/office/drawing/2014/main" id="{D17CD58C-B4B0-4D4A-8797-775ED78320FD}"/>
            </a:ext>
          </a:extLst>
        </xdr:cNvPr>
        <xdr:cNvSpPr/>
      </xdr:nvSpPr>
      <xdr:spPr>
        <a:xfrm>
          <a:off x="16761460" y="690840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97809</xdr:rowOff>
    </xdr:from>
    <xdr:to>
      <xdr:col>102</xdr:col>
      <xdr:colOff>114300</xdr:colOff>
      <xdr:row>40</xdr:row>
      <xdr:rowOff>99296</xdr:rowOff>
    </xdr:to>
    <xdr:cxnSp macro="">
      <xdr:nvCxnSpPr>
        <xdr:cNvPr id="494" name="直線コネクタ 493">
          <a:extLst>
            <a:ext uri="{FF2B5EF4-FFF2-40B4-BE49-F238E27FC236}">
              <a16:creationId xmlns:a16="http://schemas.microsoft.com/office/drawing/2014/main" id="{BFFAD7E5-9E80-455E-BB62-A371D1F92302}"/>
            </a:ext>
          </a:extLst>
        </xdr:cNvPr>
        <xdr:cNvCxnSpPr/>
      </xdr:nvCxnSpPr>
      <xdr:spPr>
        <a:xfrm flipV="1">
          <a:off x="16804640" y="6951999"/>
          <a:ext cx="79756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17156F17-B1E0-4073-9F88-1CE393F345DD}"/>
            </a:ext>
          </a:extLst>
        </xdr:cNvPr>
        <xdr:cNvSpPr txBox="1"/>
      </xdr:nvSpPr>
      <xdr:spPr>
        <a:xfrm>
          <a:off x="18951721" y="71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28C01149-0C55-49A2-8CD1-6AF3C3D629B0}"/>
            </a:ext>
          </a:extLst>
        </xdr:cNvPr>
        <xdr:cNvSpPr txBox="1"/>
      </xdr:nvSpPr>
      <xdr:spPr>
        <a:xfrm>
          <a:off x="18170671" y="712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7CB148EB-C780-4D7C-9431-36D1FBEF78AE}"/>
            </a:ext>
          </a:extLst>
        </xdr:cNvPr>
        <xdr:cNvSpPr txBox="1"/>
      </xdr:nvSpPr>
      <xdr:spPr>
        <a:xfrm>
          <a:off x="1735406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8A1E6619-7779-4EA8-9620-7CCA68655878}"/>
            </a:ext>
          </a:extLst>
        </xdr:cNvPr>
        <xdr:cNvSpPr txBox="1"/>
      </xdr:nvSpPr>
      <xdr:spPr>
        <a:xfrm>
          <a:off x="1655650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134214</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99B91AC7-510D-43B1-BF72-0F751F5FF2E7}"/>
            </a:ext>
          </a:extLst>
        </xdr:cNvPr>
        <xdr:cNvSpPr txBox="1"/>
      </xdr:nvSpPr>
      <xdr:spPr>
        <a:xfrm>
          <a:off x="18919405" y="664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151519</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B2B4C87B-06FD-46C4-B506-47DE6D7B1D0B}"/>
            </a:ext>
          </a:extLst>
        </xdr:cNvPr>
        <xdr:cNvSpPr txBox="1"/>
      </xdr:nvSpPr>
      <xdr:spPr>
        <a:xfrm>
          <a:off x="18138355" y="666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165136</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181A88AA-D284-4337-BBA0-A00D0257608C}"/>
            </a:ext>
          </a:extLst>
        </xdr:cNvPr>
        <xdr:cNvSpPr txBox="1"/>
      </xdr:nvSpPr>
      <xdr:spPr>
        <a:xfrm>
          <a:off x="17323650" y="668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166623</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99616809-AE50-4D5A-92F8-EC0F9DACBEB0}"/>
            </a:ext>
          </a:extLst>
        </xdr:cNvPr>
        <xdr:cNvSpPr txBox="1"/>
      </xdr:nvSpPr>
      <xdr:spPr>
        <a:xfrm>
          <a:off x="16526090" y="668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3D645B02-5F7D-4ECA-95F1-32130A566FF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63D6EEDE-F5BD-4390-A532-D0B9695F8536}"/>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16EC4AC6-A0F9-4327-97FF-EF7212026F24}"/>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36503AD-FB6F-4D6F-B97B-97C3F87C11F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90A9BA5F-60D3-4A4D-AF51-B9A9ADA71C5F}"/>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F962D84F-F85C-4550-9714-7562635C72F0}"/>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C8626E79-17AF-41A9-B45A-A29ED22BFA5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3C1871E5-1C36-49FC-B472-3DF096F5E8B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E459A7B1-BD2A-49A3-B488-FAC98D96515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F51C6654-EC49-4F8A-81B9-614F9D0F4FF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DDF2C4D1-C589-406A-A433-CA5C57E290F3}"/>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E02638CD-750D-422E-AD1C-1AD82D481F30}"/>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8B5F9DA6-E8D0-4FB6-B145-EFA7A1A9C8DB}"/>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7DE4CDBA-336F-40FF-AF22-CD7E9BF0897E}"/>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6C45A985-635E-4ABB-8D26-5C2BB9141973}"/>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A64CCB61-A626-49A4-8F6B-8EB0728A7557}"/>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4B45D85D-983C-431C-B405-32FCE3DB0115}"/>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1B788B2F-52AE-4FA5-8ACC-F8885FADF2A0}"/>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A9C07A34-9B8C-4D6D-A641-9BFB9DA0DCDF}"/>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25AA4A4E-1FBB-4D8F-BC89-6CC6D360C809}"/>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F9545916-77B9-4AE6-82A8-19E95F47F9F2}"/>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35C9DD39-298D-4EC7-9FFA-2169F9C93321}"/>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15850F38-B446-4D18-A7A7-9DB09CA6CF54}"/>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CC212AC2-3227-46CA-970B-878EF30AF8F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E1977B04-A3DF-4953-862F-5837569D49A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28" name="直線コネクタ 527">
          <a:extLst>
            <a:ext uri="{FF2B5EF4-FFF2-40B4-BE49-F238E27FC236}">
              <a16:creationId xmlns:a16="http://schemas.microsoft.com/office/drawing/2014/main" id="{5A59D6BE-AB20-4914-8AAC-2443733522CD}"/>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5962A0B8-5B0D-4782-A263-9AD0C41765C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a:extLst>
            <a:ext uri="{FF2B5EF4-FFF2-40B4-BE49-F238E27FC236}">
              <a16:creationId xmlns:a16="http://schemas.microsoft.com/office/drawing/2014/main" id="{DF01C2BB-EEB0-4F21-BB63-8AB301FEBFFF}"/>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A62A62B3-67DE-421E-B26F-D426E397C823}"/>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2" name="直線コネクタ 531">
          <a:extLst>
            <a:ext uri="{FF2B5EF4-FFF2-40B4-BE49-F238E27FC236}">
              <a16:creationId xmlns:a16="http://schemas.microsoft.com/office/drawing/2014/main" id="{30CFF6DA-E37B-4011-8292-29DD2455FFDF}"/>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F0C53B03-95E2-477F-AADA-2601E6A14438}"/>
            </a:ext>
          </a:extLst>
        </xdr:cNvPr>
        <xdr:cNvSpPr txBox="1"/>
      </xdr:nvSpPr>
      <xdr:spPr>
        <a:xfrm>
          <a:off x="14742160" y="1006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4" name="フローチャート: 判断 533">
          <a:extLst>
            <a:ext uri="{FF2B5EF4-FFF2-40B4-BE49-F238E27FC236}">
              <a16:creationId xmlns:a16="http://schemas.microsoft.com/office/drawing/2014/main" id="{7B1DB1DE-AE76-45E1-B65D-67AA3FC67496}"/>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5" name="フローチャート: 判断 534">
          <a:extLst>
            <a:ext uri="{FF2B5EF4-FFF2-40B4-BE49-F238E27FC236}">
              <a16:creationId xmlns:a16="http://schemas.microsoft.com/office/drawing/2014/main" id="{7C7841B4-5016-42E8-AA3C-249AE86F9B6F}"/>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6" name="フローチャート: 判断 535">
          <a:extLst>
            <a:ext uri="{FF2B5EF4-FFF2-40B4-BE49-F238E27FC236}">
              <a16:creationId xmlns:a16="http://schemas.microsoft.com/office/drawing/2014/main" id="{E56732F3-9BC7-4159-911A-B5DFF61B2B65}"/>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37" name="フローチャート: 判断 536">
          <a:extLst>
            <a:ext uri="{FF2B5EF4-FFF2-40B4-BE49-F238E27FC236}">
              <a16:creationId xmlns:a16="http://schemas.microsoft.com/office/drawing/2014/main" id="{E7EE7AA5-7C54-47CE-A075-7BAD2D2A1868}"/>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38" name="フローチャート: 判断 537">
          <a:extLst>
            <a:ext uri="{FF2B5EF4-FFF2-40B4-BE49-F238E27FC236}">
              <a16:creationId xmlns:a16="http://schemas.microsoft.com/office/drawing/2014/main" id="{96D38686-9B6E-4C55-9EFF-4223C541D97A}"/>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766B4D2-F337-4C3E-AF27-9D6E21EDD6C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DCE9686-4BC9-4B2A-AD51-3E63F73DDF1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8912E77-739C-4308-998E-3223165480B6}"/>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0B72544-FF1E-43C0-AED1-C05DEE2DFD8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D16CBB0-1CA0-4CFD-AD4D-447A61506B1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xdr:rowOff>
    </xdr:from>
    <xdr:to>
      <xdr:col>85</xdr:col>
      <xdr:colOff>177800</xdr:colOff>
      <xdr:row>61</xdr:row>
      <xdr:rowOff>103051</xdr:rowOff>
    </xdr:to>
    <xdr:sp macro="" textlink="">
      <xdr:nvSpPr>
        <xdr:cNvPr id="544" name="楕円 543">
          <a:extLst>
            <a:ext uri="{FF2B5EF4-FFF2-40B4-BE49-F238E27FC236}">
              <a16:creationId xmlns:a16="http://schemas.microsoft.com/office/drawing/2014/main" id="{B4A548DA-4790-4C77-B093-EACDE29697C1}"/>
            </a:ext>
          </a:extLst>
        </xdr:cNvPr>
        <xdr:cNvSpPr/>
      </xdr:nvSpPr>
      <xdr:spPr>
        <a:xfrm>
          <a:off x="14649450" y="1045990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151328</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8462386D-DF7D-4C42-A287-2EACFE57C1BF}"/>
            </a:ext>
          </a:extLst>
        </xdr:cNvPr>
        <xdr:cNvSpPr txBox="1"/>
      </xdr:nvSpPr>
      <xdr:spPr>
        <a:xfrm>
          <a:off x="14742160"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46" name="楕円 545">
          <a:extLst>
            <a:ext uri="{FF2B5EF4-FFF2-40B4-BE49-F238E27FC236}">
              <a16:creationId xmlns:a16="http://schemas.microsoft.com/office/drawing/2014/main" id="{D7812BD4-82B3-487D-B6AF-A46FCE5E3A52}"/>
            </a:ext>
          </a:extLst>
        </xdr:cNvPr>
        <xdr:cNvSpPr/>
      </xdr:nvSpPr>
      <xdr:spPr>
        <a:xfrm>
          <a:off x="13887450" y="104286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52251</xdr:rowOff>
    </xdr:to>
    <xdr:cxnSp macro="">
      <xdr:nvCxnSpPr>
        <xdr:cNvPr id="547" name="直線コネクタ 546">
          <a:extLst>
            <a:ext uri="{FF2B5EF4-FFF2-40B4-BE49-F238E27FC236}">
              <a16:creationId xmlns:a16="http://schemas.microsoft.com/office/drawing/2014/main" id="{A5574321-4ACB-4A63-BA5A-B9B4E2EF1C98}"/>
            </a:ext>
          </a:extLst>
        </xdr:cNvPr>
        <xdr:cNvCxnSpPr/>
      </xdr:nvCxnSpPr>
      <xdr:spPr>
        <a:xfrm>
          <a:off x="13942060" y="1047750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8" name="楕円 547">
          <a:extLst>
            <a:ext uri="{FF2B5EF4-FFF2-40B4-BE49-F238E27FC236}">
              <a16:creationId xmlns:a16="http://schemas.microsoft.com/office/drawing/2014/main" id="{1C3623D2-9D53-408E-BD7E-7CFE1BB457A0}"/>
            </a:ext>
          </a:extLst>
        </xdr:cNvPr>
        <xdr:cNvSpPr/>
      </xdr:nvSpPr>
      <xdr:spPr>
        <a:xfrm>
          <a:off x="13089890" y="103994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22860</xdr:rowOff>
    </xdr:to>
    <xdr:cxnSp macro="">
      <xdr:nvCxnSpPr>
        <xdr:cNvPr id="549" name="直線コネクタ 548">
          <a:extLst>
            <a:ext uri="{FF2B5EF4-FFF2-40B4-BE49-F238E27FC236}">
              <a16:creationId xmlns:a16="http://schemas.microsoft.com/office/drawing/2014/main" id="{35711925-6F84-439F-8D60-0681E8338A90}"/>
            </a:ext>
          </a:extLst>
        </xdr:cNvPr>
        <xdr:cNvCxnSpPr/>
      </xdr:nvCxnSpPr>
      <xdr:spPr>
        <a:xfrm>
          <a:off x="13144500" y="10452190"/>
          <a:ext cx="79756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550" name="楕円 549">
          <a:extLst>
            <a:ext uri="{FF2B5EF4-FFF2-40B4-BE49-F238E27FC236}">
              <a16:creationId xmlns:a16="http://schemas.microsoft.com/office/drawing/2014/main" id="{4663DFEF-ACE5-4411-8D3D-5E075403F956}"/>
            </a:ext>
          </a:extLst>
        </xdr:cNvPr>
        <xdr:cNvSpPr/>
      </xdr:nvSpPr>
      <xdr:spPr>
        <a:xfrm>
          <a:off x="12303760" y="103668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130628</xdr:rowOff>
    </xdr:from>
    <xdr:to>
      <xdr:col>76</xdr:col>
      <xdr:colOff>114300</xdr:colOff>
      <xdr:row>60</xdr:row>
      <xdr:rowOff>163285</xdr:rowOff>
    </xdr:to>
    <xdr:cxnSp macro="">
      <xdr:nvCxnSpPr>
        <xdr:cNvPr id="551" name="直線コネクタ 550">
          <a:extLst>
            <a:ext uri="{FF2B5EF4-FFF2-40B4-BE49-F238E27FC236}">
              <a16:creationId xmlns:a16="http://schemas.microsoft.com/office/drawing/2014/main" id="{972A6A8B-C605-4D77-B353-72460A5B7971}"/>
            </a:ext>
          </a:extLst>
        </xdr:cNvPr>
        <xdr:cNvCxnSpPr/>
      </xdr:nvCxnSpPr>
      <xdr:spPr>
        <a:xfrm>
          <a:off x="12346940" y="10421438"/>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552" name="楕円 551">
          <a:extLst>
            <a:ext uri="{FF2B5EF4-FFF2-40B4-BE49-F238E27FC236}">
              <a16:creationId xmlns:a16="http://schemas.microsoft.com/office/drawing/2014/main" id="{08B0A273-C08E-4E8E-9236-CE92CC17C7A2}"/>
            </a:ext>
          </a:extLst>
        </xdr:cNvPr>
        <xdr:cNvSpPr/>
      </xdr:nvSpPr>
      <xdr:spPr>
        <a:xfrm>
          <a:off x="11487150" y="103360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130628</xdr:rowOff>
    </xdr:to>
    <xdr:cxnSp macro="">
      <xdr:nvCxnSpPr>
        <xdr:cNvPr id="553" name="直線コネクタ 552">
          <a:extLst>
            <a:ext uri="{FF2B5EF4-FFF2-40B4-BE49-F238E27FC236}">
              <a16:creationId xmlns:a16="http://schemas.microsoft.com/office/drawing/2014/main" id="{CB747C01-A99C-4B04-BA58-CDF72FCB041B}"/>
            </a:ext>
          </a:extLst>
        </xdr:cNvPr>
        <xdr:cNvCxnSpPr/>
      </xdr:nvCxnSpPr>
      <xdr:spPr>
        <a:xfrm>
          <a:off x="11541760" y="10381162"/>
          <a:ext cx="80518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1381E9F4-1D21-498A-8800-99489A2F4D73}"/>
            </a:ext>
          </a:extLst>
        </xdr:cNvPr>
        <xdr:cNvSpPr txBox="1"/>
      </xdr:nvSpPr>
      <xdr:spPr>
        <a:xfrm>
          <a:off x="1373823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BC61C269-FBDC-4BC2-840F-8823826EC53F}"/>
            </a:ext>
          </a:extLst>
        </xdr:cNvPr>
        <xdr:cNvSpPr txBox="1"/>
      </xdr:nvSpPr>
      <xdr:spPr>
        <a:xfrm>
          <a:off x="12957184" y="993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2CD07F6-3518-4F4F-B11A-CA6C92056D58}"/>
            </a:ext>
          </a:extLst>
        </xdr:cNvPr>
        <xdr:cNvSpPr txBox="1"/>
      </xdr:nvSpPr>
      <xdr:spPr>
        <a:xfrm>
          <a:off x="1217105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A2358749-28F7-480F-82B0-5FBD7517A1AC}"/>
            </a:ext>
          </a:extLst>
        </xdr:cNvPr>
        <xdr:cNvSpPr txBox="1"/>
      </xdr:nvSpPr>
      <xdr:spPr>
        <a:xfrm>
          <a:off x="1135444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3049C49D-A19E-48E3-AD76-5E3145BA8567}"/>
            </a:ext>
          </a:extLst>
        </xdr:cNvPr>
        <xdr:cNvSpPr txBox="1"/>
      </xdr:nvSpPr>
      <xdr:spPr>
        <a:xfrm>
          <a:off x="1373823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40146498-37EC-4929-ACCC-7C33F674D510}"/>
            </a:ext>
          </a:extLst>
        </xdr:cNvPr>
        <xdr:cNvSpPr txBox="1"/>
      </xdr:nvSpPr>
      <xdr:spPr>
        <a:xfrm>
          <a:off x="12957184" y="1049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7ABDAB20-A3CD-4A18-B6AB-5ECDD0E37093}"/>
            </a:ext>
          </a:extLst>
        </xdr:cNvPr>
        <xdr:cNvSpPr txBox="1"/>
      </xdr:nvSpPr>
      <xdr:spPr>
        <a:xfrm>
          <a:off x="1217105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561" name="n_4mainValue【保健センター・保健所】&#10;有形固定資産減価償却率">
          <a:extLst>
            <a:ext uri="{FF2B5EF4-FFF2-40B4-BE49-F238E27FC236}">
              <a16:creationId xmlns:a16="http://schemas.microsoft.com/office/drawing/2014/main" id="{50749B67-CBAF-4BAA-9D09-42A6EC95D646}"/>
            </a:ext>
          </a:extLst>
        </xdr:cNvPr>
        <xdr:cNvSpPr txBox="1"/>
      </xdr:nvSpPr>
      <xdr:spPr>
        <a:xfrm>
          <a:off x="11354444" y="1042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2774D4EC-0F55-430A-852C-84E1B9D53E1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7A909150-ABFA-4778-AA30-F49A8E78B26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C76CC64F-3DAD-400C-9527-96FA27C11D2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4D343052-C16F-492B-91EA-6E8F7EA0E75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243D2F2-AA29-4AED-BB76-C2519278AB0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11E44B5F-5C89-4EB0-8F9A-4EE3207F106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AC2A3C-EC0C-435C-BA24-E82FCADE9F3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29690D69-B91D-4004-A891-ABD87782E73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303B1ED5-42D3-42F1-97A6-3ECD16937F1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29D0C243-FA5B-48E7-BE3B-3533E482FF7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5A7072D4-DB42-4A33-952B-E13D6315E681}"/>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90E0A6BF-C6A0-47B3-9939-862B87A688D6}"/>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6A5ADFA3-5551-4434-A204-748F3324F062}"/>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5AE9A170-1F19-4D6E-AC7B-60FE27D91D58}"/>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34C3F7D0-695B-4F15-A78C-9A036E4A61C5}"/>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F885A2B8-EC3C-4445-A42A-CAFE7D76DC62}"/>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F44FF97F-CD33-4217-B6BF-FCEB9234099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45CE3044-7AFE-434C-AF09-7255A9F4D862}"/>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F87E63E0-3E91-4DB4-9CE7-4031EE4BE38A}"/>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75176431-3BD6-4817-8E6B-56B9F43E0CB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16A05807-E9B6-4B19-BAF1-CFB4C9D6FA01}"/>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3" name="直線コネクタ 582">
          <a:extLst>
            <a:ext uri="{FF2B5EF4-FFF2-40B4-BE49-F238E27FC236}">
              <a16:creationId xmlns:a16="http://schemas.microsoft.com/office/drawing/2014/main" id="{B276F3D9-C4E9-4BDB-8028-3ECA38B30BA3}"/>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B8C6F1F3-F80F-4F74-BFB0-2750421A6FFA}"/>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5" name="直線コネクタ 584">
          <a:extLst>
            <a:ext uri="{FF2B5EF4-FFF2-40B4-BE49-F238E27FC236}">
              <a16:creationId xmlns:a16="http://schemas.microsoft.com/office/drawing/2014/main" id="{75D20B59-B079-4FD4-8654-43DA852ECC42}"/>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2D5E97D5-80CA-4693-B939-0DA9F762FCF5}"/>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7" name="直線コネクタ 586">
          <a:extLst>
            <a:ext uri="{FF2B5EF4-FFF2-40B4-BE49-F238E27FC236}">
              <a16:creationId xmlns:a16="http://schemas.microsoft.com/office/drawing/2014/main" id="{0D40DB57-A774-4AC6-9E98-9BC90ED0F842}"/>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E91A9992-B3E2-4EF2-89E6-65E9BB157707}"/>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9" name="フローチャート: 判断 588">
          <a:extLst>
            <a:ext uri="{FF2B5EF4-FFF2-40B4-BE49-F238E27FC236}">
              <a16:creationId xmlns:a16="http://schemas.microsoft.com/office/drawing/2014/main" id="{72C8FDB1-3F04-421B-8100-86B8CE5CBF37}"/>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0" name="フローチャート: 判断 589">
          <a:extLst>
            <a:ext uri="{FF2B5EF4-FFF2-40B4-BE49-F238E27FC236}">
              <a16:creationId xmlns:a16="http://schemas.microsoft.com/office/drawing/2014/main" id="{177D0EA6-EB63-4F58-A1F7-741DA4D1A67B}"/>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1" name="フローチャート: 判断 590">
          <a:extLst>
            <a:ext uri="{FF2B5EF4-FFF2-40B4-BE49-F238E27FC236}">
              <a16:creationId xmlns:a16="http://schemas.microsoft.com/office/drawing/2014/main" id="{AA0D1DF7-1589-41AD-A19E-E91A0D6E2C32}"/>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2" name="フローチャート: 判断 591">
          <a:extLst>
            <a:ext uri="{FF2B5EF4-FFF2-40B4-BE49-F238E27FC236}">
              <a16:creationId xmlns:a16="http://schemas.microsoft.com/office/drawing/2014/main" id="{98CC938F-A32C-4F28-B6E9-0ABE831F5BBA}"/>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3" name="フローチャート: 判断 592">
          <a:extLst>
            <a:ext uri="{FF2B5EF4-FFF2-40B4-BE49-F238E27FC236}">
              <a16:creationId xmlns:a16="http://schemas.microsoft.com/office/drawing/2014/main" id="{DD11D5D8-4006-446D-933E-5DB902CF05CC}"/>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7676735-B8EF-4451-8681-783D0D9297C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774733F-CE70-432E-97C1-2AFF5D084FE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D45D7CA-2BE8-436D-AC54-8F666541969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C4F067F-F834-4220-A11A-0BAD075E813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B458C00-4593-4E75-A2E7-D4FA6BB89AB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599" name="楕円 598">
          <a:extLst>
            <a:ext uri="{FF2B5EF4-FFF2-40B4-BE49-F238E27FC236}">
              <a16:creationId xmlns:a16="http://schemas.microsoft.com/office/drawing/2014/main" id="{6D34B1A2-FCFB-460E-9F17-BDBB32D61111}"/>
            </a:ext>
          </a:extLst>
        </xdr:cNvPr>
        <xdr:cNvSpPr/>
      </xdr:nvSpPr>
      <xdr:spPr>
        <a:xfrm>
          <a:off x="19904710" y="108618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1DABCDE0-EE57-40CD-A866-BF020C27BFE8}"/>
            </a:ext>
          </a:extLst>
        </xdr:cNvPr>
        <xdr:cNvSpPr txBox="1"/>
      </xdr:nvSpPr>
      <xdr:spPr>
        <a:xfrm>
          <a:off x="19985990" y="1077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601" name="楕円 600">
          <a:extLst>
            <a:ext uri="{FF2B5EF4-FFF2-40B4-BE49-F238E27FC236}">
              <a16:creationId xmlns:a16="http://schemas.microsoft.com/office/drawing/2014/main" id="{D73F1AE8-B361-4377-89B0-F9D874840B17}"/>
            </a:ext>
          </a:extLst>
        </xdr:cNvPr>
        <xdr:cNvSpPr/>
      </xdr:nvSpPr>
      <xdr:spPr>
        <a:xfrm>
          <a:off x="19161760" y="1085875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107442</xdr:rowOff>
    </xdr:from>
    <xdr:to>
      <xdr:col>116</xdr:col>
      <xdr:colOff>63500</xdr:colOff>
      <xdr:row>63</xdr:row>
      <xdr:rowOff>112014</xdr:rowOff>
    </xdr:to>
    <xdr:cxnSp macro="">
      <xdr:nvCxnSpPr>
        <xdr:cNvPr id="602" name="直線コネクタ 601">
          <a:extLst>
            <a:ext uri="{FF2B5EF4-FFF2-40B4-BE49-F238E27FC236}">
              <a16:creationId xmlns:a16="http://schemas.microsoft.com/office/drawing/2014/main" id="{D0D0BC8A-2A66-4356-93CE-C8EAD9EC604D}"/>
            </a:ext>
          </a:extLst>
        </xdr:cNvPr>
        <xdr:cNvCxnSpPr/>
      </xdr:nvCxnSpPr>
      <xdr:spPr>
        <a:xfrm flipV="1">
          <a:off x="19204940" y="10906887"/>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603" name="楕円 602">
          <a:extLst>
            <a:ext uri="{FF2B5EF4-FFF2-40B4-BE49-F238E27FC236}">
              <a16:creationId xmlns:a16="http://schemas.microsoft.com/office/drawing/2014/main" id="{5B4A40B7-12CA-49E2-9629-AF64BD922985}"/>
            </a:ext>
          </a:extLst>
        </xdr:cNvPr>
        <xdr:cNvSpPr/>
      </xdr:nvSpPr>
      <xdr:spPr>
        <a:xfrm>
          <a:off x="18345150" y="1085875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112014</xdr:rowOff>
    </xdr:to>
    <xdr:cxnSp macro="">
      <xdr:nvCxnSpPr>
        <xdr:cNvPr id="604" name="直線コネクタ 603">
          <a:extLst>
            <a:ext uri="{FF2B5EF4-FFF2-40B4-BE49-F238E27FC236}">
              <a16:creationId xmlns:a16="http://schemas.microsoft.com/office/drawing/2014/main" id="{744C915A-0DC2-4FC7-90EA-CE10039F5E94}"/>
            </a:ext>
          </a:extLst>
        </xdr:cNvPr>
        <xdr:cNvCxnSpPr/>
      </xdr:nvCxnSpPr>
      <xdr:spPr>
        <a:xfrm>
          <a:off x="18399760" y="1091336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05" name="楕円 604">
          <a:extLst>
            <a:ext uri="{FF2B5EF4-FFF2-40B4-BE49-F238E27FC236}">
              <a16:creationId xmlns:a16="http://schemas.microsoft.com/office/drawing/2014/main" id="{A3B8D8D6-1F63-4185-8333-84A44CCF860E}"/>
            </a:ext>
          </a:extLst>
        </xdr:cNvPr>
        <xdr:cNvSpPr/>
      </xdr:nvSpPr>
      <xdr:spPr>
        <a:xfrm>
          <a:off x="17547590" y="1085875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606" name="直線コネクタ 605">
          <a:extLst>
            <a:ext uri="{FF2B5EF4-FFF2-40B4-BE49-F238E27FC236}">
              <a16:creationId xmlns:a16="http://schemas.microsoft.com/office/drawing/2014/main" id="{ABB1395E-5592-4FA4-BB65-72803E2CF389}"/>
            </a:ext>
          </a:extLst>
        </xdr:cNvPr>
        <xdr:cNvCxnSpPr/>
      </xdr:nvCxnSpPr>
      <xdr:spPr>
        <a:xfrm>
          <a:off x="17602200" y="1091336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61214</xdr:rowOff>
    </xdr:from>
    <xdr:to>
      <xdr:col>98</xdr:col>
      <xdr:colOff>38100</xdr:colOff>
      <xdr:row>63</xdr:row>
      <xdr:rowOff>162814</xdr:rowOff>
    </xdr:to>
    <xdr:sp macro="" textlink="">
      <xdr:nvSpPr>
        <xdr:cNvPr id="607" name="楕円 606">
          <a:extLst>
            <a:ext uri="{FF2B5EF4-FFF2-40B4-BE49-F238E27FC236}">
              <a16:creationId xmlns:a16="http://schemas.microsoft.com/office/drawing/2014/main" id="{D8007390-BC57-42AF-9834-FD89A2F6CDDD}"/>
            </a:ext>
          </a:extLst>
        </xdr:cNvPr>
        <xdr:cNvSpPr/>
      </xdr:nvSpPr>
      <xdr:spPr>
        <a:xfrm>
          <a:off x="16761460" y="1085875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112014</xdr:rowOff>
    </xdr:to>
    <xdr:cxnSp macro="">
      <xdr:nvCxnSpPr>
        <xdr:cNvPr id="608" name="直線コネクタ 607">
          <a:extLst>
            <a:ext uri="{FF2B5EF4-FFF2-40B4-BE49-F238E27FC236}">
              <a16:creationId xmlns:a16="http://schemas.microsoft.com/office/drawing/2014/main" id="{6FBC851C-9C5F-41D6-A7F7-F80A28E38929}"/>
            </a:ext>
          </a:extLst>
        </xdr:cNvPr>
        <xdr:cNvCxnSpPr/>
      </xdr:nvCxnSpPr>
      <xdr:spPr>
        <a:xfrm>
          <a:off x="16804640" y="1091336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09" name="n_1aveValue【保健センター・保健所】&#10;一人当たり面積">
          <a:extLst>
            <a:ext uri="{FF2B5EF4-FFF2-40B4-BE49-F238E27FC236}">
              <a16:creationId xmlns:a16="http://schemas.microsoft.com/office/drawing/2014/main" id="{BC343340-4343-4CB8-9D7E-838D5D6748EC}"/>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0" name="n_2aveValue【保健センター・保健所】&#10;一人当たり面積">
          <a:extLst>
            <a:ext uri="{FF2B5EF4-FFF2-40B4-BE49-F238E27FC236}">
              <a16:creationId xmlns:a16="http://schemas.microsoft.com/office/drawing/2014/main" id="{DEBB3D4B-2B41-4588-A512-C896FA941754}"/>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1" name="n_3aveValue【保健センター・保健所】&#10;一人当たり面積">
          <a:extLst>
            <a:ext uri="{FF2B5EF4-FFF2-40B4-BE49-F238E27FC236}">
              <a16:creationId xmlns:a16="http://schemas.microsoft.com/office/drawing/2014/main" id="{D2D1660E-02E3-48D2-A82A-80C81D26298C}"/>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2" name="n_4aveValue【保健センター・保健所】&#10;一人当たり面積">
          <a:extLst>
            <a:ext uri="{FF2B5EF4-FFF2-40B4-BE49-F238E27FC236}">
              <a16:creationId xmlns:a16="http://schemas.microsoft.com/office/drawing/2014/main" id="{51B93BF3-65FE-4978-A7C0-972A68060BAD}"/>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613" name="n_1mainValue【保健センター・保健所】&#10;一人当たり面積">
          <a:extLst>
            <a:ext uri="{FF2B5EF4-FFF2-40B4-BE49-F238E27FC236}">
              <a16:creationId xmlns:a16="http://schemas.microsoft.com/office/drawing/2014/main" id="{EB8B89D5-364A-4E3B-B0FB-BFDAEDBF50DF}"/>
            </a:ext>
          </a:extLst>
        </xdr:cNvPr>
        <xdr:cNvSpPr txBox="1"/>
      </xdr:nvSpPr>
      <xdr:spPr>
        <a:xfrm>
          <a:off x="18982132"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614" name="n_2mainValue【保健センター・保健所】&#10;一人当たり面積">
          <a:extLst>
            <a:ext uri="{FF2B5EF4-FFF2-40B4-BE49-F238E27FC236}">
              <a16:creationId xmlns:a16="http://schemas.microsoft.com/office/drawing/2014/main" id="{F10FC813-E5A7-4D1C-A7E1-21C8D6768BF9}"/>
            </a:ext>
          </a:extLst>
        </xdr:cNvPr>
        <xdr:cNvSpPr txBox="1"/>
      </xdr:nvSpPr>
      <xdr:spPr>
        <a:xfrm>
          <a:off x="18182032"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615" name="n_3mainValue【保健センター・保健所】&#10;一人当たり面積">
          <a:extLst>
            <a:ext uri="{FF2B5EF4-FFF2-40B4-BE49-F238E27FC236}">
              <a16:creationId xmlns:a16="http://schemas.microsoft.com/office/drawing/2014/main" id="{FFFD5D2E-FA66-429B-BC9A-75FBB608850B}"/>
            </a:ext>
          </a:extLst>
        </xdr:cNvPr>
        <xdr:cNvSpPr txBox="1"/>
      </xdr:nvSpPr>
      <xdr:spPr>
        <a:xfrm>
          <a:off x="17384472"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616" name="n_4mainValue【保健センター・保健所】&#10;一人当たり面積">
          <a:extLst>
            <a:ext uri="{FF2B5EF4-FFF2-40B4-BE49-F238E27FC236}">
              <a16:creationId xmlns:a16="http://schemas.microsoft.com/office/drawing/2014/main" id="{3FD2D0E2-4030-46F6-921E-264FCF87333B}"/>
            </a:ext>
          </a:extLst>
        </xdr:cNvPr>
        <xdr:cNvSpPr txBox="1"/>
      </xdr:nvSpPr>
      <xdr:spPr>
        <a:xfrm>
          <a:off x="1658881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52254F2-7B3E-47AE-A26B-EE12049BB3C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24E5DF7-463F-4352-97C0-BBDEB2AA4B53}"/>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2591BEAB-00A9-4F64-A8E3-612A3602F4C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DD0F6B1-E28A-4D65-857E-C00A5CE1BEE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6C1C95A9-2D2A-439E-B7BB-E0F3117E290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54B0EB4-7C93-4C07-A91A-656E4D1FD67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6790B9C-3059-4E8B-83B0-AA1C6F6A0C53}"/>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AA06DB6-5D12-4C0D-B100-BE84BE5D5E5E}"/>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722D2557-95A4-45BC-A426-9B8C72787CB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8CFC8E60-75A3-44D3-B98E-9C163E61756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CEEA8BA3-6D4A-451C-AF02-5F31240FEB4B}"/>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29520A09-6A54-462D-B6BC-BF6F5F804023}"/>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19F032CD-4AD1-46C4-9F9B-7DA7DF55FBB2}"/>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B93CC21A-FA75-4C7E-8812-CF4B2A36F219}"/>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4CEB04BE-4FD5-4DBB-B315-7772CF2B5A27}"/>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F02E0924-0BA5-458A-A5CB-AD8295E1AFE2}"/>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E46B000A-A340-4670-9715-C22DC49D331D}"/>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B190031C-ADFF-4146-9DE9-6B7921085873}"/>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6C42956D-CF61-47CB-A10E-24F477866DAC}"/>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80EBECA8-ED15-4CF0-BF00-6035D7254F79}"/>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3A3CFF54-9BD6-4625-9F03-DCE87633D5B9}"/>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B7EE9819-7B14-498A-9138-44A014F5A8A6}"/>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580C786E-02F4-40BA-B91F-BA27345CD677}"/>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992F090B-EC66-4ABB-9740-EF016BB28754}"/>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AE40DA25-9981-4802-9E4F-4CD7DFDCA8B8}"/>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61D18601-94FA-460D-97FC-8858F32D6DD4}"/>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EB6F0DE1-8A1B-44D6-9C86-962687981C75}"/>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35A79B4D-F456-4821-8574-5F127730AED4}"/>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FEF0BCC-4681-474A-90C7-2F8E49CAA267}"/>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6" name="直線コネクタ 645">
          <a:extLst>
            <a:ext uri="{FF2B5EF4-FFF2-40B4-BE49-F238E27FC236}">
              <a16:creationId xmlns:a16="http://schemas.microsoft.com/office/drawing/2014/main" id="{34D72301-D3A9-412B-A271-FF0B1AC3BBEC}"/>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B3D41944-51B6-4970-8A90-5E8AD7480AAD}"/>
            </a:ext>
          </a:extLst>
        </xdr:cNvPr>
        <xdr:cNvSpPr txBox="1"/>
      </xdr:nvSpPr>
      <xdr:spPr>
        <a:xfrm>
          <a:off x="14742160" y="1429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48" name="フローチャート: 判断 647">
          <a:extLst>
            <a:ext uri="{FF2B5EF4-FFF2-40B4-BE49-F238E27FC236}">
              <a16:creationId xmlns:a16="http://schemas.microsoft.com/office/drawing/2014/main" id="{82F2BAC8-E5A2-4F42-97E7-53E552D17851}"/>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49" name="フローチャート: 判断 648">
          <a:extLst>
            <a:ext uri="{FF2B5EF4-FFF2-40B4-BE49-F238E27FC236}">
              <a16:creationId xmlns:a16="http://schemas.microsoft.com/office/drawing/2014/main" id="{9074E824-26F0-4B2F-A69F-A9000A603835}"/>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0" name="フローチャート: 判断 649">
          <a:extLst>
            <a:ext uri="{FF2B5EF4-FFF2-40B4-BE49-F238E27FC236}">
              <a16:creationId xmlns:a16="http://schemas.microsoft.com/office/drawing/2014/main" id="{5E649CB7-D182-444F-84F6-B3B1E9DB1C03}"/>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1" name="フローチャート: 判断 650">
          <a:extLst>
            <a:ext uri="{FF2B5EF4-FFF2-40B4-BE49-F238E27FC236}">
              <a16:creationId xmlns:a16="http://schemas.microsoft.com/office/drawing/2014/main" id="{EA74D777-DEFE-4A21-BEB9-F0F8BD8D0E94}"/>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2" name="フローチャート: 判断 651">
          <a:extLst>
            <a:ext uri="{FF2B5EF4-FFF2-40B4-BE49-F238E27FC236}">
              <a16:creationId xmlns:a16="http://schemas.microsoft.com/office/drawing/2014/main" id="{2AC0C509-DC29-4C31-85FB-C9AEF2B08B75}"/>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49E8B5B-7D41-4ED7-9199-0C79B3AF5DA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F3F8A74-6CD6-434C-B99F-4B795F6A866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155BEAA-B5C6-4B94-BABA-B0F54FDD074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7455285-5792-457D-9FD1-C4441E2F9771}"/>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A03F647-51B3-49AB-8584-7BE72810CF65}"/>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58" name="楕円 657">
          <a:extLst>
            <a:ext uri="{FF2B5EF4-FFF2-40B4-BE49-F238E27FC236}">
              <a16:creationId xmlns:a16="http://schemas.microsoft.com/office/drawing/2014/main" id="{3AC58E76-1C41-4E55-AF98-33048AADFF63}"/>
            </a:ext>
          </a:extLst>
        </xdr:cNvPr>
        <xdr:cNvSpPr/>
      </xdr:nvSpPr>
      <xdr:spPr>
        <a:xfrm>
          <a:off x="14649450" y="1404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9444B702-026B-4837-B1ED-5EFDF528E566}"/>
            </a:ext>
          </a:extLst>
        </xdr:cNvPr>
        <xdr:cNvSpPr txBox="1"/>
      </xdr:nvSpPr>
      <xdr:spPr>
        <a:xfrm>
          <a:off x="14742160"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3629</xdr:rowOff>
    </xdr:from>
    <xdr:to>
      <xdr:col>81</xdr:col>
      <xdr:colOff>101600</xdr:colOff>
      <xdr:row>82</xdr:row>
      <xdr:rowOff>105229</xdr:rowOff>
    </xdr:to>
    <xdr:sp macro="" textlink="">
      <xdr:nvSpPr>
        <xdr:cNvPr id="660" name="楕円 659">
          <a:extLst>
            <a:ext uri="{FF2B5EF4-FFF2-40B4-BE49-F238E27FC236}">
              <a16:creationId xmlns:a16="http://schemas.microsoft.com/office/drawing/2014/main" id="{3CD5D1A4-C743-4D82-BFFA-5EA9A5B762FD}"/>
            </a:ext>
          </a:extLst>
        </xdr:cNvPr>
        <xdr:cNvSpPr/>
      </xdr:nvSpPr>
      <xdr:spPr>
        <a:xfrm>
          <a:off x="13887450" y="140625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54429</xdr:rowOff>
    </xdr:to>
    <xdr:cxnSp macro="">
      <xdr:nvCxnSpPr>
        <xdr:cNvPr id="661" name="直線コネクタ 660">
          <a:extLst>
            <a:ext uri="{FF2B5EF4-FFF2-40B4-BE49-F238E27FC236}">
              <a16:creationId xmlns:a16="http://schemas.microsoft.com/office/drawing/2014/main" id="{86199203-166F-475C-BDC5-139203ABAE31}"/>
            </a:ext>
          </a:extLst>
        </xdr:cNvPr>
        <xdr:cNvCxnSpPr/>
      </xdr:nvCxnSpPr>
      <xdr:spPr>
        <a:xfrm flipV="1">
          <a:off x="13942060" y="14097000"/>
          <a:ext cx="762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5262</xdr:rowOff>
    </xdr:from>
    <xdr:to>
      <xdr:col>76</xdr:col>
      <xdr:colOff>165100</xdr:colOff>
      <xdr:row>82</xdr:row>
      <xdr:rowOff>106862</xdr:rowOff>
    </xdr:to>
    <xdr:sp macro="" textlink="">
      <xdr:nvSpPr>
        <xdr:cNvPr id="662" name="楕円 661">
          <a:extLst>
            <a:ext uri="{FF2B5EF4-FFF2-40B4-BE49-F238E27FC236}">
              <a16:creationId xmlns:a16="http://schemas.microsoft.com/office/drawing/2014/main" id="{A2A82A28-F8FE-433D-BA57-9E6A9270D98F}"/>
            </a:ext>
          </a:extLst>
        </xdr:cNvPr>
        <xdr:cNvSpPr/>
      </xdr:nvSpPr>
      <xdr:spPr>
        <a:xfrm>
          <a:off x="13089890" y="1406606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54429</xdr:rowOff>
    </xdr:from>
    <xdr:to>
      <xdr:col>81</xdr:col>
      <xdr:colOff>50800</xdr:colOff>
      <xdr:row>82</xdr:row>
      <xdr:rowOff>56062</xdr:rowOff>
    </xdr:to>
    <xdr:cxnSp macro="">
      <xdr:nvCxnSpPr>
        <xdr:cNvPr id="663" name="直線コネクタ 662">
          <a:extLst>
            <a:ext uri="{FF2B5EF4-FFF2-40B4-BE49-F238E27FC236}">
              <a16:creationId xmlns:a16="http://schemas.microsoft.com/office/drawing/2014/main" id="{49355858-547D-49C6-B616-5DA13D9A79F6}"/>
            </a:ext>
          </a:extLst>
        </xdr:cNvPr>
        <xdr:cNvCxnSpPr/>
      </xdr:nvCxnSpPr>
      <xdr:spPr>
        <a:xfrm flipV="1">
          <a:off x="13144500" y="14117139"/>
          <a:ext cx="7975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132624</xdr:rowOff>
    </xdr:from>
    <xdr:to>
      <xdr:col>72</xdr:col>
      <xdr:colOff>38100</xdr:colOff>
      <xdr:row>82</xdr:row>
      <xdr:rowOff>62774</xdr:rowOff>
    </xdr:to>
    <xdr:sp macro="" textlink="">
      <xdr:nvSpPr>
        <xdr:cNvPr id="664" name="楕円 663">
          <a:extLst>
            <a:ext uri="{FF2B5EF4-FFF2-40B4-BE49-F238E27FC236}">
              <a16:creationId xmlns:a16="http://schemas.microsoft.com/office/drawing/2014/main" id="{CDA8839C-0AA7-4695-A4F3-14F3F0365899}"/>
            </a:ext>
          </a:extLst>
        </xdr:cNvPr>
        <xdr:cNvSpPr/>
      </xdr:nvSpPr>
      <xdr:spPr>
        <a:xfrm>
          <a:off x="12303760" y="1402388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xdr:rowOff>
    </xdr:from>
    <xdr:to>
      <xdr:col>76</xdr:col>
      <xdr:colOff>114300</xdr:colOff>
      <xdr:row>82</xdr:row>
      <xdr:rowOff>56062</xdr:rowOff>
    </xdr:to>
    <xdr:cxnSp macro="">
      <xdr:nvCxnSpPr>
        <xdr:cNvPr id="665" name="直線コネクタ 664">
          <a:extLst>
            <a:ext uri="{FF2B5EF4-FFF2-40B4-BE49-F238E27FC236}">
              <a16:creationId xmlns:a16="http://schemas.microsoft.com/office/drawing/2014/main" id="{9BDCA7F2-B4B9-4EFC-98CA-B70C17416A6C}"/>
            </a:ext>
          </a:extLst>
        </xdr:cNvPr>
        <xdr:cNvCxnSpPr/>
      </xdr:nvCxnSpPr>
      <xdr:spPr>
        <a:xfrm>
          <a:off x="12346940" y="14074684"/>
          <a:ext cx="79756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96701</xdr:rowOff>
    </xdr:from>
    <xdr:to>
      <xdr:col>67</xdr:col>
      <xdr:colOff>101600</xdr:colOff>
      <xdr:row>82</xdr:row>
      <xdr:rowOff>26851</xdr:rowOff>
    </xdr:to>
    <xdr:sp macro="" textlink="">
      <xdr:nvSpPr>
        <xdr:cNvPr id="666" name="楕円 665">
          <a:extLst>
            <a:ext uri="{FF2B5EF4-FFF2-40B4-BE49-F238E27FC236}">
              <a16:creationId xmlns:a16="http://schemas.microsoft.com/office/drawing/2014/main" id="{7C568C99-5111-4087-929C-85CD091D474A}"/>
            </a:ext>
          </a:extLst>
        </xdr:cNvPr>
        <xdr:cNvSpPr/>
      </xdr:nvSpPr>
      <xdr:spPr>
        <a:xfrm>
          <a:off x="11487150" y="139803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147501</xdr:rowOff>
    </xdr:from>
    <xdr:to>
      <xdr:col>71</xdr:col>
      <xdr:colOff>177800</xdr:colOff>
      <xdr:row>82</xdr:row>
      <xdr:rowOff>11974</xdr:rowOff>
    </xdr:to>
    <xdr:cxnSp macro="">
      <xdr:nvCxnSpPr>
        <xdr:cNvPr id="667" name="直線コネクタ 666">
          <a:extLst>
            <a:ext uri="{FF2B5EF4-FFF2-40B4-BE49-F238E27FC236}">
              <a16:creationId xmlns:a16="http://schemas.microsoft.com/office/drawing/2014/main" id="{D11140B8-9027-4617-97AA-9A24507254F5}"/>
            </a:ext>
          </a:extLst>
        </xdr:cNvPr>
        <xdr:cNvCxnSpPr/>
      </xdr:nvCxnSpPr>
      <xdr:spPr>
        <a:xfrm>
          <a:off x="11541760" y="14033046"/>
          <a:ext cx="80518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68" name="n_1aveValue【消防施設】&#10;有形固定資産減価償却率">
          <a:extLst>
            <a:ext uri="{FF2B5EF4-FFF2-40B4-BE49-F238E27FC236}">
              <a16:creationId xmlns:a16="http://schemas.microsoft.com/office/drawing/2014/main" id="{E797513B-201C-4F03-9BB8-E236AEA20426}"/>
            </a:ext>
          </a:extLst>
        </xdr:cNvPr>
        <xdr:cNvSpPr txBox="1"/>
      </xdr:nvSpPr>
      <xdr:spPr>
        <a:xfrm>
          <a:off x="13738234" y="143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69" name="n_2aveValue【消防施設】&#10;有形固定資産減価償却率">
          <a:extLst>
            <a:ext uri="{FF2B5EF4-FFF2-40B4-BE49-F238E27FC236}">
              <a16:creationId xmlns:a16="http://schemas.microsoft.com/office/drawing/2014/main" id="{F06A8C05-2CF1-482E-BFF3-E9AA13CBF05B}"/>
            </a:ext>
          </a:extLst>
        </xdr:cNvPr>
        <xdr:cNvSpPr txBox="1"/>
      </xdr:nvSpPr>
      <xdr:spPr>
        <a:xfrm>
          <a:off x="12957184" y="1437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0" name="n_3aveValue【消防施設】&#10;有形固定資産減価償却率">
          <a:extLst>
            <a:ext uri="{FF2B5EF4-FFF2-40B4-BE49-F238E27FC236}">
              <a16:creationId xmlns:a16="http://schemas.microsoft.com/office/drawing/2014/main" id="{106ECBB5-6E57-46CF-A431-0EE9BEEE7613}"/>
            </a:ext>
          </a:extLst>
        </xdr:cNvPr>
        <xdr:cNvSpPr txBox="1"/>
      </xdr:nvSpPr>
      <xdr:spPr>
        <a:xfrm>
          <a:off x="12171054" y="144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1" name="n_4aveValue【消防施設】&#10;有形固定資産減価償却率">
          <a:extLst>
            <a:ext uri="{FF2B5EF4-FFF2-40B4-BE49-F238E27FC236}">
              <a16:creationId xmlns:a16="http://schemas.microsoft.com/office/drawing/2014/main" id="{6BD94827-14EA-4EE3-9372-2869EA956C51}"/>
            </a:ext>
          </a:extLst>
        </xdr:cNvPr>
        <xdr:cNvSpPr txBox="1"/>
      </xdr:nvSpPr>
      <xdr:spPr>
        <a:xfrm>
          <a:off x="1135444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121756</xdr:rowOff>
    </xdr:from>
    <xdr:ext cx="405111" cy="259045"/>
    <xdr:sp macro="" textlink="">
      <xdr:nvSpPr>
        <xdr:cNvPr id="672" name="n_1mainValue【消防施設】&#10;有形固定資産減価償却率">
          <a:extLst>
            <a:ext uri="{FF2B5EF4-FFF2-40B4-BE49-F238E27FC236}">
              <a16:creationId xmlns:a16="http://schemas.microsoft.com/office/drawing/2014/main" id="{138347A6-C549-4ADB-9B5E-B0C7AA70904E}"/>
            </a:ext>
          </a:extLst>
        </xdr:cNvPr>
        <xdr:cNvSpPr txBox="1"/>
      </xdr:nvSpPr>
      <xdr:spPr>
        <a:xfrm>
          <a:off x="13738234" y="1383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123389</xdr:rowOff>
    </xdr:from>
    <xdr:ext cx="405111" cy="259045"/>
    <xdr:sp macro="" textlink="">
      <xdr:nvSpPr>
        <xdr:cNvPr id="673" name="n_2mainValue【消防施設】&#10;有形固定資産減価償却率">
          <a:extLst>
            <a:ext uri="{FF2B5EF4-FFF2-40B4-BE49-F238E27FC236}">
              <a16:creationId xmlns:a16="http://schemas.microsoft.com/office/drawing/2014/main" id="{81B10372-F718-4139-9802-9615E4009B23}"/>
            </a:ext>
          </a:extLst>
        </xdr:cNvPr>
        <xdr:cNvSpPr txBox="1"/>
      </xdr:nvSpPr>
      <xdr:spPr>
        <a:xfrm>
          <a:off x="12957184" y="1384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79301</xdr:rowOff>
    </xdr:from>
    <xdr:ext cx="405111" cy="259045"/>
    <xdr:sp macro="" textlink="">
      <xdr:nvSpPr>
        <xdr:cNvPr id="674" name="n_3mainValue【消防施設】&#10;有形固定資産減価償却率">
          <a:extLst>
            <a:ext uri="{FF2B5EF4-FFF2-40B4-BE49-F238E27FC236}">
              <a16:creationId xmlns:a16="http://schemas.microsoft.com/office/drawing/2014/main" id="{B345DFC3-84B8-4FE9-ACD0-39094E914A35}"/>
            </a:ext>
          </a:extLst>
        </xdr:cNvPr>
        <xdr:cNvSpPr txBox="1"/>
      </xdr:nvSpPr>
      <xdr:spPr>
        <a:xfrm>
          <a:off x="1217105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43378</xdr:rowOff>
    </xdr:from>
    <xdr:ext cx="405111" cy="259045"/>
    <xdr:sp macro="" textlink="">
      <xdr:nvSpPr>
        <xdr:cNvPr id="675" name="n_4mainValue【消防施設】&#10;有形固定資産減価償却率">
          <a:extLst>
            <a:ext uri="{FF2B5EF4-FFF2-40B4-BE49-F238E27FC236}">
              <a16:creationId xmlns:a16="http://schemas.microsoft.com/office/drawing/2014/main" id="{B4B0F593-103A-464B-8A9C-1B59A848793F}"/>
            </a:ext>
          </a:extLst>
        </xdr:cNvPr>
        <xdr:cNvSpPr txBox="1"/>
      </xdr:nvSpPr>
      <xdr:spPr>
        <a:xfrm>
          <a:off x="11354444" y="137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25D309E5-7B23-4574-81A1-77261236861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E152A2C4-22A6-4AD3-8B7B-C3B4C69A6BD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66EAC30B-6E92-4E8C-8203-3183BE09F6E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F469320E-7095-4D53-94BE-8FBEE84A3CD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ABE464C2-92FF-41E3-A4FC-CACBD8976307}"/>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830E4184-37E7-4537-B696-9DE10FED1F06}"/>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38E543C0-80AC-47A0-98E5-AAAAECC805C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A2FBE81-B852-4454-A075-F8B15832F94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8642C39-7A06-4CCB-A494-95B4FF634014}"/>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6110F205-C730-4699-A814-0339E1CAD2AC}"/>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id="{7B9D7D90-C97B-43B1-9468-DBD2EF5F23F7}"/>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id="{A76B4BE7-1A0E-4A3C-B411-00D762D5F6FC}"/>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id="{AE8D2D83-1C28-4BD8-B73E-AF43E0F41A1E}"/>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id="{64540B59-B4A6-4B9E-A92E-FEFDF71335E6}"/>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id="{82CE951C-082B-40DD-AED6-91C87735F037}"/>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id="{D57166BA-6CE8-4764-83E7-33DFCD975BB1}"/>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id="{341EB4F0-EAA6-4C08-A0AB-11D7B1F1256E}"/>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id="{3CC1B47A-62C7-48E6-9DA0-BC30589DE93A}"/>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7B3D4D7D-2F50-462B-ADC0-B27FD98A980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96253360-CA97-45E2-9F8A-2E00D2548DED}"/>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F043EBB4-89AD-42CD-A288-B4990969EC7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7" name="直線コネクタ 696">
          <a:extLst>
            <a:ext uri="{FF2B5EF4-FFF2-40B4-BE49-F238E27FC236}">
              <a16:creationId xmlns:a16="http://schemas.microsoft.com/office/drawing/2014/main" id="{9081B164-99B2-4F73-870A-0AD9B8CE95EA}"/>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8" name="【消防施設】&#10;一人当たり面積最小値テキスト">
          <a:extLst>
            <a:ext uri="{FF2B5EF4-FFF2-40B4-BE49-F238E27FC236}">
              <a16:creationId xmlns:a16="http://schemas.microsoft.com/office/drawing/2014/main" id="{31EDCFED-9DE5-47BC-9DE7-39C6E35E40D5}"/>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9" name="直線コネクタ 698">
          <a:extLst>
            <a:ext uri="{FF2B5EF4-FFF2-40B4-BE49-F238E27FC236}">
              <a16:creationId xmlns:a16="http://schemas.microsoft.com/office/drawing/2014/main" id="{8055C947-6311-4742-9F5B-3B8E50A01152}"/>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0" name="【消防施設】&#10;一人当たり面積最大値テキスト">
          <a:extLst>
            <a:ext uri="{FF2B5EF4-FFF2-40B4-BE49-F238E27FC236}">
              <a16:creationId xmlns:a16="http://schemas.microsoft.com/office/drawing/2014/main" id="{E5430B0D-7C87-4E96-BBC0-734E78AE7B65}"/>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1" name="直線コネクタ 700">
          <a:extLst>
            <a:ext uri="{FF2B5EF4-FFF2-40B4-BE49-F238E27FC236}">
              <a16:creationId xmlns:a16="http://schemas.microsoft.com/office/drawing/2014/main" id="{DB728600-DCE1-41DF-B3DE-1FE138D28B69}"/>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2" name="【消防施設】&#10;一人当たり面積平均値テキスト">
          <a:extLst>
            <a:ext uri="{FF2B5EF4-FFF2-40B4-BE49-F238E27FC236}">
              <a16:creationId xmlns:a16="http://schemas.microsoft.com/office/drawing/2014/main" id="{D1684705-84D9-41CE-B07A-D07DD65E3257}"/>
            </a:ext>
          </a:extLst>
        </xdr:cNvPr>
        <xdr:cNvSpPr txBox="1"/>
      </xdr:nvSpPr>
      <xdr:spPr>
        <a:xfrm>
          <a:off x="19985990" y="14410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3" name="フローチャート: 判断 702">
          <a:extLst>
            <a:ext uri="{FF2B5EF4-FFF2-40B4-BE49-F238E27FC236}">
              <a16:creationId xmlns:a16="http://schemas.microsoft.com/office/drawing/2014/main" id="{C08691BB-9F0F-4E4C-BC84-105246288A1F}"/>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4" name="フローチャート: 判断 703">
          <a:extLst>
            <a:ext uri="{FF2B5EF4-FFF2-40B4-BE49-F238E27FC236}">
              <a16:creationId xmlns:a16="http://schemas.microsoft.com/office/drawing/2014/main" id="{ACA6C347-5542-4815-902F-4420F1D33667}"/>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5" name="フローチャート: 判断 704">
          <a:extLst>
            <a:ext uri="{FF2B5EF4-FFF2-40B4-BE49-F238E27FC236}">
              <a16:creationId xmlns:a16="http://schemas.microsoft.com/office/drawing/2014/main" id="{3E4BE8F0-C46B-4047-B8BA-4E35F22B52C5}"/>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6" name="フローチャート: 判断 705">
          <a:extLst>
            <a:ext uri="{FF2B5EF4-FFF2-40B4-BE49-F238E27FC236}">
              <a16:creationId xmlns:a16="http://schemas.microsoft.com/office/drawing/2014/main" id="{3A3A2E41-E956-4B61-A1EF-86A81C35DF6C}"/>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7" name="フローチャート: 判断 706">
          <a:extLst>
            <a:ext uri="{FF2B5EF4-FFF2-40B4-BE49-F238E27FC236}">
              <a16:creationId xmlns:a16="http://schemas.microsoft.com/office/drawing/2014/main" id="{0F0C4A9B-4773-4335-862C-14167B6492D2}"/>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82BE268-F9F3-4ED9-849A-80A30FB88DB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7436495-25F4-4FD0-91D2-D9F1F76EAE56}"/>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ACB14D2-720E-4224-B319-D825E8024A61}"/>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4C5AEBE-EAB5-483E-91EC-C532874F701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94E0A8D-9E07-46FC-A68B-27BB54C4E98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13" name="楕円 712">
          <a:extLst>
            <a:ext uri="{FF2B5EF4-FFF2-40B4-BE49-F238E27FC236}">
              <a16:creationId xmlns:a16="http://schemas.microsoft.com/office/drawing/2014/main" id="{E3EAE30A-DD77-410C-8058-6E08DD125C6A}"/>
            </a:ext>
          </a:extLst>
        </xdr:cNvPr>
        <xdr:cNvSpPr/>
      </xdr:nvSpPr>
      <xdr:spPr>
        <a:xfrm>
          <a:off x="19904710" y="14373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167912</xdr:rowOff>
    </xdr:from>
    <xdr:ext cx="469744" cy="259045"/>
    <xdr:sp macro="" textlink="">
      <xdr:nvSpPr>
        <xdr:cNvPr id="714" name="【消防施設】&#10;一人当たり面積該当値テキスト">
          <a:extLst>
            <a:ext uri="{FF2B5EF4-FFF2-40B4-BE49-F238E27FC236}">
              <a16:creationId xmlns:a16="http://schemas.microsoft.com/office/drawing/2014/main" id="{25CC31A7-3183-4698-BBDE-F2D46B88CA75}"/>
            </a:ext>
          </a:extLst>
        </xdr:cNvPr>
        <xdr:cNvSpPr txBox="1"/>
      </xdr:nvSpPr>
      <xdr:spPr>
        <a:xfrm>
          <a:off x="19985990" y="1423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715" name="楕円 714">
          <a:extLst>
            <a:ext uri="{FF2B5EF4-FFF2-40B4-BE49-F238E27FC236}">
              <a16:creationId xmlns:a16="http://schemas.microsoft.com/office/drawing/2014/main" id="{9BA8E395-21CC-4478-A0F9-9D1F5D8ADF46}"/>
            </a:ext>
          </a:extLst>
        </xdr:cNvPr>
        <xdr:cNvSpPr/>
      </xdr:nvSpPr>
      <xdr:spPr>
        <a:xfrm>
          <a:off x="19161760" y="143845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33528</xdr:rowOff>
    </xdr:to>
    <xdr:cxnSp macro="">
      <xdr:nvCxnSpPr>
        <xdr:cNvPr id="716" name="直線コネクタ 715">
          <a:extLst>
            <a:ext uri="{FF2B5EF4-FFF2-40B4-BE49-F238E27FC236}">
              <a16:creationId xmlns:a16="http://schemas.microsoft.com/office/drawing/2014/main" id="{E10C27B4-A6E0-4409-A68D-1880CFBFCF6B}"/>
            </a:ext>
          </a:extLst>
        </xdr:cNvPr>
        <xdr:cNvCxnSpPr/>
      </xdr:nvCxnSpPr>
      <xdr:spPr>
        <a:xfrm flipV="1">
          <a:off x="19204940" y="14422375"/>
          <a:ext cx="74295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163322</xdr:rowOff>
    </xdr:from>
    <xdr:to>
      <xdr:col>107</xdr:col>
      <xdr:colOff>101600</xdr:colOff>
      <xdr:row>84</xdr:row>
      <xdr:rowOff>93472</xdr:rowOff>
    </xdr:to>
    <xdr:sp macro="" textlink="">
      <xdr:nvSpPr>
        <xdr:cNvPr id="717" name="楕円 716">
          <a:extLst>
            <a:ext uri="{FF2B5EF4-FFF2-40B4-BE49-F238E27FC236}">
              <a16:creationId xmlns:a16="http://schemas.microsoft.com/office/drawing/2014/main" id="{5CCCA2B2-0E43-45E1-A6F5-3CA79EB0B5BB}"/>
            </a:ext>
          </a:extLst>
        </xdr:cNvPr>
        <xdr:cNvSpPr/>
      </xdr:nvSpPr>
      <xdr:spPr>
        <a:xfrm>
          <a:off x="18345150" y="1439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84</xdr:row>
      <xdr:rowOff>42672</xdr:rowOff>
    </xdr:to>
    <xdr:cxnSp macro="">
      <xdr:nvCxnSpPr>
        <xdr:cNvPr id="718" name="直線コネクタ 717">
          <a:extLst>
            <a:ext uri="{FF2B5EF4-FFF2-40B4-BE49-F238E27FC236}">
              <a16:creationId xmlns:a16="http://schemas.microsoft.com/office/drawing/2014/main" id="{69D1C437-F7CB-4401-99C2-313BB3275DD9}"/>
            </a:ext>
          </a:extLst>
        </xdr:cNvPr>
        <xdr:cNvCxnSpPr/>
      </xdr:nvCxnSpPr>
      <xdr:spPr>
        <a:xfrm flipV="1">
          <a:off x="18399760" y="14433423"/>
          <a:ext cx="80518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719" name="楕円 718">
          <a:extLst>
            <a:ext uri="{FF2B5EF4-FFF2-40B4-BE49-F238E27FC236}">
              <a16:creationId xmlns:a16="http://schemas.microsoft.com/office/drawing/2014/main" id="{F36CCD1A-70EB-43B3-9E1D-67F4126F1C79}"/>
            </a:ext>
          </a:extLst>
        </xdr:cNvPr>
        <xdr:cNvSpPr/>
      </xdr:nvSpPr>
      <xdr:spPr>
        <a:xfrm>
          <a:off x="17547590" y="143955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42672</xdr:rowOff>
    </xdr:from>
    <xdr:to>
      <xdr:col>107</xdr:col>
      <xdr:colOff>50800</xdr:colOff>
      <xdr:row>84</xdr:row>
      <xdr:rowOff>42672</xdr:rowOff>
    </xdr:to>
    <xdr:cxnSp macro="">
      <xdr:nvCxnSpPr>
        <xdr:cNvPr id="720" name="直線コネクタ 719">
          <a:extLst>
            <a:ext uri="{FF2B5EF4-FFF2-40B4-BE49-F238E27FC236}">
              <a16:creationId xmlns:a16="http://schemas.microsoft.com/office/drawing/2014/main" id="{2FA6E6B7-790C-49FC-8A43-003652F67CDC}"/>
            </a:ext>
          </a:extLst>
        </xdr:cNvPr>
        <xdr:cNvCxnSpPr/>
      </xdr:nvCxnSpPr>
      <xdr:spPr>
        <a:xfrm>
          <a:off x="17602200" y="1444637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154178</xdr:rowOff>
    </xdr:from>
    <xdr:to>
      <xdr:col>98</xdr:col>
      <xdr:colOff>38100</xdr:colOff>
      <xdr:row>84</xdr:row>
      <xdr:rowOff>84328</xdr:rowOff>
    </xdr:to>
    <xdr:sp macro="" textlink="">
      <xdr:nvSpPr>
        <xdr:cNvPr id="721" name="楕円 720">
          <a:extLst>
            <a:ext uri="{FF2B5EF4-FFF2-40B4-BE49-F238E27FC236}">
              <a16:creationId xmlns:a16="http://schemas.microsoft.com/office/drawing/2014/main" id="{40C4F7E0-4746-4094-9AA6-904534F65F6F}"/>
            </a:ext>
          </a:extLst>
        </xdr:cNvPr>
        <xdr:cNvSpPr/>
      </xdr:nvSpPr>
      <xdr:spPr>
        <a:xfrm>
          <a:off x="16761460" y="143845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33528</xdr:rowOff>
    </xdr:from>
    <xdr:to>
      <xdr:col>102</xdr:col>
      <xdr:colOff>114300</xdr:colOff>
      <xdr:row>84</xdr:row>
      <xdr:rowOff>42672</xdr:rowOff>
    </xdr:to>
    <xdr:cxnSp macro="">
      <xdr:nvCxnSpPr>
        <xdr:cNvPr id="722" name="直線コネクタ 721">
          <a:extLst>
            <a:ext uri="{FF2B5EF4-FFF2-40B4-BE49-F238E27FC236}">
              <a16:creationId xmlns:a16="http://schemas.microsoft.com/office/drawing/2014/main" id="{0EE0AE65-1CF5-43AA-815E-511E72FD908B}"/>
            </a:ext>
          </a:extLst>
        </xdr:cNvPr>
        <xdr:cNvCxnSpPr/>
      </xdr:nvCxnSpPr>
      <xdr:spPr>
        <a:xfrm>
          <a:off x="16804640" y="14433423"/>
          <a:ext cx="7975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3" name="n_1aveValue【消防施設】&#10;一人当たり面積">
          <a:extLst>
            <a:ext uri="{FF2B5EF4-FFF2-40B4-BE49-F238E27FC236}">
              <a16:creationId xmlns:a16="http://schemas.microsoft.com/office/drawing/2014/main" id="{2EA6DF8C-3E1A-4DD7-BB93-1F4288108DCD}"/>
            </a:ext>
          </a:extLst>
        </xdr:cNvPr>
        <xdr:cNvSpPr txBox="1"/>
      </xdr:nvSpPr>
      <xdr:spPr>
        <a:xfrm>
          <a:off x="18982132"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4" name="n_2aveValue【消防施設】&#10;一人当たり面積">
          <a:extLst>
            <a:ext uri="{FF2B5EF4-FFF2-40B4-BE49-F238E27FC236}">
              <a16:creationId xmlns:a16="http://schemas.microsoft.com/office/drawing/2014/main" id="{0A66B3D7-B52B-4C7E-BEB8-03FFB34F63C3}"/>
            </a:ext>
          </a:extLst>
        </xdr:cNvPr>
        <xdr:cNvSpPr txBox="1"/>
      </xdr:nvSpPr>
      <xdr:spPr>
        <a:xfrm>
          <a:off x="18182032"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25" name="n_3aveValue【消防施設】&#10;一人当たり面積">
          <a:extLst>
            <a:ext uri="{FF2B5EF4-FFF2-40B4-BE49-F238E27FC236}">
              <a16:creationId xmlns:a16="http://schemas.microsoft.com/office/drawing/2014/main" id="{4DFF5BDC-BBEA-434E-833F-EA20771A9011}"/>
            </a:ext>
          </a:extLst>
        </xdr:cNvPr>
        <xdr:cNvSpPr txBox="1"/>
      </xdr:nvSpPr>
      <xdr:spPr>
        <a:xfrm>
          <a:off x="1738447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6" name="n_4aveValue【消防施設】&#10;一人当たり面積">
          <a:extLst>
            <a:ext uri="{FF2B5EF4-FFF2-40B4-BE49-F238E27FC236}">
              <a16:creationId xmlns:a16="http://schemas.microsoft.com/office/drawing/2014/main" id="{DDBA658D-F971-43CA-BA85-13371FC20719}"/>
            </a:ext>
          </a:extLst>
        </xdr:cNvPr>
        <xdr:cNvSpPr txBox="1"/>
      </xdr:nvSpPr>
      <xdr:spPr>
        <a:xfrm>
          <a:off x="1658881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100855</xdr:rowOff>
    </xdr:from>
    <xdr:ext cx="469744" cy="259045"/>
    <xdr:sp macro="" textlink="">
      <xdr:nvSpPr>
        <xdr:cNvPr id="727" name="n_1mainValue【消防施設】&#10;一人当たり面積">
          <a:extLst>
            <a:ext uri="{FF2B5EF4-FFF2-40B4-BE49-F238E27FC236}">
              <a16:creationId xmlns:a16="http://schemas.microsoft.com/office/drawing/2014/main" id="{8F54FCB3-6BB9-413C-8BFB-4FD668044007}"/>
            </a:ext>
          </a:extLst>
        </xdr:cNvPr>
        <xdr:cNvSpPr txBox="1"/>
      </xdr:nvSpPr>
      <xdr:spPr>
        <a:xfrm>
          <a:off x="18982132" y="141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109999</xdr:rowOff>
    </xdr:from>
    <xdr:ext cx="469744" cy="259045"/>
    <xdr:sp macro="" textlink="">
      <xdr:nvSpPr>
        <xdr:cNvPr id="728" name="n_2mainValue【消防施設】&#10;一人当たり面積">
          <a:extLst>
            <a:ext uri="{FF2B5EF4-FFF2-40B4-BE49-F238E27FC236}">
              <a16:creationId xmlns:a16="http://schemas.microsoft.com/office/drawing/2014/main" id="{360462C7-BDED-4C96-9B70-DD86B799A339}"/>
            </a:ext>
          </a:extLst>
        </xdr:cNvPr>
        <xdr:cNvSpPr txBox="1"/>
      </xdr:nvSpPr>
      <xdr:spPr>
        <a:xfrm>
          <a:off x="18182032" y="14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109999</xdr:rowOff>
    </xdr:from>
    <xdr:ext cx="469744" cy="259045"/>
    <xdr:sp macro="" textlink="">
      <xdr:nvSpPr>
        <xdr:cNvPr id="729" name="n_3mainValue【消防施設】&#10;一人当たり面積">
          <a:extLst>
            <a:ext uri="{FF2B5EF4-FFF2-40B4-BE49-F238E27FC236}">
              <a16:creationId xmlns:a16="http://schemas.microsoft.com/office/drawing/2014/main" id="{7809E099-FA15-48BD-B7A3-FC1ABD9B71AF}"/>
            </a:ext>
          </a:extLst>
        </xdr:cNvPr>
        <xdr:cNvSpPr txBox="1"/>
      </xdr:nvSpPr>
      <xdr:spPr>
        <a:xfrm>
          <a:off x="17384472" y="14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100855</xdr:rowOff>
    </xdr:from>
    <xdr:ext cx="469744" cy="259045"/>
    <xdr:sp macro="" textlink="">
      <xdr:nvSpPr>
        <xdr:cNvPr id="730" name="n_4mainValue【消防施設】&#10;一人当たり面積">
          <a:extLst>
            <a:ext uri="{FF2B5EF4-FFF2-40B4-BE49-F238E27FC236}">
              <a16:creationId xmlns:a16="http://schemas.microsoft.com/office/drawing/2014/main" id="{B189DC50-6E1F-4A03-BD83-3DDF7F2F0AF9}"/>
            </a:ext>
          </a:extLst>
        </xdr:cNvPr>
        <xdr:cNvSpPr txBox="1"/>
      </xdr:nvSpPr>
      <xdr:spPr>
        <a:xfrm>
          <a:off x="16588817" y="141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88384D4E-8B17-465F-8477-870752481363}"/>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920F3279-BEF6-4B9F-93C8-1C446B9F5D6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A2107523-002F-467C-9996-B4801485F41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C7D56ECC-6CA5-40F7-A9A3-0CDF421B2F04}"/>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57EB4222-9FC0-4FA9-BE62-5CAF26F1B8E7}"/>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866A2AE1-9510-49BE-A275-9984D2AC5D73}"/>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D8698EF0-1DBE-4761-8837-9C5C34AB6F5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A9DB04C5-6840-4C1A-89A4-F754801A9B6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257AB334-91EE-4FC8-AA68-365E0D679CA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D23819C4-BF69-4E17-9037-A6F9F2402D9A}"/>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6E9272A8-943F-4974-B50A-A942B66980D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20D31753-2457-4A74-AF23-43CAE117C06B}"/>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1842853F-BFC2-4B88-99C8-09A683DD5FE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423DDCA3-4761-4D7A-B44F-0C1D9FCBDA16}"/>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8EA4238F-D433-4310-9714-02E3EED34106}"/>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682E635E-8161-44A8-97A3-3DD54CF1A496}"/>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174912CE-45AE-4507-9A90-F5ACCC763B9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EFE78DB6-DDA3-4156-849D-57763B93C9DD}"/>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155B00CD-9744-4087-9A3D-DD781AB5AD01}"/>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C203E90A-CE04-431B-8C7B-3191908E073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A732E089-C64C-4944-A835-28660A20B644}"/>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D902A611-561A-4B3D-9CE6-341DD7134FE6}"/>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5EA7FE05-47F6-4FC2-9DAD-95A6378FDD4A}"/>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F4ED4B1A-98B7-4A11-B2A0-5CD1CA922FE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6E85A989-98DD-494D-9F91-486E8661365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6" name="直線コネクタ 755">
          <a:extLst>
            <a:ext uri="{FF2B5EF4-FFF2-40B4-BE49-F238E27FC236}">
              <a16:creationId xmlns:a16="http://schemas.microsoft.com/office/drawing/2014/main" id="{35D9F56B-FA6D-4872-B82C-847D3A197D01}"/>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7" name="【庁舎】&#10;有形固定資産減価償却率最小値テキスト">
          <a:extLst>
            <a:ext uri="{FF2B5EF4-FFF2-40B4-BE49-F238E27FC236}">
              <a16:creationId xmlns:a16="http://schemas.microsoft.com/office/drawing/2014/main" id="{506A717F-DE1C-4E18-BDF5-733B8E1CF7E2}"/>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58" name="直線コネクタ 757">
          <a:extLst>
            <a:ext uri="{FF2B5EF4-FFF2-40B4-BE49-F238E27FC236}">
              <a16:creationId xmlns:a16="http://schemas.microsoft.com/office/drawing/2014/main" id="{9C96E0B2-3D34-4410-85F5-182AFFD66A75}"/>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9" name="【庁舎】&#10;有形固定資産減価償却率最大値テキスト">
          <a:extLst>
            <a:ext uri="{FF2B5EF4-FFF2-40B4-BE49-F238E27FC236}">
              <a16:creationId xmlns:a16="http://schemas.microsoft.com/office/drawing/2014/main" id="{A243B920-02FF-456F-8B67-E32BFA9219F9}"/>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0" name="直線コネクタ 759">
          <a:extLst>
            <a:ext uri="{FF2B5EF4-FFF2-40B4-BE49-F238E27FC236}">
              <a16:creationId xmlns:a16="http://schemas.microsoft.com/office/drawing/2014/main" id="{8552624F-CD35-43A8-B45A-390C4A1B541B}"/>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1" name="【庁舎】&#10;有形固定資産減価償却率平均値テキスト">
          <a:extLst>
            <a:ext uri="{FF2B5EF4-FFF2-40B4-BE49-F238E27FC236}">
              <a16:creationId xmlns:a16="http://schemas.microsoft.com/office/drawing/2014/main" id="{AC473DBD-B6CB-4CF9-9811-5B498AAA2BDA}"/>
            </a:ext>
          </a:extLst>
        </xdr:cNvPr>
        <xdr:cNvSpPr txBox="1"/>
      </xdr:nvSpPr>
      <xdr:spPr>
        <a:xfrm>
          <a:off x="14742160" y="17682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2" name="フローチャート: 判断 761">
          <a:extLst>
            <a:ext uri="{FF2B5EF4-FFF2-40B4-BE49-F238E27FC236}">
              <a16:creationId xmlns:a16="http://schemas.microsoft.com/office/drawing/2014/main" id="{2D49E451-DFAC-4BCE-80E5-6CC582A914F5}"/>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3" name="フローチャート: 判断 762">
          <a:extLst>
            <a:ext uri="{FF2B5EF4-FFF2-40B4-BE49-F238E27FC236}">
              <a16:creationId xmlns:a16="http://schemas.microsoft.com/office/drawing/2014/main" id="{50EEFF61-B14B-4A8B-B05E-66B0BDC4CD5D}"/>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4" name="フローチャート: 判断 763">
          <a:extLst>
            <a:ext uri="{FF2B5EF4-FFF2-40B4-BE49-F238E27FC236}">
              <a16:creationId xmlns:a16="http://schemas.microsoft.com/office/drawing/2014/main" id="{2014DA79-1448-4007-8F4E-9C3816FC5EA4}"/>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5" name="フローチャート: 判断 764">
          <a:extLst>
            <a:ext uri="{FF2B5EF4-FFF2-40B4-BE49-F238E27FC236}">
              <a16:creationId xmlns:a16="http://schemas.microsoft.com/office/drawing/2014/main" id="{064DEBC9-E1ED-4CAB-BDF4-4D933B2642B9}"/>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6" name="フローチャート: 判断 765">
          <a:extLst>
            <a:ext uri="{FF2B5EF4-FFF2-40B4-BE49-F238E27FC236}">
              <a16:creationId xmlns:a16="http://schemas.microsoft.com/office/drawing/2014/main" id="{63FE4FE8-89B4-4253-8E53-310D1CC76091}"/>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667E666-EBC9-4FC2-B2AA-887C46D92F2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35C826F-D847-4C0A-9768-A005234D9FC6}"/>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F0560C6-1120-4676-8E8B-54102ECDEB9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9ED7BBD-8324-4AFE-92D5-793FF0642DC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6005031-EB1D-4EFB-B7BE-CBA2B555569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79284</xdr:rowOff>
    </xdr:from>
    <xdr:to>
      <xdr:col>85</xdr:col>
      <xdr:colOff>177800</xdr:colOff>
      <xdr:row>105</xdr:row>
      <xdr:rowOff>9434</xdr:rowOff>
    </xdr:to>
    <xdr:sp macro="" textlink="">
      <xdr:nvSpPr>
        <xdr:cNvPr id="772" name="楕円 771">
          <a:extLst>
            <a:ext uri="{FF2B5EF4-FFF2-40B4-BE49-F238E27FC236}">
              <a16:creationId xmlns:a16="http://schemas.microsoft.com/office/drawing/2014/main" id="{4FD23B78-F5CA-4A19-8F94-2D7EF3505348}"/>
            </a:ext>
          </a:extLst>
        </xdr:cNvPr>
        <xdr:cNvSpPr/>
      </xdr:nvSpPr>
      <xdr:spPr>
        <a:xfrm>
          <a:off x="14649450" y="179100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57711</xdr:rowOff>
    </xdr:from>
    <xdr:ext cx="405111" cy="259045"/>
    <xdr:sp macro="" textlink="">
      <xdr:nvSpPr>
        <xdr:cNvPr id="773" name="【庁舎】&#10;有形固定資産減価償却率該当値テキスト">
          <a:extLst>
            <a:ext uri="{FF2B5EF4-FFF2-40B4-BE49-F238E27FC236}">
              <a16:creationId xmlns:a16="http://schemas.microsoft.com/office/drawing/2014/main" id="{4D4FC814-66FE-4305-9B87-461E47D300E5}"/>
            </a:ext>
          </a:extLst>
        </xdr:cNvPr>
        <xdr:cNvSpPr txBox="1"/>
      </xdr:nvSpPr>
      <xdr:spPr>
        <a:xfrm>
          <a:off x="14742160"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46627</xdr:rowOff>
    </xdr:from>
    <xdr:to>
      <xdr:col>81</xdr:col>
      <xdr:colOff>101600</xdr:colOff>
      <xdr:row>104</xdr:row>
      <xdr:rowOff>148227</xdr:rowOff>
    </xdr:to>
    <xdr:sp macro="" textlink="">
      <xdr:nvSpPr>
        <xdr:cNvPr id="774" name="楕円 773">
          <a:extLst>
            <a:ext uri="{FF2B5EF4-FFF2-40B4-BE49-F238E27FC236}">
              <a16:creationId xmlns:a16="http://schemas.microsoft.com/office/drawing/2014/main" id="{F7A78FA2-1386-4F37-91FE-AF3410FF5C84}"/>
            </a:ext>
          </a:extLst>
        </xdr:cNvPr>
        <xdr:cNvSpPr/>
      </xdr:nvSpPr>
      <xdr:spPr>
        <a:xfrm>
          <a:off x="13887450" y="1787933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97427</xdr:rowOff>
    </xdr:from>
    <xdr:to>
      <xdr:col>85</xdr:col>
      <xdr:colOff>127000</xdr:colOff>
      <xdr:row>104</xdr:row>
      <xdr:rowOff>130084</xdr:rowOff>
    </xdr:to>
    <xdr:cxnSp macro="">
      <xdr:nvCxnSpPr>
        <xdr:cNvPr id="775" name="直線コネクタ 774">
          <a:extLst>
            <a:ext uri="{FF2B5EF4-FFF2-40B4-BE49-F238E27FC236}">
              <a16:creationId xmlns:a16="http://schemas.microsoft.com/office/drawing/2014/main" id="{6804E688-1A32-408C-8676-A68C92B74D24}"/>
            </a:ext>
          </a:extLst>
        </xdr:cNvPr>
        <xdr:cNvCxnSpPr/>
      </xdr:nvCxnSpPr>
      <xdr:spPr>
        <a:xfrm>
          <a:off x="13942060" y="17924417"/>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6" name="楕円 775">
          <a:extLst>
            <a:ext uri="{FF2B5EF4-FFF2-40B4-BE49-F238E27FC236}">
              <a16:creationId xmlns:a16="http://schemas.microsoft.com/office/drawing/2014/main" id="{C7A4B36F-9B10-4276-8FDA-510B5CAD98A9}"/>
            </a:ext>
          </a:extLst>
        </xdr:cNvPr>
        <xdr:cNvSpPr/>
      </xdr:nvSpPr>
      <xdr:spPr>
        <a:xfrm>
          <a:off x="13089890" y="178485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97427</xdr:rowOff>
    </xdr:to>
    <xdr:cxnSp macro="">
      <xdr:nvCxnSpPr>
        <xdr:cNvPr id="777" name="直線コネクタ 776">
          <a:extLst>
            <a:ext uri="{FF2B5EF4-FFF2-40B4-BE49-F238E27FC236}">
              <a16:creationId xmlns:a16="http://schemas.microsoft.com/office/drawing/2014/main" id="{A89E4F0D-9D49-433F-931C-65D569A310E4}"/>
            </a:ext>
          </a:extLst>
        </xdr:cNvPr>
        <xdr:cNvCxnSpPr/>
      </xdr:nvCxnSpPr>
      <xdr:spPr>
        <a:xfrm>
          <a:off x="13144500" y="17893665"/>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78" name="楕円 777">
          <a:extLst>
            <a:ext uri="{FF2B5EF4-FFF2-40B4-BE49-F238E27FC236}">
              <a16:creationId xmlns:a16="http://schemas.microsoft.com/office/drawing/2014/main" id="{907196CD-4BD4-43BA-A60B-EA3C7051C57F}"/>
            </a:ext>
          </a:extLst>
        </xdr:cNvPr>
        <xdr:cNvSpPr/>
      </xdr:nvSpPr>
      <xdr:spPr>
        <a:xfrm>
          <a:off x="12303760" y="1781211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32113</xdr:rowOff>
    </xdr:from>
    <xdr:to>
      <xdr:col>76</xdr:col>
      <xdr:colOff>114300</xdr:colOff>
      <xdr:row>104</xdr:row>
      <xdr:rowOff>64770</xdr:rowOff>
    </xdr:to>
    <xdr:cxnSp macro="">
      <xdr:nvCxnSpPr>
        <xdr:cNvPr id="779" name="直線コネクタ 778">
          <a:extLst>
            <a:ext uri="{FF2B5EF4-FFF2-40B4-BE49-F238E27FC236}">
              <a16:creationId xmlns:a16="http://schemas.microsoft.com/office/drawing/2014/main" id="{8DCCE35D-5C44-4D7F-8B2A-314E9CB72658}"/>
            </a:ext>
          </a:extLst>
        </xdr:cNvPr>
        <xdr:cNvCxnSpPr/>
      </xdr:nvCxnSpPr>
      <xdr:spPr>
        <a:xfrm>
          <a:off x="12346940" y="17861008"/>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121738</xdr:rowOff>
    </xdr:from>
    <xdr:to>
      <xdr:col>67</xdr:col>
      <xdr:colOff>101600</xdr:colOff>
      <xdr:row>104</xdr:row>
      <xdr:rowOff>51888</xdr:rowOff>
    </xdr:to>
    <xdr:sp macro="" textlink="">
      <xdr:nvSpPr>
        <xdr:cNvPr id="780" name="楕円 779">
          <a:extLst>
            <a:ext uri="{FF2B5EF4-FFF2-40B4-BE49-F238E27FC236}">
              <a16:creationId xmlns:a16="http://schemas.microsoft.com/office/drawing/2014/main" id="{4044C4BF-4680-4C5A-A38D-E31DED7D4123}"/>
            </a:ext>
          </a:extLst>
        </xdr:cNvPr>
        <xdr:cNvSpPr/>
      </xdr:nvSpPr>
      <xdr:spPr>
        <a:xfrm>
          <a:off x="11487150" y="177829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xdr:rowOff>
    </xdr:from>
    <xdr:to>
      <xdr:col>71</xdr:col>
      <xdr:colOff>177800</xdr:colOff>
      <xdr:row>104</xdr:row>
      <xdr:rowOff>32113</xdr:rowOff>
    </xdr:to>
    <xdr:cxnSp macro="">
      <xdr:nvCxnSpPr>
        <xdr:cNvPr id="781" name="直線コネクタ 780">
          <a:extLst>
            <a:ext uri="{FF2B5EF4-FFF2-40B4-BE49-F238E27FC236}">
              <a16:creationId xmlns:a16="http://schemas.microsoft.com/office/drawing/2014/main" id="{C9F37852-CEDB-4FAA-80F6-0181B003A139}"/>
            </a:ext>
          </a:extLst>
        </xdr:cNvPr>
        <xdr:cNvCxnSpPr/>
      </xdr:nvCxnSpPr>
      <xdr:spPr>
        <a:xfrm>
          <a:off x="11541760" y="17831888"/>
          <a:ext cx="80518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2" name="n_1aveValue【庁舎】&#10;有形固定資産減価償却率">
          <a:extLst>
            <a:ext uri="{FF2B5EF4-FFF2-40B4-BE49-F238E27FC236}">
              <a16:creationId xmlns:a16="http://schemas.microsoft.com/office/drawing/2014/main" id="{EE90C8CF-AA1A-4195-ABA7-D181F150686B}"/>
            </a:ext>
          </a:extLst>
        </xdr:cNvPr>
        <xdr:cNvSpPr txBox="1"/>
      </xdr:nvSpPr>
      <xdr:spPr>
        <a:xfrm>
          <a:off x="13738234" y="1762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3" name="n_2aveValue【庁舎】&#10;有形固定資産減価償却率">
          <a:extLst>
            <a:ext uri="{FF2B5EF4-FFF2-40B4-BE49-F238E27FC236}">
              <a16:creationId xmlns:a16="http://schemas.microsoft.com/office/drawing/2014/main" id="{07514088-C876-49F3-BF7F-93DBD0600D42}"/>
            </a:ext>
          </a:extLst>
        </xdr:cNvPr>
        <xdr:cNvSpPr txBox="1"/>
      </xdr:nvSpPr>
      <xdr:spPr>
        <a:xfrm>
          <a:off x="12957184" y="1796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84" name="n_3aveValue【庁舎】&#10;有形固定資産減価償却率">
          <a:extLst>
            <a:ext uri="{FF2B5EF4-FFF2-40B4-BE49-F238E27FC236}">
              <a16:creationId xmlns:a16="http://schemas.microsoft.com/office/drawing/2014/main" id="{868A6098-E7DC-49BA-AE51-7214A800EE87}"/>
            </a:ext>
          </a:extLst>
        </xdr:cNvPr>
        <xdr:cNvSpPr txBox="1"/>
      </xdr:nvSpPr>
      <xdr:spPr>
        <a:xfrm>
          <a:off x="12171054" y="180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5" name="n_4aveValue【庁舎】&#10;有形固定資産減価償却率">
          <a:extLst>
            <a:ext uri="{FF2B5EF4-FFF2-40B4-BE49-F238E27FC236}">
              <a16:creationId xmlns:a16="http://schemas.microsoft.com/office/drawing/2014/main" id="{B09676D7-C239-4747-9BCA-215DF25BDF72}"/>
            </a:ext>
          </a:extLst>
        </xdr:cNvPr>
        <xdr:cNvSpPr txBox="1"/>
      </xdr:nvSpPr>
      <xdr:spPr>
        <a:xfrm>
          <a:off x="1135444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139354</xdr:rowOff>
    </xdr:from>
    <xdr:ext cx="405111" cy="259045"/>
    <xdr:sp macro="" textlink="">
      <xdr:nvSpPr>
        <xdr:cNvPr id="786" name="n_1mainValue【庁舎】&#10;有形固定資産減価償却率">
          <a:extLst>
            <a:ext uri="{FF2B5EF4-FFF2-40B4-BE49-F238E27FC236}">
              <a16:creationId xmlns:a16="http://schemas.microsoft.com/office/drawing/2014/main" id="{03271479-EA3B-4C45-9158-B54564E3A120}"/>
            </a:ext>
          </a:extLst>
        </xdr:cNvPr>
        <xdr:cNvSpPr txBox="1"/>
      </xdr:nvSpPr>
      <xdr:spPr>
        <a:xfrm>
          <a:off x="13738234" y="1796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7" name="n_2mainValue【庁舎】&#10;有形固定資産減価償却率">
          <a:extLst>
            <a:ext uri="{FF2B5EF4-FFF2-40B4-BE49-F238E27FC236}">
              <a16:creationId xmlns:a16="http://schemas.microsoft.com/office/drawing/2014/main" id="{3D787316-793E-40DA-A2A2-3DA405F1FDAD}"/>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788" name="n_3mainValue【庁舎】&#10;有形固定資産減価償却率">
          <a:extLst>
            <a:ext uri="{FF2B5EF4-FFF2-40B4-BE49-F238E27FC236}">
              <a16:creationId xmlns:a16="http://schemas.microsoft.com/office/drawing/2014/main" id="{A4831A43-0299-4187-AB5E-8C9916768189}"/>
            </a:ext>
          </a:extLst>
        </xdr:cNvPr>
        <xdr:cNvSpPr txBox="1"/>
      </xdr:nvSpPr>
      <xdr:spPr>
        <a:xfrm>
          <a:off x="12171054" y="1758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68415</xdr:rowOff>
    </xdr:from>
    <xdr:ext cx="405111" cy="259045"/>
    <xdr:sp macro="" textlink="">
      <xdr:nvSpPr>
        <xdr:cNvPr id="789" name="n_4mainValue【庁舎】&#10;有形固定資産減価償却率">
          <a:extLst>
            <a:ext uri="{FF2B5EF4-FFF2-40B4-BE49-F238E27FC236}">
              <a16:creationId xmlns:a16="http://schemas.microsoft.com/office/drawing/2014/main" id="{E20CFE3A-E3E0-4217-8864-F18FB049F036}"/>
            </a:ext>
          </a:extLst>
        </xdr:cNvPr>
        <xdr:cNvSpPr txBox="1"/>
      </xdr:nvSpPr>
      <xdr:spPr>
        <a:xfrm>
          <a:off x="11354444" y="1755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A759DCC9-4614-4357-AB1A-4549055EA12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5B4A3C64-F995-40E2-BFB7-4B86E0A404C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94AF39E-26AD-4EF4-AAFA-D808068E46D1}"/>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B42FADA6-B272-4D67-8601-1EACDD3515E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43AAFB24-1A66-42BD-9C27-723DD389298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DF507E01-B962-4FD1-86A7-F896169F83B7}"/>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256EFB47-5CF0-4CDE-800F-3839B2B4A4A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D071F0E5-CD70-40AA-86A0-399359024FF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8CC22A5-2286-462D-B06D-4C4216A32C7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AB6F79FD-46A5-4E0B-8380-667644CA9FD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id="{516DE4DD-20E7-4CD5-B1CF-F632A5A9764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id="{539B914F-E764-47E8-9A88-8077E04A246D}"/>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id="{74BF6503-68F1-44F9-ABED-AAB2846D0011}"/>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id="{79E2FA54-90C3-4057-B74B-A8D3BABB782B}"/>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id="{1910FB67-B104-4686-826C-3B171A139E1C}"/>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id="{152E909B-9815-4271-BEFE-F75B07BE8196}"/>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id="{BDC414F0-392D-4D27-AA57-FF9906B7F4AC}"/>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id="{B408CA7F-7437-44EE-9AE3-0F2787E11D13}"/>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id="{DB967AE8-D3B3-48B2-85A4-7CFDC742C104}"/>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id="{C53BEFC0-9308-452F-8EB5-C9A3FEBDFAA9}"/>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id="{F9146894-2ED0-4CB6-9DD4-435F190812AE}"/>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id="{EE8E4CF8-2D28-40F2-A8EF-89F972ADB238}"/>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35543619-C0B1-4B1D-A1AF-CF81E1BBAB16}"/>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79319DE4-3E2B-4968-A95C-C254A3404B15}"/>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74D7B5F6-AFD6-4D19-94BA-A8C4F5C020DE}"/>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5" name="直線コネクタ 814">
          <a:extLst>
            <a:ext uri="{FF2B5EF4-FFF2-40B4-BE49-F238E27FC236}">
              <a16:creationId xmlns:a16="http://schemas.microsoft.com/office/drawing/2014/main" id="{56DA7942-4BE0-4D2D-9A21-75BA489CCE2B}"/>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6" name="【庁舎】&#10;一人当たり面積最小値テキスト">
          <a:extLst>
            <a:ext uri="{FF2B5EF4-FFF2-40B4-BE49-F238E27FC236}">
              <a16:creationId xmlns:a16="http://schemas.microsoft.com/office/drawing/2014/main" id="{2EEF5C9A-C2FB-4B40-82D7-F7D4F83BBDB2}"/>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7" name="直線コネクタ 816">
          <a:extLst>
            <a:ext uri="{FF2B5EF4-FFF2-40B4-BE49-F238E27FC236}">
              <a16:creationId xmlns:a16="http://schemas.microsoft.com/office/drawing/2014/main" id="{FAF28564-0577-4FCB-9480-22C5D144551A}"/>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18" name="【庁舎】&#10;一人当たり面積最大値テキスト">
          <a:extLst>
            <a:ext uri="{FF2B5EF4-FFF2-40B4-BE49-F238E27FC236}">
              <a16:creationId xmlns:a16="http://schemas.microsoft.com/office/drawing/2014/main" id="{E4368ABD-882D-4219-8FD8-A9CE46A73044}"/>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19" name="直線コネクタ 818">
          <a:extLst>
            <a:ext uri="{FF2B5EF4-FFF2-40B4-BE49-F238E27FC236}">
              <a16:creationId xmlns:a16="http://schemas.microsoft.com/office/drawing/2014/main" id="{9BB00FDA-A270-4C71-97CF-C6385952037C}"/>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0" name="【庁舎】&#10;一人当たり面積平均値テキスト">
          <a:extLst>
            <a:ext uri="{FF2B5EF4-FFF2-40B4-BE49-F238E27FC236}">
              <a16:creationId xmlns:a16="http://schemas.microsoft.com/office/drawing/2014/main" id="{26094CF6-ECAB-407D-810B-D990FF2D6372}"/>
            </a:ext>
          </a:extLst>
        </xdr:cNvPr>
        <xdr:cNvSpPr txBox="1"/>
      </xdr:nvSpPr>
      <xdr:spPr>
        <a:xfrm>
          <a:off x="19985990" y="1789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1" name="フローチャート: 判断 820">
          <a:extLst>
            <a:ext uri="{FF2B5EF4-FFF2-40B4-BE49-F238E27FC236}">
              <a16:creationId xmlns:a16="http://schemas.microsoft.com/office/drawing/2014/main" id="{CA4DA25F-C5FA-4C9D-A260-11CADA7C3DDC}"/>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2" name="フローチャート: 判断 821">
          <a:extLst>
            <a:ext uri="{FF2B5EF4-FFF2-40B4-BE49-F238E27FC236}">
              <a16:creationId xmlns:a16="http://schemas.microsoft.com/office/drawing/2014/main" id="{503785DC-3E9F-46B8-88A0-C18AC17DAE3D}"/>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3" name="フローチャート: 判断 822">
          <a:extLst>
            <a:ext uri="{FF2B5EF4-FFF2-40B4-BE49-F238E27FC236}">
              <a16:creationId xmlns:a16="http://schemas.microsoft.com/office/drawing/2014/main" id="{32912FC2-1D75-4A5B-93A7-E394ADF3DEC9}"/>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4" name="フローチャート: 判断 823">
          <a:extLst>
            <a:ext uri="{FF2B5EF4-FFF2-40B4-BE49-F238E27FC236}">
              <a16:creationId xmlns:a16="http://schemas.microsoft.com/office/drawing/2014/main" id="{7C7DFCD8-395A-4427-BA95-76C473379030}"/>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5" name="フローチャート: 判断 824">
          <a:extLst>
            <a:ext uri="{FF2B5EF4-FFF2-40B4-BE49-F238E27FC236}">
              <a16:creationId xmlns:a16="http://schemas.microsoft.com/office/drawing/2014/main" id="{66B7BC9C-304E-4FE5-811E-0127BE8DAF9B}"/>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F6DCC25-AF96-4A05-A3D6-61EB93580C2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534BF75-B1EC-403D-AC8B-4188877595E2}"/>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AE8DDA0-EF75-436A-86F7-CF5A4D9EF74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139EF96-2933-4040-952B-5904A4614B2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E34BAB6-5CDB-45F8-A497-B96ED191A6EB}"/>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56424</xdr:rowOff>
    </xdr:from>
    <xdr:to>
      <xdr:col>116</xdr:col>
      <xdr:colOff>114300</xdr:colOff>
      <xdr:row>105</xdr:row>
      <xdr:rowOff>158024</xdr:rowOff>
    </xdr:to>
    <xdr:sp macro="" textlink="">
      <xdr:nvSpPr>
        <xdr:cNvPr id="831" name="楕円 830">
          <a:extLst>
            <a:ext uri="{FF2B5EF4-FFF2-40B4-BE49-F238E27FC236}">
              <a16:creationId xmlns:a16="http://schemas.microsoft.com/office/drawing/2014/main" id="{E237B542-E0C9-480F-87A7-4EE671C3D1BF}"/>
            </a:ext>
          </a:extLst>
        </xdr:cNvPr>
        <xdr:cNvSpPr/>
      </xdr:nvSpPr>
      <xdr:spPr>
        <a:xfrm>
          <a:off x="19904710" y="180624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34851</xdr:rowOff>
    </xdr:from>
    <xdr:ext cx="469744" cy="259045"/>
    <xdr:sp macro="" textlink="">
      <xdr:nvSpPr>
        <xdr:cNvPr id="832" name="【庁舎】&#10;一人当たり面積該当値テキスト">
          <a:extLst>
            <a:ext uri="{FF2B5EF4-FFF2-40B4-BE49-F238E27FC236}">
              <a16:creationId xmlns:a16="http://schemas.microsoft.com/office/drawing/2014/main" id="{076E9459-1F62-4662-AD95-7D4E3FB5DB7F}"/>
            </a:ext>
          </a:extLst>
        </xdr:cNvPr>
        <xdr:cNvSpPr txBox="1"/>
      </xdr:nvSpPr>
      <xdr:spPr>
        <a:xfrm>
          <a:off x="19985990"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833" name="楕円 832">
          <a:extLst>
            <a:ext uri="{FF2B5EF4-FFF2-40B4-BE49-F238E27FC236}">
              <a16:creationId xmlns:a16="http://schemas.microsoft.com/office/drawing/2014/main" id="{DC8F046F-E5C2-4F1F-93B6-61882AED6A00}"/>
            </a:ext>
          </a:extLst>
        </xdr:cNvPr>
        <xdr:cNvSpPr/>
      </xdr:nvSpPr>
      <xdr:spPr>
        <a:xfrm>
          <a:off x="19161760" y="1806139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107224</xdr:rowOff>
    </xdr:from>
    <xdr:to>
      <xdr:col>116</xdr:col>
      <xdr:colOff>63500</xdr:colOff>
      <xdr:row>105</xdr:row>
      <xdr:rowOff>113756</xdr:rowOff>
    </xdr:to>
    <xdr:cxnSp macro="">
      <xdr:nvCxnSpPr>
        <xdr:cNvPr id="834" name="直線コネクタ 833">
          <a:extLst>
            <a:ext uri="{FF2B5EF4-FFF2-40B4-BE49-F238E27FC236}">
              <a16:creationId xmlns:a16="http://schemas.microsoft.com/office/drawing/2014/main" id="{EF496046-3148-4B9C-87F3-CB0FF14F7401}"/>
            </a:ext>
          </a:extLst>
        </xdr:cNvPr>
        <xdr:cNvCxnSpPr/>
      </xdr:nvCxnSpPr>
      <xdr:spPr>
        <a:xfrm flipV="1">
          <a:off x="19204940" y="18107569"/>
          <a:ext cx="74295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62956</xdr:rowOff>
    </xdr:from>
    <xdr:to>
      <xdr:col>107</xdr:col>
      <xdr:colOff>101600</xdr:colOff>
      <xdr:row>105</xdr:row>
      <xdr:rowOff>164556</xdr:rowOff>
    </xdr:to>
    <xdr:sp macro="" textlink="">
      <xdr:nvSpPr>
        <xdr:cNvPr id="835" name="楕円 834">
          <a:extLst>
            <a:ext uri="{FF2B5EF4-FFF2-40B4-BE49-F238E27FC236}">
              <a16:creationId xmlns:a16="http://schemas.microsoft.com/office/drawing/2014/main" id="{1C0191B7-64D4-4C4B-A9C3-54C4A58659E7}"/>
            </a:ext>
          </a:extLst>
        </xdr:cNvPr>
        <xdr:cNvSpPr/>
      </xdr:nvSpPr>
      <xdr:spPr>
        <a:xfrm>
          <a:off x="18345150" y="180613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113756</xdr:rowOff>
    </xdr:to>
    <xdr:cxnSp macro="">
      <xdr:nvCxnSpPr>
        <xdr:cNvPr id="836" name="直線コネクタ 835">
          <a:extLst>
            <a:ext uri="{FF2B5EF4-FFF2-40B4-BE49-F238E27FC236}">
              <a16:creationId xmlns:a16="http://schemas.microsoft.com/office/drawing/2014/main" id="{39C00948-F371-460C-955D-E24CD5D429FA}"/>
            </a:ext>
          </a:extLst>
        </xdr:cNvPr>
        <xdr:cNvCxnSpPr/>
      </xdr:nvCxnSpPr>
      <xdr:spPr>
        <a:xfrm>
          <a:off x="18399760" y="18116006"/>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37" name="楕円 836">
          <a:extLst>
            <a:ext uri="{FF2B5EF4-FFF2-40B4-BE49-F238E27FC236}">
              <a16:creationId xmlns:a16="http://schemas.microsoft.com/office/drawing/2014/main" id="{76DFFFE7-8ED3-4D27-8BEB-CF090419B3AD}"/>
            </a:ext>
          </a:extLst>
        </xdr:cNvPr>
        <xdr:cNvSpPr/>
      </xdr:nvSpPr>
      <xdr:spPr>
        <a:xfrm>
          <a:off x="17547590" y="180665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113756</xdr:rowOff>
    </xdr:from>
    <xdr:to>
      <xdr:col>107</xdr:col>
      <xdr:colOff>50800</xdr:colOff>
      <xdr:row>105</xdr:row>
      <xdr:rowOff>117021</xdr:rowOff>
    </xdr:to>
    <xdr:cxnSp macro="">
      <xdr:nvCxnSpPr>
        <xdr:cNvPr id="838" name="直線コネクタ 837">
          <a:extLst>
            <a:ext uri="{FF2B5EF4-FFF2-40B4-BE49-F238E27FC236}">
              <a16:creationId xmlns:a16="http://schemas.microsoft.com/office/drawing/2014/main" id="{B9DAA42F-4AC1-4C92-9FA5-43C9A3A44C97}"/>
            </a:ext>
          </a:extLst>
        </xdr:cNvPr>
        <xdr:cNvCxnSpPr/>
      </xdr:nvCxnSpPr>
      <xdr:spPr>
        <a:xfrm flipV="1">
          <a:off x="17602200" y="18116006"/>
          <a:ext cx="79756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72752</xdr:rowOff>
    </xdr:from>
    <xdr:to>
      <xdr:col>98</xdr:col>
      <xdr:colOff>38100</xdr:colOff>
      <xdr:row>106</xdr:row>
      <xdr:rowOff>2902</xdr:rowOff>
    </xdr:to>
    <xdr:sp macro="" textlink="">
      <xdr:nvSpPr>
        <xdr:cNvPr id="839" name="楕円 838">
          <a:extLst>
            <a:ext uri="{FF2B5EF4-FFF2-40B4-BE49-F238E27FC236}">
              <a16:creationId xmlns:a16="http://schemas.microsoft.com/office/drawing/2014/main" id="{281D7E7A-E797-45BC-8EEC-4F317BA663D8}"/>
            </a:ext>
          </a:extLst>
        </xdr:cNvPr>
        <xdr:cNvSpPr/>
      </xdr:nvSpPr>
      <xdr:spPr>
        <a:xfrm>
          <a:off x="16761460" y="18075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117021</xdr:rowOff>
    </xdr:from>
    <xdr:to>
      <xdr:col>102</xdr:col>
      <xdr:colOff>114300</xdr:colOff>
      <xdr:row>105</xdr:row>
      <xdr:rowOff>123552</xdr:rowOff>
    </xdr:to>
    <xdr:cxnSp macro="">
      <xdr:nvCxnSpPr>
        <xdr:cNvPr id="840" name="直線コネクタ 839">
          <a:extLst>
            <a:ext uri="{FF2B5EF4-FFF2-40B4-BE49-F238E27FC236}">
              <a16:creationId xmlns:a16="http://schemas.microsoft.com/office/drawing/2014/main" id="{B146DAFB-C1C7-41E1-8185-6F089A119C63}"/>
            </a:ext>
          </a:extLst>
        </xdr:cNvPr>
        <xdr:cNvCxnSpPr/>
      </xdr:nvCxnSpPr>
      <xdr:spPr>
        <a:xfrm flipV="1">
          <a:off x="16804640" y="18119271"/>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1" name="n_1aveValue【庁舎】&#10;一人当たり面積">
          <a:extLst>
            <a:ext uri="{FF2B5EF4-FFF2-40B4-BE49-F238E27FC236}">
              <a16:creationId xmlns:a16="http://schemas.microsoft.com/office/drawing/2014/main" id="{5DC6EDB8-43D3-4526-AC23-40A1B47572F2}"/>
            </a:ext>
          </a:extLst>
        </xdr:cNvPr>
        <xdr:cNvSpPr txBox="1"/>
      </xdr:nvSpPr>
      <xdr:spPr>
        <a:xfrm>
          <a:off x="18982132" y="1816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2" name="n_2aveValue【庁舎】&#10;一人当たり面積">
          <a:extLst>
            <a:ext uri="{FF2B5EF4-FFF2-40B4-BE49-F238E27FC236}">
              <a16:creationId xmlns:a16="http://schemas.microsoft.com/office/drawing/2014/main" id="{63B26528-91DB-4356-BF05-44FA9F68D722}"/>
            </a:ext>
          </a:extLst>
        </xdr:cNvPr>
        <xdr:cNvSpPr txBox="1"/>
      </xdr:nvSpPr>
      <xdr:spPr>
        <a:xfrm>
          <a:off x="18182032" y="181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3" name="n_3aveValue【庁舎】&#10;一人当たり面積">
          <a:extLst>
            <a:ext uri="{FF2B5EF4-FFF2-40B4-BE49-F238E27FC236}">
              <a16:creationId xmlns:a16="http://schemas.microsoft.com/office/drawing/2014/main" id="{5A40F401-279B-4A55-88FC-1C5EA95BB95B}"/>
            </a:ext>
          </a:extLst>
        </xdr:cNvPr>
        <xdr:cNvSpPr txBox="1"/>
      </xdr:nvSpPr>
      <xdr:spPr>
        <a:xfrm>
          <a:off x="17384472" y="1819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4" name="n_4aveValue【庁舎】&#10;一人当たり面積">
          <a:extLst>
            <a:ext uri="{FF2B5EF4-FFF2-40B4-BE49-F238E27FC236}">
              <a16:creationId xmlns:a16="http://schemas.microsoft.com/office/drawing/2014/main" id="{6EEEA3CF-D270-4E7D-A9E2-745415084CEA}"/>
            </a:ext>
          </a:extLst>
        </xdr:cNvPr>
        <xdr:cNvSpPr txBox="1"/>
      </xdr:nvSpPr>
      <xdr:spPr>
        <a:xfrm>
          <a:off x="16588817" y="181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845" name="n_1mainValue【庁舎】&#10;一人当たり面積">
          <a:extLst>
            <a:ext uri="{FF2B5EF4-FFF2-40B4-BE49-F238E27FC236}">
              <a16:creationId xmlns:a16="http://schemas.microsoft.com/office/drawing/2014/main" id="{71207380-8071-4D12-8187-8EA3B935D989}"/>
            </a:ext>
          </a:extLst>
        </xdr:cNvPr>
        <xdr:cNvSpPr txBox="1"/>
      </xdr:nvSpPr>
      <xdr:spPr>
        <a:xfrm>
          <a:off x="18982132" y="1784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9633</xdr:rowOff>
    </xdr:from>
    <xdr:ext cx="469744" cy="259045"/>
    <xdr:sp macro="" textlink="">
      <xdr:nvSpPr>
        <xdr:cNvPr id="846" name="n_2mainValue【庁舎】&#10;一人当たり面積">
          <a:extLst>
            <a:ext uri="{FF2B5EF4-FFF2-40B4-BE49-F238E27FC236}">
              <a16:creationId xmlns:a16="http://schemas.microsoft.com/office/drawing/2014/main" id="{42E2C316-C0F4-475C-A0B2-02BCA7F471D9}"/>
            </a:ext>
          </a:extLst>
        </xdr:cNvPr>
        <xdr:cNvSpPr txBox="1"/>
      </xdr:nvSpPr>
      <xdr:spPr>
        <a:xfrm>
          <a:off x="18182032" y="1784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847" name="n_3mainValue【庁舎】&#10;一人当たり面積">
          <a:extLst>
            <a:ext uri="{FF2B5EF4-FFF2-40B4-BE49-F238E27FC236}">
              <a16:creationId xmlns:a16="http://schemas.microsoft.com/office/drawing/2014/main" id="{5A49E1E8-2DC6-4ECC-B5A7-210F17CBBC3A}"/>
            </a:ext>
          </a:extLst>
        </xdr:cNvPr>
        <xdr:cNvSpPr txBox="1"/>
      </xdr:nvSpPr>
      <xdr:spPr>
        <a:xfrm>
          <a:off x="17384472" y="178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19429</xdr:rowOff>
    </xdr:from>
    <xdr:ext cx="469744" cy="259045"/>
    <xdr:sp macro="" textlink="">
      <xdr:nvSpPr>
        <xdr:cNvPr id="848" name="n_4mainValue【庁舎】&#10;一人当たり面積">
          <a:extLst>
            <a:ext uri="{FF2B5EF4-FFF2-40B4-BE49-F238E27FC236}">
              <a16:creationId xmlns:a16="http://schemas.microsoft.com/office/drawing/2014/main" id="{F1605015-3151-4403-B68E-F84A12904C1B}"/>
            </a:ext>
          </a:extLst>
        </xdr:cNvPr>
        <xdr:cNvSpPr txBox="1"/>
      </xdr:nvSpPr>
      <xdr:spPr>
        <a:xfrm>
          <a:off x="16588817" y="178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9581FA11-CE11-4344-8214-A735D40DDC4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7BB3B052-56B8-43D0-BB19-8E79DD3202A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EA23AD22-6713-45D9-A6C8-056CF9353D9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類似団体と比較して特に有形固定資産原価償却率が高くなっている施設は、福祉施設、市民会館である。</a:t>
          </a:r>
          <a:endParaRPr lang="ja-JP" altLang="ja-JP" sz="1400">
            <a:effectLst/>
          </a:endParaRPr>
        </a:p>
        <a:p>
          <a:r>
            <a:rPr kumimoji="1" lang="ja-JP" altLang="ja-JP" sz="1100">
              <a:solidFill>
                <a:schemeClr val="dk1"/>
              </a:solidFill>
              <a:effectLst/>
              <a:latin typeface="+mn-lt"/>
              <a:ea typeface="+mn-ea"/>
              <a:cs typeface="+mn-cs"/>
            </a:rPr>
            <a:t>福祉施設は約</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建設より年数が経過し老朽化が進んでいる。個別施設計画に基づき、適切に老朽化対策に取り込んでいく。</a:t>
          </a:r>
          <a:endParaRPr lang="ja-JP" altLang="ja-JP" sz="1400">
            <a:effectLst/>
          </a:endParaRPr>
        </a:p>
        <a:p>
          <a:r>
            <a:rPr kumimoji="1" lang="ja-JP" altLang="ja-JP" sz="1100">
              <a:solidFill>
                <a:schemeClr val="dk1"/>
              </a:solidFill>
              <a:effectLst/>
              <a:latin typeface="+mn-lt"/>
              <a:ea typeface="+mn-ea"/>
              <a:cs typeface="+mn-cs"/>
            </a:rPr>
            <a:t>市民会館は</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年以上</a:t>
          </a:r>
          <a:r>
            <a:rPr kumimoji="1" lang="ja-JP" altLang="ja-JP" sz="1100">
              <a:solidFill>
                <a:schemeClr val="dk1"/>
              </a:solidFill>
              <a:effectLst/>
              <a:latin typeface="+mn-lt"/>
              <a:ea typeface="+mn-ea"/>
              <a:cs typeface="+mn-cs"/>
            </a:rPr>
            <a:t>建設より年数が経過していることから、現在、用途廃止としている。今後、取り壊しに向け取り組んでいく。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普通交付税再算定（追加交付）等に伴う基準財政需要額の増加により、財政力指数が前年度に比べ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ものの、エネルギーや物資等の価格高騰への対応や近年頻発している災害等への備えに加え、老朽化した施設への対応や長寿命化等をしていく必要があり、財源に余裕があるとは言えない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66675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交付税の追加交付等により経常一般財源が増加となったが、一部事務組合に対する補助費等の増や令和元年度借入の臨時財政対策債の元金償還開始に伴う公債費の増等、経常経費充当一般財源が経常一般財源を上回る増加となったことから、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類似団体平均を上回っているため、地方債の借入額と償還元金のバランスを考慮し、公債費の抑制等に努めることで、経常収支比率の減少を図っていく。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104648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2395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61468</xdr:rowOff>
    </xdr:from>
    <xdr:to>
      <xdr:col>19</xdr:col>
      <xdr:colOff>133350</xdr:colOff>
      <xdr:row>63</xdr:row>
      <xdr:rowOff>22606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1991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19918"/>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8534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10668</xdr:rowOff>
    </xdr:from>
    <xdr:to>
      <xdr:col>15</xdr:col>
      <xdr:colOff>133350</xdr:colOff>
      <xdr:row>61</xdr:row>
      <xdr:rowOff>112268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97045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19575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ゴミ処理業務や消防等について、一部事務組合により支出していることから、類似団体平均を下回っている。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人当たり決算額が減少となった要因は、新型コロナウイルス感染症の５類感染症移行に伴う新型コロナウイルスワクチン接種事業の減による物件費の減少である。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物価高騰の影響や人口減少の影響により、人口１人当たり決算額は増加する見込みであることから、会計年度任用職員の雇用形態や人数の精査、必要な事業の精査等により増加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7520</xdr:rowOff>
    </xdr:from>
    <xdr:to>
      <xdr:col>23</xdr:col>
      <xdr:colOff>133350</xdr:colOff>
      <xdr:row>81</xdr:row>
      <xdr:rowOff>30251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3894970"/>
          <a:ext cx="8382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9499</xdr:rowOff>
    </xdr:from>
    <xdr:to>
      <xdr:col>19</xdr:col>
      <xdr:colOff>133350</xdr:colOff>
      <xdr:row>81</xdr:row>
      <xdr:rowOff>30251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896949"/>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9499</xdr:rowOff>
    </xdr:from>
    <xdr:to>
      <xdr:col>15</xdr:col>
      <xdr:colOff>82550</xdr:colOff>
      <xdr:row>81</xdr:row>
      <xdr:rowOff>25704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896949"/>
          <a:ext cx="8890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93675</xdr:rowOff>
    </xdr:from>
    <xdr:to>
      <xdr:col>11</xdr:col>
      <xdr:colOff>31750</xdr:colOff>
      <xdr:row>81</xdr:row>
      <xdr:rowOff>25704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9675"/>
          <a:ext cx="889000" cy="10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128170</xdr:rowOff>
    </xdr:from>
    <xdr:to>
      <xdr:col>23</xdr:col>
      <xdr:colOff>184150</xdr:colOff>
      <xdr:row>81</xdr:row>
      <xdr:rowOff>58320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49447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150901</xdr:rowOff>
    </xdr:from>
    <xdr:to>
      <xdr:col>19</xdr:col>
      <xdr:colOff>184150</xdr:colOff>
      <xdr:row>81</xdr:row>
      <xdr:rowOff>81051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6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91228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3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130149</xdr:rowOff>
    </xdr:from>
    <xdr:to>
      <xdr:col>15</xdr:col>
      <xdr:colOff>133350</xdr:colOff>
      <xdr:row>81</xdr:row>
      <xdr:rowOff>60299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4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70476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1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146354</xdr:rowOff>
    </xdr:from>
    <xdr:to>
      <xdr:col>11</xdr:col>
      <xdr:colOff>82550</xdr:colOff>
      <xdr:row>81</xdr:row>
      <xdr:rowOff>76504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86681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42875</xdr:rowOff>
    </xdr:from>
    <xdr:to>
      <xdr:col>7</xdr:col>
      <xdr:colOff>31750</xdr:colOff>
      <xdr:row>80</xdr:row>
      <xdr:rowOff>144475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154652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学歴による昇格の差を設けていないため、主に高卒・短大卒職員のラスパイレス指数が高くなる。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対応として級別人数割合上限設定や、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歳以上昇給停止とすることで長期的な視点で改善を図っていく。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40216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140759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78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140759</xdr:rowOff>
    </xdr:from>
    <xdr:to>
      <xdr:col>72</xdr:col>
      <xdr:colOff>203200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283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49741</xdr:rowOff>
    </xdr:from>
    <xdr:to>
      <xdr:col>68</xdr:col>
      <xdr:colOff>152400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3087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近年は類似団体平均とほぼ同等である。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住民ニーズの複雑化、多様化に対応しつつ職員数の適切な管理に努める。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36936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9337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28893</xdr:rowOff>
    </xdr:from>
    <xdr:to>
      <xdr:col>77</xdr:col>
      <xdr:colOff>44450</xdr:colOff>
      <xdr:row>61</xdr:row>
      <xdr:rowOff>34925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873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20849</xdr:rowOff>
    </xdr:from>
    <xdr:to>
      <xdr:col>72</xdr:col>
      <xdr:colOff>203200</xdr:colOff>
      <xdr:row>61</xdr:row>
      <xdr:rowOff>28893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7929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8784</xdr:rowOff>
    </xdr:from>
    <xdr:to>
      <xdr:col>68</xdr:col>
      <xdr:colOff>152400</xdr:colOff>
      <xdr:row>61</xdr:row>
      <xdr:rowOff>20849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672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2663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149543</xdr:rowOff>
    </xdr:from>
    <xdr:to>
      <xdr:col>73</xdr:col>
      <xdr:colOff>44450</xdr:colOff>
      <xdr:row>61</xdr:row>
      <xdr:rowOff>79693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89870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141499</xdr:rowOff>
    </xdr:from>
    <xdr:to>
      <xdr:col>68</xdr:col>
      <xdr:colOff>203200</xdr:colOff>
      <xdr:row>61</xdr:row>
      <xdr:rowOff>71649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2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56426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14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129434</xdr:rowOff>
    </xdr:from>
    <xdr:to>
      <xdr:col>64</xdr:col>
      <xdr:colOff>152400</xdr:colOff>
      <xdr:row>61</xdr:row>
      <xdr:rowOff>59584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44361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主に元利償還金等の額の増加や一部事務組合の地方債に充てられた負担金の増加により、前年度に比べ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今後、内水対策等に係る支出や令和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年度まで続く茂原市学校給食センター</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PFI</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事業の支出が見込まれている。また、一部事務組合で順次実施される新最終処分場建設、病院及び消防庁舎の建て替え等により、比率の上昇が予想される。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127423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676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95250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354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30904</xdr:rowOff>
    </xdr:from>
    <xdr:to>
      <xdr:col>72</xdr:col>
      <xdr:colOff>203200</xdr:colOff>
      <xdr:row>43</xdr:row>
      <xdr:rowOff>63077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30904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630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主に地方債の現在高の減に伴う将来負担額の減少や、普通交付税額の増や標準税収入額等の増に伴う標準財政規模の増加により、前年度に比べ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なお、類似団体平均を大きく上回っているのは、平成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年度に発行した第三セクター等改革推進債によるところが大きい。</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84304</xdr:rowOff>
    </xdr:from>
    <xdr:to>
      <xdr:col>81</xdr:col>
      <xdr:colOff>44450</xdr:colOff>
      <xdr:row>18</xdr:row>
      <xdr:rowOff>168184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170404"/>
          <a:ext cx="838200" cy="8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168184</xdr:rowOff>
    </xdr:from>
    <xdr:to>
      <xdr:col>77</xdr:col>
      <xdr:colOff>44450</xdr:colOff>
      <xdr:row>19</xdr:row>
      <xdr:rowOff>24311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25428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24311</xdr:rowOff>
    </xdr:from>
    <xdr:to>
      <xdr:col>72</xdr:col>
      <xdr:colOff>203200</xdr:colOff>
      <xdr:row>20</xdr:row>
      <xdr:rowOff>118292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81861"/>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118292</xdr:rowOff>
    </xdr:from>
    <xdr:to>
      <xdr:col>68</xdr:col>
      <xdr:colOff>152400</xdr:colOff>
      <xdr:row>20</xdr:row>
      <xdr:rowOff>144719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547292"/>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33504</xdr:rowOff>
    </xdr:from>
    <xdr:to>
      <xdr:col>81</xdr:col>
      <xdr:colOff>95250</xdr:colOff>
      <xdr:row>18</xdr:row>
      <xdr:rowOff>135104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5581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0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117384</xdr:rowOff>
    </xdr:from>
    <xdr:to>
      <xdr:col>77</xdr:col>
      <xdr:colOff>95250</xdr:colOff>
      <xdr:row>19</xdr:row>
      <xdr:rowOff>47534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2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32311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289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144962</xdr:rowOff>
    </xdr:from>
    <xdr:to>
      <xdr:col>73</xdr:col>
      <xdr:colOff>44450</xdr:colOff>
      <xdr:row>19</xdr:row>
      <xdr:rowOff>75112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59888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67492</xdr:rowOff>
    </xdr:from>
    <xdr:to>
      <xdr:col>68</xdr:col>
      <xdr:colOff>203200</xdr:colOff>
      <xdr:row>20</xdr:row>
      <xdr:rowOff>169092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4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153869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58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93919</xdr:rowOff>
    </xdr:from>
    <xdr:to>
      <xdr:col>64</xdr:col>
      <xdr:colOff>152400</xdr:colOff>
      <xdr:row>21</xdr:row>
      <xdr:rowOff>24069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8846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6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人件費の決算額は前年度に比べ</a:t>
          </a:r>
          <a:r>
            <a:rPr kumimoji="1" lang="en-US" altLang="ja-JP" sz="1300">
              <a:latin typeface="ＭＳ Ｐゴシック" panose="020B0600070205080204" pitchFamily="50" charset="-128"/>
              <a:ea typeface="ＭＳ Ｐゴシック" panose="020B0600070205080204" pitchFamily="50" charset="-128"/>
            </a:rPr>
            <a:t>28,532</a:t>
          </a:r>
          <a:r>
            <a:rPr kumimoji="1" lang="ja-JP" altLang="en-US" sz="1300">
              <a:latin typeface="ＭＳ Ｐゴシック" panose="020B0600070205080204" pitchFamily="50" charset="-128"/>
              <a:ea typeface="ＭＳ Ｐゴシック" panose="020B0600070205080204" pitchFamily="50" charset="-128"/>
            </a:rPr>
            <a:t>千円増加しているが、普通交付税の追加交付等による経常一般財源の増や、令和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号の対応に伴う人件費に係る経常経費充当一般財源の減により、前年度に比べ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人件費は増加傾向にあることから、会計年度任用職員の雇用形態や人数の精査により増加の抑制に努めていく。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84546</xdr:rowOff>
    </xdr:from>
    <xdr:to>
      <xdr:col>24</xdr:col>
      <xdr:colOff>25400</xdr:colOff>
      <xdr:row>36</xdr:row>
      <xdr:rowOff>97608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5674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32294</xdr:rowOff>
    </xdr:from>
    <xdr:to>
      <xdr:col>19</xdr:col>
      <xdr:colOff>187325</xdr:colOff>
      <xdr:row>36</xdr:row>
      <xdr:rowOff>97608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044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32294</xdr:rowOff>
    </xdr:from>
    <xdr:to>
      <xdr:col>15</xdr:col>
      <xdr:colOff>98425</xdr:colOff>
      <xdr:row>37</xdr:row>
      <xdr:rowOff>63319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04494"/>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156392</xdr:rowOff>
    </xdr:from>
    <xdr:to>
      <xdr:col>11</xdr:col>
      <xdr:colOff>9525</xdr:colOff>
      <xdr:row>37</xdr:row>
      <xdr:rowOff>63319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2859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33746</xdr:rowOff>
    </xdr:from>
    <xdr:to>
      <xdr:col>24</xdr:col>
      <xdr:colOff>76200</xdr:colOff>
      <xdr:row>36</xdr:row>
      <xdr:rowOff>135346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46808</xdr:rowOff>
    </xdr:from>
    <xdr:to>
      <xdr:col>20</xdr:col>
      <xdr:colOff>38100</xdr:colOff>
      <xdr:row>36</xdr:row>
      <xdr:rowOff>148408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133185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0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152944</xdr:rowOff>
    </xdr:from>
    <xdr:to>
      <xdr:col>15</xdr:col>
      <xdr:colOff>149225</xdr:colOff>
      <xdr:row>36</xdr:row>
      <xdr:rowOff>83094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67871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12519</xdr:rowOff>
    </xdr:from>
    <xdr:to>
      <xdr:col>11</xdr:col>
      <xdr:colOff>60325</xdr:colOff>
      <xdr:row>37</xdr:row>
      <xdr:rowOff>114119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98896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105592</xdr:rowOff>
    </xdr:from>
    <xdr:to>
      <xdr:col>6</xdr:col>
      <xdr:colOff>171450</xdr:colOff>
      <xdr:row>37</xdr:row>
      <xdr:rowOff>35742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20519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ゴミ処理業務や消防等に係る業務を一部事務組合で実施していることから、類団体平均を下回っている。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郵便料の値上げや物価高騰の影響による業務委託料等の増により、前年度に比べ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今後については、必要な事業の精査等により増加の抑制に努めていく。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632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14</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535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124714</xdr:rowOff>
    </xdr:from>
    <xdr:to>
      <xdr:col>73</xdr:col>
      <xdr:colOff>180975</xdr:colOff>
      <xdr:row>14</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535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62992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992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21336</xdr:rowOff>
    </xdr:from>
    <xdr:to>
      <xdr:col>82</xdr:col>
      <xdr:colOff>158750</xdr:colOff>
      <xdr:row>14</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37863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xdr:rowOff>
    </xdr:from>
    <xdr:to>
      <xdr:col>78</xdr:col>
      <xdr:colOff>120650</xdr:colOff>
      <xdr:row>14</xdr:row>
      <xdr:rowOff>113792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73914</xdr:rowOff>
    </xdr:from>
    <xdr:to>
      <xdr:col>74</xdr:col>
      <xdr:colOff>31750</xdr:colOff>
      <xdr:row>14</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xdr:rowOff>
    </xdr:from>
    <xdr:to>
      <xdr:col>69</xdr:col>
      <xdr:colOff>142875</xdr:colOff>
      <xdr:row>14</xdr:row>
      <xdr:rowOff>113792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123969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生活保護費に係る扶助費の増等により、前年度に比べ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障害福祉サービスの利用者数が近年、増加傾向にあることから、更なる扶助費の増加が見込まれるため、不適切な支出とならないよう、利用資格等の審査を引き続き適正に行っていく。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77470</xdr:rowOff>
    </xdr:from>
    <xdr:to>
      <xdr:col>24</xdr:col>
      <xdr:colOff>25400</xdr:colOff>
      <xdr:row>55</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7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55</xdr:row>
      <xdr:rowOff>77470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2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55</xdr:row>
      <xdr:rowOff>115570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2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77470</xdr:rowOff>
    </xdr:from>
    <xdr:to>
      <xdr:col>11</xdr:col>
      <xdr:colOff>9525</xdr:colOff>
      <xdr:row>55</xdr:row>
      <xdr:rowOff>115570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07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26670</xdr:rowOff>
    </xdr:from>
    <xdr:to>
      <xdr:col>20</xdr:col>
      <xdr:colOff>38100</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普通交付税の追加交付等による経常一般財源の増により、前年度に比べ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介護保険事業、後期高齢者医療に係る繰出金は増加傾向にあるため、保険料徴収率の引き上げ等、一般会計の負担軽減に努めていく。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167822</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40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39915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83457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83457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84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一部事務組合に係る負担金の増加等により、前年度に比べ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今後については、一部事務組合で実施される新最終処分場建設、病院及び消防庁舎の建て替えにより、負担金が高止まりすることが見込まれることから、過大な支出とならないよう注視していく。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85090</xdr:rowOff>
    </xdr:from>
    <xdr:to>
      <xdr:col>82</xdr:col>
      <xdr:colOff>107950</xdr:colOff>
      <xdr:row>40</xdr:row>
      <xdr:rowOff>20320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716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62230</xdr:rowOff>
    </xdr:from>
    <xdr:to>
      <xdr:col>78</xdr:col>
      <xdr:colOff>69850</xdr:colOff>
      <xdr:row>39</xdr:row>
      <xdr:rowOff>85090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48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62230</xdr:rowOff>
    </xdr:from>
    <xdr:to>
      <xdr:col>73</xdr:col>
      <xdr:colOff>180975</xdr:colOff>
      <xdr:row>39</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4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130810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779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140970</xdr:rowOff>
    </xdr:from>
    <xdr:to>
      <xdr:col>82</xdr:col>
      <xdr:colOff>158750</xdr:colOff>
      <xdr:row>40</xdr:row>
      <xdr:rowOff>71120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113047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34290</xdr:rowOff>
    </xdr:from>
    <xdr:to>
      <xdr:col>78</xdr:col>
      <xdr:colOff>120650</xdr:colOff>
      <xdr:row>39</xdr:row>
      <xdr:rowOff>135890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120667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xdr:rowOff>
    </xdr:from>
    <xdr:to>
      <xdr:col>74</xdr:col>
      <xdr:colOff>31750</xdr:colOff>
      <xdr:row>39</xdr:row>
      <xdr:rowOff>113030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97807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令和元年度借入の臨時財政対策債の元金償還開始等により、前年度に比べ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年度に発行した第三セクター等改革推進債等の影響により、類似団体平均より高い状況が続いていることから、地方債の借入額と償還元金のバランスを考慮し、公債費の減を図っていく。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79</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53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84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31750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84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79</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46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主に補助費等や公債費の増により、前年度に比べ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類似団体平均と比べ低い水準ではあるが、物価高騰の影響や、一部事務組合への負担金の増加が見込まれることから、必要な事業の精査等により増加の抑制に努めていく。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144145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1148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76</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8572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98425</xdr:rowOff>
    </xdr:from>
    <xdr:to>
      <xdr:col>73</xdr:col>
      <xdr:colOff>180975</xdr:colOff>
      <xdr:row>77</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85725"/>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98425</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2862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93345</xdr:rowOff>
    </xdr:from>
    <xdr:to>
      <xdr:col>82</xdr:col>
      <xdr:colOff>158750</xdr:colOff>
      <xdr:row>77</xdr:row>
      <xdr:rowOff>23495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109872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47625</xdr:rowOff>
    </xdr:from>
    <xdr:to>
      <xdr:col>74</xdr:col>
      <xdr:colOff>31750</xdr:colOff>
      <xdr:row>74</xdr:row>
      <xdr:rowOff>149225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159402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164922</xdr:rowOff>
    </xdr:from>
    <xdr:to>
      <xdr:col>29</xdr:col>
      <xdr:colOff>127000</xdr:colOff>
      <xdr:row>17</xdr:row>
      <xdr:rowOff>28639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5747"/>
          <a:ext cx="6477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149699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0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16878</xdr:rowOff>
    </xdr:from>
    <xdr:to>
      <xdr:col>26</xdr:col>
      <xdr:colOff>50800</xdr:colOff>
      <xdr:row>17</xdr:row>
      <xdr:rowOff>28639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79153"/>
          <a:ext cx="698500" cy="11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16878</xdr:rowOff>
    </xdr:from>
    <xdr:to>
      <xdr:col>22</xdr:col>
      <xdr:colOff>114300</xdr:colOff>
      <xdr:row>17</xdr:row>
      <xdr:rowOff>28105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9153"/>
          <a:ext cx="698500" cy="1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28105</xdr:rowOff>
    </xdr:from>
    <xdr:to>
      <xdr:col>18</xdr:col>
      <xdr:colOff>177800</xdr:colOff>
      <xdr:row>17</xdr:row>
      <xdr:rowOff>33909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0380"/>
          <a:ext cx="698500" cy="5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114122</xdr:rowOff>
    </xdr:from>
    <xdr:to>
      <xdr:col>29</xdr:col>
      <xdr:colOff>177800</xdr:colOff>
      <xdr:row>17</xdr:row>
      <xdr:rowOff>44272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130649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149289</xdr:rowOff>
    </xdr:from>
    <xdr:to>
      <xdr:col>26</xdr:col>
      <xdr:colOff>101600</xdr:colOff>
      <xdr:row>17</xdr:row>
      <xdr:rowOff>79439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89616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8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137528</xdr:rowOff>
    </xdr:from>
    <xdr:to>
      <xdr:col>22</xdr:col>
      <xdr:colOff>165100</xdr:colOff>
      <xdr:row>17</xdr:row>
      <xdr:rowOff>67678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8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77855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7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148755</xdr:rowOff>
    </xdr:from>
    <xdr:to>
      <xdr:col>19</xdr:col>
      <xdr:colOff>38100</xdr:colOff>
      <xdr:row>17</xdr:row>
      <xdr:rowOff>78905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89082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154559</xdr:rowOff>
    </xdr:from>
    <xdr:to>
      <xdr:col>15</xdr:col>
      <xdr:colOff>101600</xdr:colOff>
      <xdr:row>17</xdr:row>
      <xdr:rowOff>84709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222849</xdr:rowOff>
    </xdr:from>
    <xdr:to>
      <xdr:col>29</xdr:col>
      <xdr:colOff>127000</xdr:colOff>
      <xdr:row>34</xdr:row>
      <xdr:rowOff>328364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90299"/>
          <a:ext cx="647700" cy="105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293225</xdr:rowOff>
    </xdr:from>
    <xdr:to>
      <xdr:col>26</xdr:col>
      <xdr:colOff>50800</xdr:colOff>
      <xdr:row>34</xdr:row>
      <xdr:rowOff>328364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60675"/>
          <a:ext cx="698500" cy="35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293225</xdr:rowOff>
    </xdr:from>
    <xdr:to>
      <xdr:col>22</xdr:col>
      <xdr:colOff>114300</xdr:colOff>
      <xdr:row>35</xdr:row>
      <xdr:rowOff>4274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60675"/>
          <a:ext cx="6985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4274</xdr:rowOff>
    </xdr:from>
    <xdr:to>
      <xdr:col>18</xdr:col>
      <xdr:colOff>177800</xdr:colOff>
      <xdr:row>35</xdr:row>
      <xdr:rowOff>105250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14624"/>
          <a:ext cx="698500" cy="100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172049</xdr:rowOff>
    </xdr:from>
    <xdr:to>
      <xdr:col>29</xdr:col>
      <xdr:colOff>177800</xdr:colOff>
      <xdr:row>34</xdr:row>
      <xdr:rowOff>273648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949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17126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277564</xdr:rowOff>
    </xdr:from>
    <xdr:to>
      <xdr:col>26</xdr:col>
      <xdr:colOff>101600</xdr:colOff>
      <xdr:row>35</xdr:row>
      <xdr:rowOff>36264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4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46441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1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242425</xdr:rowOff>
    </xdr:from>
    <xdr:to>
      <xdr:col>22</xdr:col>
      <xdr:colOff>165100</xdr:colOff>
      <xdr:row>35</xdr:row>
      <xdr:rowOff>1125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09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11302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296374</xdr:rowOff>
    </xdr:from>
    <xdr:to>
      <xdr:col>19</xdr:col>
      <xdr:colOff>38100</xdr:colOff>
      <xdr:row>35</xdr:row>
      <xdr:rowOff>55074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65252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3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54450</xdr:rowOff>
    </xdr:from>
    <xdr:to>
      <xdr:col>15</xdr:col>
      <xdr:colOff>101600</xdr:colOff>
      <xdr:row>35</xdr:row>
      <xdr:rowOff>156050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6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166227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129470</xdr:rowOff>
    </xdr:from>
    <xdr:to>
      <xdr:col>24</xdr:col>
      <xdr:colOff>63500</xdr:colOff>
      <xdr:row>36</xdr:row>
      <xdr:rowOff>145853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1670"/>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142367</xdr:rowOff>
    </xdr:from>
    <xdr:to>
      <xdr:col>19</xdr:col>
      <xdr:colOff>177800</xdr:colOff>
      <xdr:row>36</xdr:row>
      <xdr:rowOff>145853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4567"/>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142367</xdr:rowOff>
    </xdr:from>
    <xdr:to>
      <xdr:col>15</xdr:col>
      <xdr:colOff>50800</xdr:colOff>
      <xdr:row>36</xdr:row>
      <xdr:rowOff>145358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4567"/>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145358</xdr:rowOff>
    </xdr:from>
    <xdr:to>
      <xdr:col>10</xdr:col>
      <xdr:colOff>114300</xdr:colOff>
      <xdr:row>37</xdr:row>
      <xdr:rowOff>1207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7558"/>
          <a:ext cx="889000" cy="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78670</xdr:rowOff>
    </xdr:from>
    <xdr:to>
      <xdr:col>24</xdr:col>
      <xdr:colOff>114300</xdr:colOff>
      <xdr:row>37</xdr:row>
      <xdr:rowOff>8820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57097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95053</xdr:rowOff>
    </xdr:from>
    <xdr:to>
      <xdr:col>20</xdr:col>
      <xdr:colOff>38100</xdr:colOff>
      <xdr:row>37</xdr:row>
      <xdr:rowOff>25203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5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91567</xdr:rowOff>
    </xdr:from>
    <xdr:to>
      <xdr:col>15</xdr:col>
      <xdr:colOff>101600</xdr:colOff>
      <xdr:row>37</xdr:row>
      <xdr:rowOff>21717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12844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5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94558</xdr:rowOff>
    </xdr:from>
    <xdr:to>
      <xdr:col>10</xdr:col>
      <xdr:colOff>165100</xdr:colOff>
      <xdr:row>37</xdr:row>
      <xdr:rowOff>24708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121857</xdr:rowOff>
    </xdr:from>
    <xdr:to>
      <xdr:col>6</xdr:col>
      <xdr:colOff>38100</xdr:colOff>
      <xdr:row>37</xdr:row>
      <xdr:rowOff>52007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13208</xdr:rowOff>
    </xdr:from>
    <xdr:to>
      <xdr:col>24</xdr:col>
      <xdr:colOff>63500</xdr:colOff>
      <xdr:row>58</xdr:row>
      <xdr:rowOff>53619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57308"/>
          <a:ext cx="8382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13208</xdr:rowOff>
    </xdr:from>
    <xdr:to>
      <xdr:col>19</xdr:col>
      <xdr:colOff>177800</xdr:colOff>
      <xdr:row>58</xdr:row>
      <xdr:rowOff>46749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7308"/>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18224</xdr:rowOff>
    </xdr:from>
    <xdr:to>
      <xdr:col>15</xdr:col>
      <xdr:colOff>50800</xdr:colOff>
      <xdr:row>58</xdr:row>
      <xdr:rowOff>46749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62324"/>
          <a:ext cx="889000" cy="2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18224</xdr:rowOff>
    </xdr:from>
    <xdr:to>
      <xdr:col>10</xdr:col>
      <xdr:colOff>114300</xdr:colOff>
      <xdr:row>58</xdr:row>
      <xdr:rowOff>135369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2324"/>
          <a:ext cx="889000" cy="1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2819</xdr:rowOff>
    </xdr:from>
    <xdr:to>
      <xdr:col>24</xdr:col>
      <xdr:colOff>114300</xdr:colOff>
      <xdr:row>58</xdr:row>
      <xdr:rowOff>104419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89196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133858</xdr:rowOff>
    </xdr:from>
    <xdr:to>
      <xdr:col>20</xdr:col>
      <xdr:colOff>38100</xdr:colOff>
      <xdr:row>58</xdr:row>
      <xdr:rowOff>64008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55135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167399</xdr:rowOff>
    </xdr:from>
    <xdr:to>
      <xdr:col>15</xdr:col>
      <xdr:colOff>101600</xdr:colOff>
      <xdr:row>58</xdr:row>
      <xdr:rowOff>97549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88676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138874</xdr:rowOff>
    </xdr:from>
    <xdr:to>
      <xdr:col>10</xdr:col>
      <xdr:colOff>165100</xdr:colOff>
      <xdr:row>58</xdr:row>
      <xdr:rowOff>69024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60151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84569</xdr:rowOff>
    </xdr:from>
    <xdr:to>
      <xdr:col>6</xdr:col>
      <xdr:colOff>38100</xdr:colOff>
      <xdr:row>59</xdr:row>
      <xdr:rowOff>14719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163894</xdr:rowOff>
    </xdr:from>
    <xdr:to>
      <xdr:col>24</xdr:col>
      <xdr:colOff>63500</xdr:colOff>
      <xdr:row>78</xdr:row>
      <xdr:rowOff>170599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36994"/>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153036</xdr:rowOff>
    </xdr:from>
    <xdr:to>
      <xdr:col>19</xdr:col>
      <xdr:colOff>177800</xdr:colOff>
      <xdr:row>78</xdr:row>
      <xdr:rowOff>163894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2613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153036</xdr:rowOff>
    </xdr:from>
    <xdr:to>
      <xdr:col>15</xdr:col>
      <xdr:colOff>50800</xdr:colOff>
      <xdr:row>78</xdr:row>
      <xdr:rowOff>167399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6136"/>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167399</xdr:rowOff>
    </xdr:from>
    <xdr:to>
      <xdr:col>10</xdr:col>
      <xdr:colOff>114300</xdr:colOff>
      <xdr:row>78</xdr:row>
      <xdr:rowOff>168466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4049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119799</xdr:rowOff>
    </xdr:from>
    <xdr:to>
      <xdr:col>24</xdr:col>
      <xdr:colOff>114300</xdr:colOff>
      <xdr:row>79</xdr:row>
      <xdr:rowOff>49949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34726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113094</xdr:rowOff>
    </xdr:from>
    <xdr:to>
      <xdr:col>20</xdr:col>
      <xdr:colOff>38100</xdr:colOff>
      <xdr:row>79</xdr:row>
      <xdr:rowOff>43244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34371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7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102236</xdr:rowOff>
    </xdr:from>
    <xdr:to>
      <xdr:col>15</xdr:col>
      <xdr:colOff>101600</xdr:colOff>
      <xdr:row>79</xdr:row>
      <xdr:rowOff>32386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23513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116599</xdr:rowOff>
    </xdr:from>
    <xdr:to>
      <xdr:col>10</xdr:col>
      <xdr:colOff>165100</xdr:colOff>
      <xdr:row>79</xdr:row>
      <xdr:rowOff>46749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37876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117666</xdr:rowOff>
    </xdr:from>
    <xdr:to>
      <xdr:col>6</xdr:col>
      <xdr:colOff>38100</xdr:colOff>
      <xdr:row>79</xdr:row>
      <xdr:rowOff>47816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38943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155397</xdr:rowOff>
    </xdr:from>
    <xdr:to>
      <xdr:col>24</xdr:col>
      <xdr:colOff>63500</xdr:colOff>
      <xdr:row>97</xdr:row>
      <xdr:rowOff>103701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14597"/>
          <a:ext cx="838200" cy="1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9463</xdr:rowOff>
    </xdr:from>
    <xdr:to>
      <xdr:col>19</xdr:col>
      <xdr:colOff>177800</xdr:colOff>
      <xdr:row>97</xdr:row>
      <xdr:rowOff>103701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40113"/>
          <a:ext cx="889000" cy="9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9463</xdr:rowOff>
    </xdr:from>
    <xdr:to>
      <xdr:col>15</xdr:col>
      <xdr:colOff>50800</xdr:colOff>
      <xdr:row>98</xdr:row>
      <xdr:rowOff>92281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40113"/>
          <a:ext cx="889000" cy="2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92281</xdr:rowOff>
    </xdr:from>
    <xdr:to>
      <xdr:col>10</xdr:col>
      <xdr:colOff>114300</xdr:colOff>
      <xdr:row>98</xdr:row>
      <xdr:rowOff>146003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4381"/>
          <a:ext cx="889000" cy="5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104597</xdr:rowOff>
    </xdr:from>
    <xdr:to>
      <xdr:col>24</xdr:col>
      <xdr:colOff>114300</xdr:colOff>
      <xdr:row>97</xdr:row>
      <xdr:rowOff>34747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83024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4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52901</xdr:rowOff>
    </xdr:from>
    <xdr:to>
      <xdr:col>20</xdr:col>
      <xdr:colOff>38100</xdr:colOff>
      <xdr:row>97</xdr:row>
      <xdr:rowOff>154501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145628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130113</xdr:rowOff>
    </xdr:from>
    <xdr:to>
      <xdr:col>15</xdr:col>
      <xdr:colOff>101600</xdr:colOff>
      <xdr:row>97</xdr:row>
      <xdr:rowOff>60263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51390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8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41481</xdr:rowOff>
    </xdr:from>
    <xdr:to>
      <xdr:col>10</xdr:col>
      <xdr:colOff>165100</xdr:colOff>
      <xdr:row>98</xdr:row>
      <xdr:rowOff>143081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134208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95203</xdr:rowOff>
    </xdr:from>
    <xdr:to>
      <xdr:col>6</xdr:col>
      <xdr:colOff>38100</xdr:colOff>
      <xdr:row>99</xdr:row>
      <xdr:rowOff>25353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16480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115918</xdr:rowOff>
    </xdr:from>
    <xdr:to>
      <xdr:col>55</xdr:col>
      <xdr:colOff>0</xdr:colOff>
      <xdr:row>36</xdr:row>
      <xdr:rowOff>140431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88118"/>
          <a:ext cx="8382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115918</xdr:rowOff>
    </xdr:from>
    <xdr:to>
      <xdr:col>50</xdr:col>
      <xdr:colOff>114300</xdr:colOff>
      <xdr:row>36</xdr:row>
      <xdr:rowOff>150559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88118"/>
          <a:ext cx="8890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42697</xdr:rowOff>
    </xdr:from>
    <xdr:to>
      <xdr:col>45</xdr:col>
      <xdr:colOff>177800</xdr:colOff>
      <xdr:row>36</xdr:row>
      <xdr:rowOff>150559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29097"/>
          <a:ext cx="889000" cy="79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42697</xdr:rowOff>
    </xdr:from>
    <xdr:to>
      <xdr:col>41</xdr:col>
      <xdr:colOff>50800</xdr:colOff>
      <xdr:row>36</xdr:row>
      <xdr:rowOff>171171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29097"/>
          <a:ext cx="889000" cy="8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89631</xdr:rowOff>
    </xdr:from>
    <xdr:to>
      <xdr:col>55</xdr:col>
      <xdr:colOff>50800</xdr:colOff>
      <xdr:row>37</xdr:row>
      <xdr:rowOff>19781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68058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4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65118</xdr:rowOff>
    </xdr:from>
    <xdr:to>
      <xdr:col>50</xdr:col>
      <xdr:colOff>165100</xdr:colOff>
      <xdr:row>36</xdr:row>
      <xdr:rowOff>166718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99759</xdr:rowOff>
    </xdr:from>
    <xdr:to>
      <xdr:col>46</xdr:col>
      <xdr:colOff>38100</xdr:colOff>
      <xdr:row>37</xdr:row>
      <xdr:rowOff>29909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46436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163347</xdr:rowOff>
    </xdr:from>
    <xdr:to>
      <xdr:col>41</xdr:col>
      <xdr:colOff>101600</xdr:colOff>
      <xdr:row>32</xdr:row>
      <xdr:rowOff>93497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110024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120371</xdr:rowOff>
    </xdr:from>
    <xdr:to>
      <xdr:col>36</xdr:col>
      <xdr:colOff>165100</xdr:colOff>
      <xdr:row>37</xdr:row>
      <xdr:rowOff>50521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67048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122263</xdr:rowOff>
    </xdr:from>
    <xdr:to>
      <xdr:col>55</xdr:col>
      <xdr:colOff>0</xdr:colOff>
      <xdr:row>57</xdr:row>
      <xdr:rowOff>52946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23463"/>
          <a:ext cx="838200" cy="10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43561</xdr:rowOff>
    </xdr:from>
    <xdr:to>
      <xdr:col>50</xdr:col>
      <xdr:colOff>114300</xdr:colOff>
      <xdr:row>56</xdr:row>
      <xdr:rowOff>122263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44761"/>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71819</xdr:rowOff>
    </xdr:from>
    <xdr:to>
      <xdr:col>45</xdr:col>
      <xdr:colOff>177800</xdr:colOff>
      <xdr:row>56</xdr:row>
      <xdr:rowOff>43561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01569"/>
          <a:ext cx="889000" cy="1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71819</xdr:rowOff>
    </xdr:from>
    <xdr:to>
      <xdr:col>41</xdr:col>
      <xdr:colOff>50800</xdr:colOff>
      <xdr:row>55</xdr:row>
      <xdr:rowOff>93155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01569"/>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2146</xdr:rowOff>
    </xdr:from>
    <xdr:to>
      <xdr:col>55</xdr:col>
      <xdr:colOff>50800</xdr:colOff>
      <xdr:row>57</xdr:row>
      <xdr:rowOff>103746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7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152023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71463</xdr:rowOff>
    </xdr:from>
    <xdr:to>
      <xdr:col>50</xdr:col>
      <xdr:colOff>165100</xdr:colOff>
      <xdr:row>57</xdr:row>
      <xdr:rowOff>1613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164190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164211</xdr:rowOff>
    </xdr:from>
    <xdr:to>
      <xdr:col>46</xdr:col>
      <xdr:colOff>38100</xdr:colOff>
      <xdr:row>56</xdr:row>
      <xdr:rowOff>94361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85488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21019</xdr:rowOff>
    </xdr:from>
    <xdr:to>
      <xdr:col>41</xdr:col>
      <xdr:colOff>101600</xdr:colOff>
      <xdr:row>55</xdr:row>
      <xdr:rowOff>122619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139146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42355</xdr:rowOff>
    </xdr:from>
    <xdr:to>
      <xdr:col>36</xdr:col>
      <xdr:colOff>165100</xdr:colOff>
      <xdr:row>55</xdr:row>
      <xdr:rowOff>143955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160482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125755</xdr:rowOff>
    </xdr:from>
    <xdr:to>
      <xdr:col>55</xdr:col>
      <xdr:colOff>0</xdr:colOff>
      <xdr:row>77</xdr:row>
      <xdr:rowOff>130156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155955"/>
          <a:ext cx="838200" cy="17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125755</xdr:rowOff>
    </xdr:from>
    <xdr:to>
      <xdr:col>50</xdr:col>
      <xdr:colOff>114300</xdr:colOff>
      <xdr:row>77</xdr:row>
      <xdr:rowOff>61443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155955"/>
          <a:ext cx="889000" cy="10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12636</xdr:rowOff>
    </xdr:from>
    <xdr:to>
      <xdr:col>45</xdr:col>
      <xdr:colOff>177800</xdr:colOff>
      <xdr:row>77</xdr:row>
      <xdr:rowOff>61443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14286"/>
          <a:ext cx="889000" cy="4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24067</xdr:rowOff>
    </xdr:from>
    <xdr:to>
      <xdr:col>41</xdr:col>
      <xdr:colOff>50800</xdr:colOff>
      <xdr:row>77</xdr:row>
      <xdr:rowOff>12636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882817"/>
          <a:ext cx="889000" cy="3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79356</xdr:rowOff>
    </xdr:from>
    <xdr:to>
      <xdr:col>55</xdr:col>
      <xdr:colOff>50800</xdr:colOff>
      <xdr:row>78</xdr:row>
      <xdr:rowOff>9506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102233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74955</xdr:rowOff>
    </xdr:from>
    <xdr:to>
      <xdr:col>50</xdr:col>
      <xdr:colOff>165100</xdr:colOff>
      <xdr:row>77</xdr:row>
      <xdr:rowOff>5105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21632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10643</xdr:rowOff>
    </xdr:from>
    <xdr:to>
      <xdr:col>46</xdr:col>
      <xdr:colOff>38100</xdr:colOff>
      <xdr:row>77</xdr:row>
      <xdr:rowOff>112243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128770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133286</xdr:rowOff>
    </xdr:from>
    <xdr:to>
      <xdr:col>41</xdr:col>
      <xdr:colOff>101600</xdr:colOff>
      <xdr:row>77</xdr:row>
      <xdr:rowOff>63436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79963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144717</xdr:rowOff>
    </xdr:from>
    <xdr:to>
      <xdr:col>36</xdr:col>
      <xdr:colOff>165100</xdr:colOff>
      <xdr:row>75</xdr:row>
      <xdr:rowOff>74867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8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91394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60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103744</xdr:rowOff>
    </xdr:from>
    <xdr:to>
      <xdr:col>55</xdr:col>
      <xdr:colOff>0</xdr:colOff>
      <xdr:row>98</xdr:row>
      <xdr:rowOff>123208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905844"/>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17938</xdr:rowOff>
    </xdr:from>
    <xdr:to>
      <xdr:col>50</xdr:col>
      <xdr:colOff>114300</xdr:colOff>
      <xdr:row>98</xdr:row>
      <xdr:rowOff>103744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20038"/>
          <a:ext cx="889000" cy="8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129902</xdr:rowOff>
    </xdr:from>
    <xdr:to>
      <xdr:col>45</xdr:col>
      <xdr:colOff>177800</xdr:colOff>
      <xdr:row>98</xdr:row>
      <xdr:rowOff>17938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89102"/>
          <a:ext cx="889000" cy="2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129902</xdr:rowOff>
    </xdr:from>
    <xdr:to>
      <xdr:col>41</xdr:col>
      <xdr:colOff>50800</xdr:colOff>
      <xdr:row>98</xdr:row>
      <xdr:rowOff>100740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89102"/>
          <a:ext cx="889000" cy="3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72408</xdr:rowOff>
    </xdr:from>
    <xdr:to>
      <xdr:col>55</xdr:col>
      <xdr:colOff>50800</xdr:colOff>
      <xdr:row>99</xdr:row>
      <xdr:rowOff>2558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158785</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8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52944</xdr:rowOff>
    </xdr:from>
    <xdr:to>
      <xdr:col>50</xdr:col>
      <xdr:colOff>165100</xdr:colOff>
      <xdr:row>98</xdr:row>
      <xdr:rowOff>154544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5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145671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4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138588</xdr:rowOff>
    </xdr:from>
    <xdr:to>
      <xdr:col>46</xdr:col>
      <xdr:colOff>38100</xdr:colOff>
      <xdr:row>98</xdr:row>
      <xdr:rowOff>68738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59865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79102</xdr:rowOff>
    </xdr:from>
    <xdr:to>
      <xdr:col>41</xdr:col>
      <xdr:colOff>101600</xdr:colOff>
      <xdr:row>97</xdr:row>
      <xdr:rowOff>9252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25779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49940</xdr:rowOff>
    </xdr:from>
    <xdr:to>
      <xdr:col>36</xdr:col>
      <xdr:colOff>165100</xdr:colOff>
      <xdr:row>98</xdr:row>
      <xdr:rowOff>151540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142667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4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39208</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54308"/>
          <a:ext cx="838200" cy="10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128910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4401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36144</xdr:rowOff>
    </xdr:from>
    <xdr:to>
      <xdr:col>76</xdr:col>
      <xdr:colOff>114300</xdr:colOff>
      <xdr:row>38</xdr:row>
      <xdr:rowOff>128910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51244"/>
          <a:ext cx="889000" cy="9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160274</xdr:rowOff>
    </xdr:from>
    <xdr:to>
      <xdr:col>71</xdr:col>
      <xdr:colOff>177800</xdr:colOff>
      <xdr:row>38</xdr:row>
      <xdr:rowOff>36144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0392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65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122648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159858</xdr:rowOff>
    </xdr:from>
    <xdr:to>
      <xdr:col>85</xdr:col>
      <xdr:colOff>177800</xdr:colOff>
      <xdr:row>38</xdr:row>
      <xdr:rowOff>90008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0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119234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29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78110</xdr:rowOff>
    </xdr:from>
    <xdr:to>
      <xdr:col>76</xdr:col>
      <xdr:colOff>165100</xdr:colOff>
      <xdr:row>39</xdr:row>
      <xdr:rowOff>8260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170837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5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156794</xdr:rowOff>
    </xdr:from>
    <xdr:to>
      <xdr:col>72</xdr:col>
      <xdr:colOff>38100</xdr:colOff>
      <xdr:row>38</xdr:row>
      <xdr:rowOff>86944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103471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7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109474</xdr:rowOff>
    </xdr:from>
    <xdr:to>
      <xdr:col>67</xdr:col>
      <xdr:colOff>101600</xdr:colOff>
      <xdr:row>38</xdr:row>
      <xdr:rowOff>39624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56151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22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6135</xdr:rowOff>
    </xdr:from>
    <xdr:to>
      <xdr:col>85</xdr:col>
      <xdr:colOff>127000</xdr:colOff>
      <xdr:row>76</xdr:row>
      <xdr:rowOff>21743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36335"/>
          <a:ext cx="8382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10846</xdr:rowOff>
    </xdr:from>
    <xdr:to>
      <xdr:col>81</xdr:col>
      <xdr:colOff>50800</xdr:colOff>
      <xdr:row>76</xdr:row>
      <xdr:rowOff>21743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41046"/>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10846</xdr:rowOff>
    </xdr:from>
    <xdr:to>
      <xdr:col>76</xdr:col>
      <xdr:colOff>114300</xdr:colOff>
      <xdr:row>76</xdr:row>
      <xdr:rowOff>48921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41046"/>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48921</xdr:rowOff>
    </xdr:from>
    <xdr:to>
      <xdr:col>71</xdr:col>
      <xdr:colOff>177800</xdr:colOff>
      <xdr:row>76</xdr:row>
      <xdr:rowOff>92444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079121"/>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126784</xdr:rowOff>
    </xdr:from>
    <xdr:to>
      <xdr:col>85</xdr:col>
      <xdr:colOff>177800</xdr:colOff>
      <xdr:row>76</xdr:row>
      <xdr:rowOff>56933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85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149661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3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142392</xdr:rowOff>
    </xdr:from>
    <xdr:to>
      <xdr:col>81</xdr:col>
      <xdr:colOff>101600</xdr:colOff>
      <xdr:row>76</xdr:row>
      <xdr:rowOff>72541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89069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131496</xdr:rowOff>
    </xdr:from>
    <xdr:to>
      <xdr:col>76</xdr:col>
      <xdr:colOff>165100</xdr:colOff>
      <xdr:row>76</xdr:row>
      <xdr:rowOff>61646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78173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6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169571</xdr:rowOff>
    </xdr:from>
    <xdr:to>
      <xdr:col>72</xdr:col>
      <xdr:colOff>38100</xdr:colOff>
      <xdr:row>76</xdr:row>
      <xdr:rowOff>99721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116247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0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41644</xdr:rowOff>
    </xdr:from>
    <xdr:to>
      <xdr:col>67</xdr:col>
      <xdr:colOff>101600</xdr:colOff>
      <xdr:row>76</xdr:row>
      <xdr:rowOff>143244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159770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57212</xdr:rowOff>
    </xdr:from>
    <xdr:to>
      <xdr:col>85</xdr:col>
      <xdr:colOff>127000</xdr:colOff>
      <xdr:row>98</xdr:row>
      <xdr:rowOff>122499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59312"/>
          <a:ext cx="838200" cy="6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10852</xdr:rowOff>
    </xdr:from>
    <xdr:to>
      <xdr:col>81</xdr:col>
      <xdr:colOff>50800</xdr:colOff>
      <xdr:row>98</xdr:row>
      <xdr:rowOff>122499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12952"/>
          <a:ext cx="889000" cy="1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10852</xdr:rowOff>
    </xdr:from>
    <xdr:to>
      <xdr:col>76</xdr:col>
      <xdr:colOff>114300</xdr:colOff>
      <xdr:row>98</xdr:row>
      <xdr:rowOff>132778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12952"/>
          <a:ext cx="889000" cy="1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122692</xdr:rowOff>
    </xdr:from>
    <xdr:to>
      <xdr:col>71</xdr:col>
      <xdr:colOff>177800</xdr:colOff>
      <xdr:row>98</xdr:row>
      <xdr:rowOff>132778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24792"/>
          <a:ext cx="889000" cy="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6412</xdr:rowOff>
    </xdr:from>
    <xdr:to>
      <xdr:col>85</xdr:col>
      <xdr:colOff>177800</xdr:colOff>
      <xdr:row>98</xdr:row>
      <xdr:rowOff>108012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92789</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2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71699</xdr:rowOff>
    </xdr:from>
    <xdr:to>
      <xdr:col>81</xdr:col>
      <xdr:colOff>101600</xdr:colOff>
      <xdr:row>99</xdr:row>
      <xdr:rowOff>1849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164426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131502</xdr:rowOff>
    </xdr:from>
    <xdr:to>
      <xdr:col>76</xdr:col>
      <xdr:colOff>165100</xdr:colOff>
      <xdr:row>98</xdr:row>
      <xdr:rowOff>61652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52779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5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81978</xdr:rowOff>
    </xdr:from>
    <xdr:to>
      <xdr:col>72</xdr:col>
      <xdr:colOff>38100</xdr:colOff>
      <xdr:row>99</xdr:row>
      <xdr:rowOff>12128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3255</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4017" y="16976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71892</xdr:rowOff>
    </xdr:from>
    <xdr:to>
      <xdr:col>67</xdr:col>
      <xdr:colOff>101600</xdr:colOff>
      <xdr:row>99</xdr:row>
      <xdr:rowOff>2042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7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164619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6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20320</xdr:rowOff>
    </xdr:from>
    <xdr:to>
      <xdr:col>116</xdr:col>
      <xdr:colOff>63500</xdr:colOff>
      <xdr:row>38</xdr:row>
      <xdr:rowOff>23241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35420"/>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23241</xdr:rowOff>
    </xdr:from>
    <xdr:to>
      <xdr:col>111</xdr:col>
      <xdr:colOff>177800</xdr:colOff>
      <xdr:row>38</xdr:row>
      <xdr:rowOff>82931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38341"/>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36322</xdr:rowOff>
    </xdr:from>
    <xdr:to>
      <xdr:col>107</xdr:col>
      <xdr:colOff>50800</xdr:colOff>
      <xdr:row>38</xdr:row>
      <xdr:rowOff>82931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51422"/>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26543</xdr:rowOff>
    </xdr:from>
    <xdr:to>
      <xdr:col>102</xdr:col>
      <xdr:colOff>114300</xdr:colOff>
      <xdr:row>38</xdr:row>
      <xdr:rowOff>36322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370193"/>
          <a:ext cx="889000" cy="1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137685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52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140970</xdr:rowOff>
    </xdr:from>
    <xdr:to>
      <xdr:col>116</xdr:col>
      <xdr:colOff>114300</xdr:colOff>
      <xdr:row>38</xdr:row>
      <xdr:rowOff>71120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163847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3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143891</xdr:rowOff>
    </xdr:from>
    <xdr:to>
      <xdr:col>112</xdr:col>
      <xdr:colOff>38100</xdr:colOff>
      <xdr:row>38</xdr:row>
      <xdr:rowOff>74040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7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90568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32131</xdr:rowOff>
    </xdr:from>
    <xdr:to>
      <xdr:col>107</xdr:col>
      <xdr:colOff>101600</xdr:colOff>
      <xdr:row>38</xdr:row>
      <xdr:rowOff>133731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124858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63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156972</xdr:rowOff>
    </xdr:from>
    <xdr:to>
      <xdr:col>102</xdr:col>
      <xdr:colOff>165100</xdr:colOff>
      <xdr:row>38</xdr:row>
      <xdr:rowOff>87122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103649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147193</xdr:rowOff>
    </xdr:from>
    <xdr:to>
      <xdr:col>98</xdr:col>
      <xdr:colOff>38100</xdr:colOff>
      <xdr:row>37</xdr:row>
      <xdr:rowOff>77343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93870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9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169266</xdr:rowOff>
    </xdr:from>
    <xdr:to>
      <xdr:col>116</xdr:col>
      <xdr:colOff>63500</xdr:colOff>
      <xdr:row>57</xdr:row>
      <xdr:rowOff>170904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41916"/>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154674</xdr:rowOff>
    </xdr:from>
    <xdr:to>
      <xdr:col>111</xdr:col>
      <xdr:colOff>177800</xdr:colOff>
      <xdr:row>57</xdr:row>
      <xdr:rowOff>170904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27324"/>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154674</xdr:rowOff>
    </xdr:from>
    <xdr:to>
      <xdr:col>107</xdr:col>
      <xdr:colOff>50800</xdr:colOff>
      <xdr:row>57</xdr:row>
      <xdr:rowOff>156159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27324"/>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156159</xdr:rowOff>
    </xdr:from>
    <xdr:to>
      <xdr:col>102</xdr:col>
      <xdr:colOff>114300</xdr:colOff>
      <xdr:row>57</xdr:row>
      <xdr:rowOff>156388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288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118466</xdr:rowOff>
    </xdr:from>
    <xdr:to>
      <xdr:col>116</xdr:col>
      <xdr:colOff>114300</xdr:colOff>
      <xdr:row>58</xdr:row>
      <xdr:rowOff>48616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141343</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120104</xdr:rowOff>
    </xdr:from>
    <xdr:to>
      <xdr:col>112</xdr:col>
      <xdr:colOff>38100</xdr:colOff>
      <xdr:row>58</xdr:row>
      <xdr:rowOff>50254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66781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103874</xdr:rowOff>
    </xdr:from>
    <xdr:to>
      <xdr:col>107</xdr:col>
      <xdr:colOff>101600</xdr:colOff>
      <xdr:row>58</xdr:row>
      <xdr:rowOff>34024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50551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5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105359</xdr:rowOff>
    </xdr:from>
    <xdr:to>
      <xdr:col>102</xdr:col>
      <xdr:colOff>165100</xdr:colOff>
      <xdr:row>58</xdr:row>
      <xdr:rowOff>35509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52036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5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105588</xdr:rowOff>
    </xdr:from>
    <xdr:to>
      <xdr:col>98</xdr:col>
      <xdr:colOff>38100</xdr:colOff>
      <xdr:row>58</xdr:row>
      <xdr:rowOff>35738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52265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5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5936</xdr:rowOff>
    </xdr:from>
    <xdr:to>
      <xdr:col>116</xdr:col>
      <xdr:colOff>63500</xdr:colOff>
      <xdr:row>76</xdr:row>
      <xdr:rowOff>23702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36136"/>
          <a:ext cx="8382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23702</xdr:rowOff>
    </xdr:from>
    <xdr:to>
      <xdr:col>111</xdr:col>
      <xdr:colOff>177800</xdr:colOff>
      <xdr:row>76</xdr:row>
      <xdr:rowOff>42252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53902"/>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42252</xdr:rowOff>
    </xdr:from>
    <xdr:to>
      <xdr:col>107</xdr:col>
      <xdr:colOff>50800</xdr:colOff>
      <xdr:row>76</xdr:row>
      <xdr:rowOff>50056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72452"/>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50056</xdr:rowOff>
    </xdr:from>
    <xdr:to>
      <xdr:col>102</xdr:col>
      <xdr:colOff>114300</xdr:colOff>
      <xdr:row>76</xdr:row>
      <xdr:rowOff>86730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80256"/>
          <a:ext cx="889000" cy="3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126586</xdr:rowOff>
    </xdr:from>
    <xdr:to>
      <xdr:col>116</xdr:col>
      <xdr:colOff>114300</xdr:colOff>
      <xdr:row>76</xdr:row>
      <xdr:rowOff>56736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105013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144352</xdr:rowOff>
    </xdr:from>
    <xdr:to>
      <xdr:col>112</xdr:col>
      <xdr:colOff>38100</xdr:colOff>
      <xdr:row>76</xdr:row>
      <xdr:rowOff>74501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031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91029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162902</xdr:rowOff>
    </xdr:from>
    <xdr:to>
      <xdr:col>107</xdr:col>
      <xdr:colOff>101600</xdr:colOff>
      <xdr:row>76</xdr:row>
      <xdr:rowOff>93052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109578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170706</xdr:rowOff>
    </xdr:from>
    <xdr:to>
      <xdr:col>102</xdr:col>
      <xdr:colOff>165100</xdr:colOff>
      <xdr:row>76</xdr:row>
      <xdr:rowOff>100856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117383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35930</xdr:rowOff>
    </xdr:from>
    <xdr:to>
      <xdr:col>98</xdr:col>
      <xdr:colOff>38100</xdr:colOff>
      <xdr:row>76</xdr:row>
      <xdr:rowOff>137530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128657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390,393</a:t>
          </a:r>
          <a:r>
            <a:rPr kumimoji="1" lang="ja-JP" altLang="en-US" sz="1300">
              <a:latin typeface="ＭＳ Ｐゴシック" panose="020B0600070205080204" pitchFamily="50" charset="-128"/>
              <a:ea typeface="ＭＳ Ｐゴシック" panose="020B0600070205080204" pitchFamily="50" charset="-128"/>
            </a:rPr>
            <a:t>円であり、昨年度と比べ</a:t>
          </a:r>
          <a:r>
            <a:rPr kumimoji="1" lang="en-US" altLang="ja-JP" sz="1300">
              <a:latin typeface="ＭＳ Ｐゴシック" panose="020B0600070205080204" pitchFamily="50" charset="-128"/>
              <a:ea typeface="ＭＳ Ｐゴシック" panose="020B0600070205080204" pitchFamily="50" charset="-128"/>
            </a:rPr>
            <a:t>8,421</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前年度と比べ大きく数値が変わったのは、扶助費及び普通建設事業（うち新規整備）である。扶助費は、主に住民税非課税世帯に対する電力・ガス・食料品等価格高騰重点支援給付金の実施による増加である。普通建設事業（うち新規整備）は、主に早野排水機場の完成や内水対策関連工事の進捗による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公債費については、類似団体内平均値を上回っているため、地方債の借入額と償還元金のバランスを考慮し、公債費の減に努めていく。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86,613
84,977
99.92
34,762,793
33,813,080
793,183
19,464,440
35,324,895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41402</xdr:rowOff>
    </xdr:from>
    <xdr:to>
      <xdr:col>24</xdr:col>
      <xdr:colOff>63500</xdr:colOff>
      <xdr:row>36</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1360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41402</xdr:rowOff>
    </xdr:from>
    <xdr:to>
      <xdr:col>19</xdr:col>
      <xdr:colOff>177800</xdr:colOff>
      <xdr:row>36</xdr:row>
      <xdr:rowOff>78435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13602"/>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75692</xdr:rowOff>
    </xdr:from>
    <xdr:to>
      <xdr:col>15</xdr:col>
      <xdr:colOff>50800</xdr:colOff>
      <xdr:row>36</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789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72949</xdr:rowOff>
    </xdr:from>
    <xdr:to>
      <xdr:col>10</xdr:col>
      <xdr:colOff>114300</xdr:colOff>
      <xdr:row>36</xdr:row>
      <xdr:rowOff>75692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451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88900</xdr:rowOff>
    </xdr:from>
    <xdr:to>
      <xdr:col>24</xdr:col>
      <xdr:colOff>114300</xdr:colOff>
      <xdr:row>37</xdr:row>
      <xdr:rowOff>19050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162052</xdr:rowOff>
    </xdr:from>
    <xdr:to>
      <xdr:col>20</xdr:col>
      <xdr:colOff>38100</xdr:colOff>
      <xdr:row>36</xdr:row>
      <xdr:rowOff>92202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83329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27635</xdr:rowOff>
    </xdr:from>
    <xdr:to>
      <xdr:col>15</xdr:col>
      <xdr:colOff>101600</xdr:colOff>
      <xdr:row>36</xdr:row>
      <xdr:rowOff>129235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120362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24892</xdr:rowOff>
    </xdr:from>
    <xdr:to>
      <xdr:col>10</xdr:col>
      <xdr:colOff>165100</xdr:colOff>
      <xdr:row>36</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117619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22149</xdr:rowOff>
    </xdr:from>
    <xdr:to>
      <xdr:col>6</xdr:col>
      <xdr:colOff>38100</xdr:colOff>
      <xdr:row>36</xdr:row>
      <xdr:rowOff>123749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114876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45944</xdr:rowOff>
    </xdr:from>
    <xdr:to>
      <xdr:col>24</xdr:col>
      <xdr:colOff>63500</xdr:colOff>
      <xdr:row>57</xdr:row>
      <xdr:rowOff>93797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18594"/>
          <a:ext cx="838200" cy="4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10464</xdr:rowOff>
    </xdr:from>
    <xdr:to>
      <xdr:col>19</xdr:col>
      <xdr:colOff>177800</xdr:colOff>
      <xdr:row>57</xdr:row>
      <xdr:rowOff>93797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3114"/>
          <a:ext cx="889000" cy="8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33827</xdr:rowOff>
    </xdr:from>
    <xdr:to>
      <xdr:col>15</xdr:col>
      <xdr:colOff>50800</xdr:colOff>
      <xdr:row>57</xdr:row>
      <xdr:rowOff>10464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20677"/>
          <a:ext cx="889000" cy="66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33827</xdr:rowOff>
    </xdr:from>
    <xdr:to>
      <xdr:col>10</xdr:col>
      <xdr:colOff>114300</xdr:colOff>
      <xdr:row>57</xdr:row>
      <xdr:rowOff>119035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20677"/>
          <a:ext cx="889000" cy="7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166594</xdr:rowOff>
    </xdr:from>
    <xdr:to>
      <xdr:col>24</xdr:col>
      <xdr:colOff>114300</xdr:colOff>
      <xdr:row>57</xdr:row>
      <xdr:rowOff>96744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81521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42997</xdr:rowOff>
    </xdr:from>
    <xdr:to>
      <xdr:col>20</xdr:col>
      <xdr:colOff>38100</xdr:colOff>
      <xdr:row>57</xdr:row>
      <xdr:rowOff>144597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135724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131114</xdr:rowOff>
    </xdr:from>
    <xdr:to>
      <xdr:col>15</xdr:col>
      <xdr:colOff>101600</xdr:colOff>
      <xdr:row>57</xdr:row>
      <xdr:rowOff>61264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52391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154477</xdr:rowOff>
    </xdr:from>
    <xdr:to>
      <xdr:col>10</xdr:col>
      <xdr:colOff>165100</xdr:colOff>
      <xdr:row>53</xdr:row>
      <xdr:rowOff>84627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75754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68235</xdr:rowOff>
    </xdr:from>
    <xdr:to>
      <xdr:col>6</xdr:col>
      <xdr:colOff>38100</xdr:colOff>
      <xdr:row>57</xdr:row>
      <xdr:rowOff>169835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160962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95062</xdr:rowOff>
    </xdr:from>
    <xdr:to>
      <xdr:col>24</xdr:col>
      <xdr:colOff>63500</xdr:colOff>
      <xdr:row>77</xdr:row>
      <xdr:rowOff>10091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5262"/>
          <a:ext cx="8382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103543</xdr:rowOff>
    </xdr:from>
    <xdr:to>
      <xdr:col>19</xdr:col>
      <xdr:colOff>177800</xdr:colOff>
      <xdr:row>77</xdr:row>
      <xdr:rowOff>10091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3743"/>
          <a:ext cx="889000" cy="7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103543</xdr:rowOff>
    </xdr:from>
    <xdr:to>
      <xdr:col>15</xdr:col>
      <xdr:colOff>50800</xdr:colOff>
      <xdr:row>77</xdr:row>
      <xdr:rowOff>111697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3743"/>
          <a:ext cx="889000" cy="1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111697</xdr:rowOff>
    </xdr:from>
    <xdr:to>
      <xdr:col>10</xdr:col>
      <xdr:colOff>114300</xdr:colOff>
      <xdr:row>78</xdr:row>
      <xdr:rowOff>322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3347"/>
          <a:ext cx="889000" cy="6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44262</xdr:rowOff>
    </xdr:from>
    <xdr:to>
      <xdr:col>24</xdr:col>
      <xdr:colOff>114300</xdr:colOff>
      <xdr:row>76</xdr:row>
      <xdr:rowOff>145862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22689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130741</xdr:rowOff>
    </xdr:from>
    <xdr:to>
      <xdr:col>20</xdr:col>
      <xdr:colOff>38100</xdr:colOff>
      <xdr:row>77</xdr:row>
      <xdr:rowOff>60891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52018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5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52743</xdr:rowOff>
    </xdr:from>
    <xdr:to>
      <xdr:col>15</xdr:col>
      <xdr:colOff>101600</xdr:colOff>
      <xdr:row>76</xdr:row>
      <xdr:rowOff>154343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60897</xdr:rowOff>
    </xdr:from>
    <xdr:to>
      <xdr:col>10</xdr:col>
      <xdr:colOff>165100</xdr:colOff>
      <xdr:row>77</xdr:row>
      <xdr:rowOff>162497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153624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120972</xdr:rowOff>
    </xdr:from>
    <xdr:to>
      <xdr:col>6</xdr:col>
      <xdr:colOff>38100</xdr:colOff>
      <xdr:row>78</xdr:row>
      <xdr:rowOff>51122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42249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141757</xdr:rowOff>
    </xdr:from>
    <xdr:to>
      <xdr:col>24</xdr:col>
      <xdr:colOff>63500</xdr:colOff>
      <xdr:row>99</xdr:row>
      <xdr:rowOff>16473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43857"/>
          <a:ext cx="838200" cy="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141757</xdr:rowOff>
    </xdr:from>
    <xdr:to>
      <xdr:col>19</xdr:col>
      <xdr:colOff>177800</xdr:colOff>
      <xdr:row>99</xdr:row>
      <xdr:rowOff>18923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3857"/>
          <a:ext cx="8890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18923</xdr:rowOff>
    </xdr:from>
    <xdr:to>
      <xdr:col>15</xdr:col>
      <xdr:colOff>50800</xdr:colOff>
      <xdr:row>99</xdr:row>
      <xdr:rowOff>88875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92473"/>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45974</xdr:rowOff>
    </xdr:from>
    <xdr:to>
      <xdr:col>10</xdr:col>
      <xdr:colOff>114300</xdr:colOff>
      <xdr:row>99</xdr:row>
      <xdr:rowOff>88875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19524"/>
          <a:ext cx="889000" cy="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137123</xdr:rowOff>
    </xdr:from>
    <xdr:to>
      <xdr:col>24</xdr:col>
      <xdr:colOff>114300</xdr:colOff>
      <xdr:row>99</xdr:row>
      <xdr:rowOff>67273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115550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90957</xdr:rowOff>
    </xdr:from>
    <xdr:to>
      <xdr:col>20</xdr:col>
      <xdr:colOff>38100</xdr:colOff>
      <xdr:row>99</xdr:row>
      <xdr:rowOff>21107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139573</xdr:rowOff>
    </xdr:from>
    <xdr:to>
      <xdr:col>15</xdr:col>
      <xdr:colOff>101600</xdr:colOff>
      <xdr:row>99</xdr:row>
      <xdr:rowOff>69723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60850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3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38075</xdr:rowOff>
    </xdr:from>
    <xdr:to>
      <xdr:col>10</xdr:col>
      <xdr:colOff>165100</xdr:colOff>
      <xdr:row>99</xdr:row>
      <xdr:rowOff>139675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130802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166624</xdr:rowOff>
    </xdr:from>
    <xdr:to>
      <xdr:col>6</xdr:col>
      <xdr:colOff>38100</xdr:colOff>
      <xdr:row>99</xdr:row>
      <xdr:rowOff>96774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113301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126632</xdr:rowOff>
    </xdr:from>
    <xdr:to>
      <xdr:col>55</xdr:col>
      <xdr:colOff>0</xdr:colOff>
      <xdr:row>57</xdr:row>
      <xdr:rowOff>145682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99282"/>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126632</xdr:rowOff>
    </xdr:from>
    <xdr:to>
      <xdr:col>50</xdr:col>
      <xdr:colOff>114300</xdr:colOff>
      <xdr:row>57</xdr:row>
      <xdr:rowOff>149492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992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27381</xdr:rowOff>
    </xdr:from>
    <xdr:to>
      <xdr:col>45</xdr:col>
      <xdr:colOff>177800</xdr:colOff>
      <xdr:row>57</xdr:row>
      <xdr:rowOff>149492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800031"/>
          <a:ext cx="889000" cy="1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27381</xdr:rowOff>
    </xdr:from>
    <xdr:to>
      <xdr:col>41</xdr:col>
      <xdr:colOff>50800</xdr:colOff>
      <xdr:row>57</xdr:row>
      <xdr:rowOff>142939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00031"/>
          <a:ext cx="889000" cy="1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94882</xdr:rowOff>
    </xdr:from>
    <xdr:to>
      <xdr:col>55</xdr:col>
      <xdr:colOff>50800</xdr:colOff>
      <xdr:row>58</xdr:row>
      <xdr:rowOff>25032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117759</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1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75832</xdr:rowOff>
    </xdr:from>
    <xdr:to>
      <xdr:col>50</xdr:col>
      <xdr:colOff>165100</xdr:colOff>
      <xdr:row>58</xdr:row>
      <xdr:rowOff>5982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22509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62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98692</xdr:rowOff>
    </xdr:from>
    <xdr:to>
      <xdr:col>46</xdr:col>
      <xdr:colOff>38100</xdr:colOff>
      <xdr:row>58</xdr:row>
      <xdr:rowOff>28842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19969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9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148031</xdr:rowOff>
    </xdr:from>
    <xdr:to>
      <xdr:col>41</xdr:col>
      <xdr:colOff>101600</xdr:colOff>
      <xdr:row>57</xdr:row>
      <xdr:rowOff>78181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94708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52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92139</xdr:rowOff>
    </xdr:from>
    <xdr:to>
      <xdr:col>36</xdr:col>
      <xdr:colOff>165100</xdr:colOff>
      <xdr:row>58</xdr:row>
      <xdr:rowOff>22289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38816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6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28437</xdr:rowOff>
    </xdr:from>
    <xdr:to>
      <xdr:col>55</xdr:col>
      <xdr:colOff>0</xdr:colOff>
      <xdr:row>78</xdr:row>
      <xdr:rowOff>40912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01537"/>
          <a:ext cx="8382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168047</xdr:rowOff>
    </xdr:from>
    <xdr:to>
      <xdr:col>50</xdr:col>
      <xdr:colOff>114300</xdr:colOff>
      <xdr:row>78</xdr:row>
      <xdr:rowOff>28437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69697"/>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135846</xdr:rowOff>
    </xdr:from>
    <xdr:to>
      <xdr:col>45</xdr:col>
      <xdr:colOff>177800</xdr:colOff>
      <xdr:row>77</xdr:row>
      <xdr:rowOff>168047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37496"/>
          <a:ext cx="889000" cy="3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135846</xdr:rowOff>
    </xdr:from>
    <xdr:to>
      <xdr:col>41</xdr:col>
      <xdr:colOff>50800</xdr:colOff>
      <xdr:row>78</xdr:row>
      <xdr:rowOff>12925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37496"/>
          <a:ext cx="889000" cy="4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161562</xdr:rowOff>
    </xdr:from>
    <xdr:to>
      <xdr:col>55</xdr:col>
      <xdr:colOff>50800</xdr:colOff>
      <xdr:row>78</xdr:row>
      <xdr:rowOff>91712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139989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149087</xdr:rowOff>
    </xdr:from>
    <xdr:to>
      <xdr:col>50</xdr:col>
      <xdr:colOff>165100</xdr:colOff>
      <xdr:row>78</xdr:row>
      <xdr:rowOff>79237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70364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117247</xdr:rowOff>
    </xdr:from>
    <xdr:to>
      <xdr:col>46</xdr:col>
      <xdr:colOff>38100</xdr:colOff>
      <xdr:row>78</xdr:row>
      <xdr:rowOff>47397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38524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85046</xdr:rowOff>
    </xdr:from>
    <xdr:to>
      <xdr:col>41</xdr:col>
      <xdr:colOff>101600</xdr:colOff>
      <xdr:row>78</xdr:row>
      <xdr:rowOff>15196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6323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133575</xdr:rowOff>
    </xdr:from>
    <xdr:to>
      <xdr:col>36</xdr:col>
      <xdr:colOff>165100</xdr:colOff>
      <xdr:row>78</xdr:row>
      <xdr:rowOff>63725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80252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1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24874</xdr:rowOff>
    </xdr:from>
    <xdr:to>
      <xdr:col>55</xdr:col>
      <xdr:colOff>0</xdr:colOff>
      <xdr:row>97</xdr:row>
      <xdr:rowOff>11044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84074"/>
          <a:ext cx="838200" cy="1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24874</xdr:rowOff>
    </xdr:from>
    <xdr:to>
      <xdr:col>50</xdr:col>
      <xdr:colOff>114300</xdr:colOff>
      <xdr:row>96</xdr:row>
      <xdr:rowOff>113891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84074"/>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113891</xdr:rowOff>
    </xdr:from>
    <xdr:to>
      <xdr:col>45</xdr:col>
      <xdr:colOff>177800</xdr:colOff>
      <xdr:row>96</xdr:row>
      <xdr:rowOff>122875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73091"/>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122875</xdr:rowOff>
    </xdr:from>
    <xdr:to>
      <xdr:col>41</xdr:col>
      <xdr:colOff>50800</xdr:colOff>
      <xdr:row>97</xdr:row>
      <xdr:rowOff>9513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82075"/>
          <a:ext cx="8890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131694</xdr:rowOff>
    </xdr:from>
    <xdr:to>
      <xdr:col>55</xdr:col>
      <xdr:colOff>50800</xdr:colOff>
      <xdr:row>97</xdr:row>
      <xdr:rowOff>61844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110121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145524</xdr:rowOff>
    </xdr:from>
    <xdr:to>
      <xdr:col>50</xdr:col>
      <xdr:colOff>165100</xdr:colOff>
      <xdr:row>96</xdr:row>
      <xdr:rowOff>75674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66801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63091</xdr:rowOff>
    </xdr:from>
    <xdr:to>
      <xdr:col>46</xdr:col>
      <xdr:colOff>38100</xdr:colOff>
      <xdr:row>96</xdr:row>
      <xdr:rowOff>164691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155818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1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72075</xdr:rowOff>
    </xdr:from>
    <xdr:to>
      <xdr:col>41</xdr:col>
      <xdr:colOff>101600</xdr:colOff>
      <xdr:row>97</xdr:row>
      <xdr:rowOff>2225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164802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130163</xdr:rowOff>
    </xdr:from>
    <xdr:to>
      <xdr:col>36</xdr:col>
      <xdr:colOff>165100</xdr:colOff>
      <xdr:row>97</xdr:row>
      <xdr:rowOff>60313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51440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86741</xdr:rowOff>
    </xdr:from>
    <xdr:to>
      <xdr:col>85</xdr:col>
      <xdr:colOff>127000</xdr:colOff>
      <xdr:row>37</xdr:row>
      <xdr:rowOff>89103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30391"/>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40145</xdr:rowOff>
    </xdr:from>
    <xdr:to>
      <xdr:col>81</xdr:col>
      <xdr:colOff>50800</xdr:colOff>
      <xdr:row>37</xdr:row>
      <xdr:rowOff>89103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383795"/>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40145</xdr:rowOff>
    </xdr:from>
    <xdr:to>
      <xdr:col>76</xdr:col>
      <xdr:colOff>114300</xdr:colOff>
      <xdr:row>37</xdr:row>
      <xdr:rowOff>79921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83795"/>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79921</xdr:rowOff>
    </xdr:from>
    <xdr:to>
      <xdr:col>71</xdr:col>
      <xdr:colOff>177800</xdr:colOff>
      <xdr:row>37</xdr:row>
      <xdr:rowOff>133566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23571"/>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35941</xdr:rowOff>
    </xdr:from>
    <xdr:to>
      <xdr:col>85</xdr:col>
      <xdr:colOff>177800</xdr:colOff>
      <xdr:row>37</xdr:row>
      <xdr:rowOff>137541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58818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38303</xdr:rowOff>
    </xdr:from>
    <xdr:to>
      <xdr:col>81</xdr:col>
      <xdr:colOff>101600</xdr:colOff>
      <xdr:row>37</xdr:row>
      <xdr:rowOff>139903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8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156430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1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160795</xdr:rowOff>
    </xdr:from>
    <xdr:to>
      <xdr:col>76</xdr:col>
      <xdr:colOff>165100</xdr:colOff>
      <xdr:row>37</xdr:row>
      <xdr:rowOff>90945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107472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1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29121</xdr:rowOff>
    </xdr:from>
    <xdr:to>
      <xdr:col>72</xdr:col>
      <xdr:colOff>38100</xdr:colOff>
      <xdr:row>37</xdr:row>
      <xdr:rowOff>130721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147248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82766</xdr:rowOff>
    </xdr:from>
    <xdr:to>
      <xdr:col>67</xdr:col>
      <xdr:colOff>101600</xdr:colOff>
      <xdr:row>38</xdr:row>
      <xdr:rowOff>12915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264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29443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2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29058</xdr:rowOff>
    </xdr:from>
    <xdr:to>
      <xdr:col>85</xdr:col>
      <xdr:colOff>127000</xdr:colOff>
      <xdr:row>58</xdr:row>
      <xdr:rowOff>36699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973158"/>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113297</xdr:rowOff>
    </xdr:from>
    <xdr:to>
      <xdr:col>81</xdr:col>
      <xdr:colOff>50800</xdr:colOff>
      <xdr:row>58</xdr:row>
      <xdr:rowOff>29058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85947"/>
          <a:ext cx="8890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115893</xdr:rowOff>
    </xdr:from>
    <xdr:to>
      <xdr:col>76</xdr:col>
      <xdr:colOff>114300</xdr:colOff>
      <xdr:row>57</xdr:row>
      <xdr:rowOff>113297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45643"/>
          <a:ext cx="889000" cy="3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115893</xdr:rowOff>
    </xdr:from>
    <xdr:to>
      <xdr:col>71</xdr:col>
      <xdr:colOff>177800</xdr:colOff>
      <xdr:row>56</xdr:row>
      <xdr:rowOff>94225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45643"/>
          <a:ext cx="889000" cy="14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157349</xdr:rowOff>
    </xdr:from>
    <xdr:to>
      <xdr:col>85</xdr:col>
      <xdr:colOff>177800</xdr:colOff>
      <xdr:row>58</xdr:row>
      <xdr:rowOff>87499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2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72276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149708</xdr:rowOff>
    </xdr:from>
    <xdr:to>
      <xdr:col>81</xdr:col>
      <xdr:colOff>101600</xdr:colOff>
      <xdr:row>58</xdr:row>
      <xdr:rowOff>79858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70985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1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62497</xdr:rowOff>
    </xdr:from>
    <xdr:to>
      <xdr:col>76</xdr:col>
      <xdr:colOff>165100</xdr:colOff>
      <xdr:row>57</xdr:row>
      <xdr:rowOff>164097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155224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65093</xdr:rowOff>
    </xdr:from>
    <xdr:to>
      <xdr:col>72</xdr:col>
      <xdr:colOff>38100</xdr:colOff>
      <xdr:row>55</xdr:row>
      <xdr:rowOff>166693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43425</xdr:rowOff>
    </xdr:from>
    <xdr:to>
      <xdr:col>67</xdr:col>
      <xdr:colOff>101600</xdr:colOff>
      <xdr:row>56</xdr:row>
      <xdr:rowOff>145025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161552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1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39207</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12307"/>
          <a:ext cx="8382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128910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0201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36144</xdr:rowOff>
    </xdr:from>
    <xdr:to>
      <xdr:col>76</xdr:col>
      <xdr:colOff>114300</xdr:colOff>
      <xdr:row>78</xdr:row>
      <xdr:rowOff>128910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09244"/>
          <a:ext cx="889000" cy="9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160274</xdr:rowOff>
    </xdr:from>
    <xdr:to>
      <xdr:col>71</xdr:col>
      <xdr:colOff>177800</xdr:colOff>
      <xdr:row>78</xdr:row>
      <xdr:rowOff>36144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6192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136090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509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122511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159857</xdr:rowOff>
    </xdr:from>
    <xdr:to>
      <xdr:col>85</xdr:col>
      <xdr:colOff>177800</xdr:colOff>
      <xdr:row>78</xdr:row>
      <xdr:rowOff>90007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119234</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78110</xdr:rowOff>
    </xdr:from>
    <xdr:to>
      <xdr:col>76</xdr:col>
      <xdr:colOff>165100</xdr:colOff>
      <xdr:row>79</xdr:row>
      <xdr:rowOff>8260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170837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4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156794</xdr:rowOff>
    </xdr:from>
    <xdr:to>
      <xdr:col>72</xdr:col>
      <xdr:colOff>38100</xdr:colOff>
      <xdr:row>78</xdr:row>
      <xdr:rowOff>86944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103471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3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109474</xdr:rowOff>
    </xdr:from>
    <xdr:to>
      <xdr:col>67</xdr:col>
      <xdr:colOff>101600</xdr:colOff>
      <xdr:row>78</xdr:row>
      <xdr:rowOff>39624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1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56151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08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6135</xdr:rowOff>
    </xdr:from>
    <xdr:to>
      <xdr:col>85</xdr:col>
      <xdr:colOff>127000</xdr:colOff>
      <xdr:row>96</xdr:row>
      <xdr:rowOff>21743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65335"/>
          <a:ext cx="838200" cy="1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10846</xdr:rowOff>
    </xdr:from>
    <xdr:to>
      <xdr:col>81</xdr:col>
      <xdr:colOff>50800</xdr:colOff>
      <xdr:row>96</xdr:row>
      <xdr:rowOff>21743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70046"/>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10846</xdr:rowOff>
    </xdr:from>
    <xdr:to>
      <xdr:col>76</xdr:col>
      <xdr:colOff>114300</xdr:colOff>
      <xdr:row>96</xdr:row>
      <xdr:rowOff>48921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70046"/>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48921</xdr:rowOff>
    </xdr:from>
    <xdr:to>
      <xdr:col>71</xdr:col>
      <xdr:colOff>177800</xdr:colOff>
      <xdr:row>96</xdr:row>
      <xdr:rowOff>92444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08121"/>
          <a:ext cx="889000" cy="4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126785</xdr:rowOff>
    </xdr:from>
    <xdr:to>
      <xdr:col>85</xdr:col>
      <xdr:colOff>177800</xdr:colOff>
      <xdr:row>96</xdr:row>
      <xdr:rowOff>56935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149662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142393</xdr:rowOff>
    </xdr:from>
    <xdr:to>
      <xdr:col>81</xdr:col>
      <xdr:colOff>101600</xdr:colOff>
      <xdr:row>96</xdr:row>
      <xdr:rowOff>72543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89070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2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131496</xdr:rowOff>
    </xdr:from>
    <xdr:to>
      <xdr:col>76</xdr:col>
      <xdr:colOff>165100</xdr:colOff>
      <xdr:row>96</xdr:row>
      <xdr:rowOff>61646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78173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1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169571</xdr:rowOff>
    </xdr:from>
    <xdr:to>
      <xdr:col>72</xdr:col>
      <xdr:colOff>38100</xdr:colOff>
      <xdr:row>96</xdr:row>
      <xdr:rowOff>99721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116248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23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41644</xdr:rowOff>
    </xdr:from>
    <xdr:to>
      <xdr:col>67</xdr:col>
      <xdr:colOff>101600</xdr:colOff>
      <xdr:row>96</xdr:row>
      <xdr:rowOff>143244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159771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2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大きく数値が変わったのは、、民生費及び土木費である。民生費は、主に住民税非課税世帯に対する電力・ガス・食料品等価格高騰重点支援給付金の実施や生活保護費に係る扶助費の増によるものである。土木費は、主に早野排水機場の完成や内水対策関連工事の進捗による減少である。</a:t>
          </a:r>
        </a:p>
        <a:p>
          <a:r>
            <a:rPr kumimoji="1" lang="ja-JP" altLang="en-US" sz="1300">
              <a:latin typeface="ＭＳ Ｐゴシック" panose="020B0600070205080204" pitchFamily="50" charset="-128"/>
              <a:ea typeface="ＭＳ Ｐゴシック" panose="020B0600070205080204" pitchFamily="50" charset="-128"/>
            </a:rPr>
            <a:t>　消防費が類似団体平均と比べ高止まりしている。消防費のほとんどは一部事務組合への負担金であり、消防庁舎の建て替えにより、今後も負担金は高止まりすることが見込まれるため、過大な支出とならないよう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財政調整基金については、普通交付税の追加交付や土地開発基金廃止による繰入等に伴い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千円の積立てや決算剰余金</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億円を編入したが、財源不足のため年度当初及び補正にて合計</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9,412</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千円を取り崩したため、前年度より残高が減少した。</a:t>
          </a:r>
        </a:p>
        <a:p>
          <a:r>
            <a:rPr kumimoji="1" lang="ja-JP" altLang="en-US" sz="1200">
              <a:latin typeface="ＭＳ ゴシック" pitchFamily="49" charset="-128"/>
              <a:ea typeface="ＭＳ ゴシック" pitchFamily="49" charset="-128"/>
            </a:rPr>
            <a:t>　実質単年度収支については、積立金取り崩し額が前年度に比べ</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8,570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千円増加しているが、普通交付税の追加交付や土地開発基金廃止による繰入等に伴い前年度に比べ</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8,863</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千円増加していることから数値は改善した。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千葉県茂原市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一般会計については、普通交付税の追加交付等により歳入額は増加しているが、令和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月補正予算にて増加分を財政調整基金や減債基金へ積立てしたことから、前年度に比べ黒字額が減少した。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下水道事業会計については、現金預金の増に伴う流動資産の増加により、前年度に比べ黒字額が増加した。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農業集落排水事業会計については、法適用事業へ移行に伴い、令和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年度を打切り決算としたことによる黒字額の増加である。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介護保険事業会計については、高齢化に伴う保険給付費の増等により歳出額が増加し、前年度に比べ黒字額が減少した。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106_&#33538;&#21407;&#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106_&#33538;&#21407;&#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109.7</v>
          </cell>
          <cell r="BX51">
            <v>107.4</v>
          </cell>
          <cell r="CF51">
            <v>84.3</v>
          </cell>
          <cell r="CN51">
            <v>81.900000000000006</v>
          </cell>
          <cell r="CV51">
            <v>74.599999999999994</v>
          </cell>
        </row>
        <row r="53">
          <cell r="BP53">
            <v>64.3</v>
          </cell>
          <cell r="BX53">
            <v>65.599999999999994</v>
          </cell>
          <cell r="CF53">
            <v>67.3</v>
          </cell>
          <cell r="CN53">
            <v>69.2</v>
          </cell>
          <cell r="CV53">
            <v>70.2</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109.7</v>
          </cell>
          <cell r="BX73">
            <v>107.4</v>
          </cell>
          <cell r="CF73">
            <v>84.3</v>
          </cell>
          <cell r="CN73">
            <v>81.900000000000006</v>
          </cell>
          <cell r="CV73">
            <v>74.599999999999994</v>
          </cell>
        </row>
        <row r="75">
          <cell r="BP75">
            <v>9.6999999999999993</v>
          </cell>
          <cell r="BX75">
            <v>10.199999999999999</v>
          </cell>
          <cell r="CF75">
            <v>10.6</v>
          </cell>
          <cell r="CN75">
            <v>11</v>
          </cell>
          <cell r="CV75">
            <v>11.4</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34762793</v>
      </c>
      <c r="BO4" s="436"/>
      <c r="BP4" s="436"/>
      <c r="BQ4" s="436"/>
      <c r="BR4" s="436"/>
      <c r="BS4" s="436"/>
      <c r="BT4" s="436"/>
      <c r="BU4" s="437"/>
      <c r="BV4" s="435">
        <v>34218481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4.0999999999999996</v>
      </c>
      <c r="CU4" s="576"/>
      <c r="CV4" s="576"/>
      <c r="CW4" s="576"/>
      <c r="CX4" s="576"/>
      <c r="CY4" s="576"/>
      <c r="CZ4" s="576"/>
      <c r="DA4" s="577"/>
      <c r="DB4" s="575">
        <v>4.3</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33813080</v>
      </c>
      <c r="BO5" s="407"/>
      <c r="BP5" s="407"/>
      <c r="BQ5" s="407"/>
      <c r="BR5" s="407"/>
      <c r="BS5" s="407"/>
      <c r="BT5" s="407"/>
      <c r="BU5" s="408"/>
      <c r="BV5" s="406">
        <v>33368379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97.3</v>
      </c>
      <c r="CU5" s="404"/>
      <c r="CV5" s="404"/>
      <c r="CW5" s="404"/>
      <c r="CX5" s="404"/>
      <c r="CY5" s="404"/>
      <c r="CZ5" s="404"/>
      <c r="DA5" s="405"/>
      <c r="DB5" s="403">
        <v>95.6</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949713</v>
      </c>
      <c r="BO6" s="407"/>
      <c r="BP6" s="407"/>
      <c r="BQ6" s="407"/>
      <c r="BR6" s="407"/>
      <c r="BS6" s="407"/>
      <c r="BT6" s="407"/>
      <c r="BU6" s="408"/>
      <c r="BV6" s="406">
        <v>850102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98.4</v>
      </c>
      <c r="CU6" s="550"/>
      <c r="CV6" s="550"/>
      <c r="CW6" s="550"/>
      <c r="CX6" s="550"/>
      <c r="CY6" s="550"/>
      <c r="CZ6" s="550"/>
      <c r="DA6" s="551"/>
      <c r="DB6" s="549">
        <v>98</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156530</v>
      </c>
      <c r="BO7" s="407"/>
      <c r="BP7" s="407"/>
      <c r="BQ7" s="407"/>
      <c r="BR7" s="407"/>
      <c r="BS7" s="407"/>
      <c r="BT7" s="407"/>
      <c r="BU7" s="408"/>
      <c r="BV7" s="406">
        <v>34629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19464440</v>
      </c>
      <c r="CU7" s="407"/>
      <c r="CV7" s="407"/>
      <c r="CW7" s="407"/>
      <c r="CX7" s="407"/>
      <c r="CY7" s="407"/>
      <c r="CZ7" s="407"/>
      <c r="DA7" s="408"/>
      <c r="DB7" s="406">
        <v>18980335</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793183</v>
      </c>
      <c r="BO8" s="407"/>
      <c r="BP8" s="407"/>
      <c r="BQ8" s="407"/>
      <c r="BR8" s="407"/>
      <c r="BS8" s="407"/>
      <c r="BT8" s="407"/>
      <c r="BU8" s="408"/>
      <c r="BV8" s="406">
        <v>815473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0.78</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86782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-22290</v>
      </c>
      <c r="BO9" s="407"/>
      <c r="BP9" s="407"/>
      <c r="BQ9" s="407"/>
      <c r="BR9" s="407"/>
      <c r="BS9" s="407"/>
      <c r="BT9" s="407"/>
      <c r="BU9" s="408"/>
      <c r="BV9" s="406">
        <v>-483004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15.5</v>
      </c>
      <c r="CU9" s="404"/>
      <c r="CV9" s="404"/>
      <c r="CW9" s="404"/>
      <c r="CX9" s="404"/>
      <c r="CY9" s="404"/>
      <c r="CZ9" s="404"/>
      <c r="DA9" s="405"/>
      <c r="DB9" s="403">
        <v>16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89688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600029</v>
      </c>
      <c r="BO10" s="407"/>
      <c r="BP10" s="407"/>
      <c r="BQ10" s="407"/>
      <c r="BR10" s="407"/>
      <c r="BS10" s="407"/>
      <c r="BT10" s="407"/>
      <c r="BU10" s="408"/>
      <c r="BV10" s="406">
        <v>111398</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50000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86613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1294125</v>
      </c>
      <c r="BO12" s="407"/>
      <c r="BP12" s="407"/>
      <c r="BQ12" s="407"/>
      <c r="BR12" s="407"/>
      <c r="BS12" s="407"/>
      <c r="BT12" s="407"/>
      <c r="BU12" s="408"/>
      <c r="BV12" s="406">
        <v>908423</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129</v>
      </c>
      <c r="N13" s="491"/>
      <c r="O13" s="491"/>
      <c r="P13" s="491"/>
      <c r="Q13" s="492"/>
      <c r="R13" s="493">
        <v>84977</v>
      </c>
      <c r="S13" s="494"/>
      <c r="T13" s="494"/>
      <c r="U13" s="494"/>
      <c r="V13" s="495"/>
      <c r="W13" s="496" t="s">
        <v>130</v>
      </c>
      <c r="X13" s="392"/>
      <c r="Y13" s="392"/>
      <c r="Z13" s="392"/>
      <c r="AA13" s="392"/>
      <c r="AB13" s="393"/>
      <c r="AC13" s="359">
        <v>1246</v>
      </c>
      <c r="AD13" s="360"/>
      <c r="AE13" s="360"/>
      <c r="AF13" s="360"/>
      <c r="AG13" s="361"/>
      <c r="AH13" s="359">
        <v>1298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-716386</v>
      </c>
      <c r="BO13" s="407"/>
      <c r="BP13" s="407"/>
      <c r="BQ13" s="407"/>
      <c r="BR13" s="407"/>
      <c r="BS13" s="407"/>
      <c r="BT13" s="407"/>
      <c r="BU13" s="408"/>
      <c r="BV13" s="406">
        <v>-1230029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11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87358</v>
      </c>
      <c r="S14" s="494"/>
      <c r="T14" s="494"/>
      <c r="U14" s="494"/>
      <c r="V14" s="495"/>
      <c r="W14" s="497"/>
      <c r="X14" s="395"/>
      <c r="Y14" s="395"/>
      <c r="Z14" s="395"/>
      <c r="AA14" s="395"/>
      <c r="AB14" s="396"/>
      <c r="AC14" s="486">
        <v>3.3</v>
      </c>
      <c r="AD14" s="487"/>
      <c r="AE14" s="487"/>
      <c r="AF14" s="487"/>
      <c r="AG14" s="488"/>
      <c r="AH14" s="486">
        <v>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74.599999999999994</v>
      </c>
      <c r="CU14" s="504"/>
      <c r="CV14" s="504"/>
      <c r="CW14" s="504"/>
      <c r="CX14" s="504"/>
      <c r="CY14" s="504"/>
      <c r="CZ14" s="504"/>
      <c r="DA14" s="505"/>
      <c r="DB14" s="503">
        <v>81.900000000000006</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129</v>
      </c>
      <c r="N15" s="491"/>
      <c r="O15" s="491"/>
      <c r="P15" s="491"/>
      <c r="Q15" s="492"/>
      <c r="R15" s="493">
        <v>85859</v>
      </c>
      <c r="S15" s="494"/>
      <c r="T15" s="494"/>
      <c r="U15" s="494"/>
      <c r="V15" s="495"/>
      <c r="W15" s="496" t="s">
        <v>137</v>
      </c>
      <c r="X15" s="392"/>
      <c r="Y15" s="392"/>
      <c r="Z15" s="392"/>
      <c r="AA15" s="392"/>
      <c r="AB15" s="393"/>
      <c r="AC15" s="359">
        <v>9980</v>
      </c>
      <c r="AD15" s="360"/>
      <c r="AE15" s="360"/>
      <c r="AF15" s="360"/>
      <c r="AG15" s="361"/>
      <c r="AH15" s="359">
        <v>10430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11911251</v>
      </c>
      <c r="BO15" s="436"/>
      <c r="BP15" s="436"/>
      <c r="BQ15" s="436"/>
      <c r="BR15" s="436"/>
      <c r="BS15" s="436"/>
      <c r="BT15" s="436"/>
      <c r="BU15" s="437"/>
      <c r="BV15" s="435">
        <v>11620599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26.5</v>
      </c>
      <c r="AD16" s="487"/>
      <c r="AE16" s="487"/>
      <c r="AF16" s="487"/>
      <c r="AG16" s="488"/>
      <c r="AH16" s="486">
        <v>27.1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16075111</v>
      </c>
      <c r="BO16" s="407"/>
      <c r="BP16" s="407"/>
      <c r="BQ16" s="407"/>
      <c r="BR16" s="407"/>
      <c r="BS16" s="407"/>
      <c r="BT16" s="407"/>
      <c r="BU16" s="408"/>
      <c r="BV16" s="406">
        <v>15399450</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26464</v>
      </c>
      <c r="AD17" s="360"/>
      <c r="AE17" s="360"/>
      <c r="AF17" s="360"/>
      <c r="AG17" s="361"/>
      <c r="AH17" s="359">
        <v>26802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15085568</v>
      </c>
      <c r="BO17" s="407"/>
      <c r="BP17" s="407"/>
      <c r="BQ17" s="407"/>
      <c r="BR17" s="407"/>
      <c r="BS17" s="407"/>
      <c r="BT17" s="407"/>
      <c r="BU17" s="408"/>
      <c r="BV17" s="406">
        <v>14709866</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99.92</v>
      </c>
      <c r="M18" s="459"/>
      <c r="N18" s="459"/>
      <c r="O18" s="459"/>
      <c r="P18" s="459"/>
      <c r="Q18" s="459"/>
      <c r="R18" s="460"/>
      <c r="S18" s="460"/>
      <c r="T18" s="460"/>
      <c r="U18" s="460"/>
      <c r="V18" s="461"/>
      <c r="W18" s="477"/>
      <c r="X18" s="478"/>
      <c r="Y18" s="478"/>
      <c r="Z18" s="478"/>
      <c r="AA18" s="478"/>
      <c r="AB18" s="502"/>
      <c r="AC18" s="376">
        <v>70.2</v>
      </c>
      <c r="AD18" s="377"/>
      <c r="AE18" s="377"/>
      <c r="AF18" s="377"/>
      <c r="AG18" s="462"/>
      <c r="AH18" s="376">
        <v>69.599999999999994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19342576</v>
      </c>
      <c r="BO18" s="407"/>
      <c r="BP18" s="407"/>
      <c r="BQ18" s="407"/>
      <c r="BR18" s="407"/>
      <c r="BS18" s="407"/>
      <c r="BT18" s="407"/>
      <c r="BU18" s="408"/>
      <c r="BV18" s="406">
        <v>18884332</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869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24294284</v>
      </c>
      <c r="BO19" s="407"/>
      <c r="BP19" s="407"/>
      <c r="BQ19" s="407"/>
      <c r="BR19" s="407"/>
      <c r="BS19" s="407"/>
      <c r="BT19" s="407"/>
      <c r="BU19" s="408"/>
      <c r="BV19" s="406">
        <v>23146924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37120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35324895</v>
      </c>
      <c r="BO22" s="436"/>
      <c r="BP22" s="436"/>
      <c r="BQ22" s="436"/>
      <c r="BR22" s="436"/>
      <c r="BS22" s="436"/>
      <c r="BT22" s="436"/>
      <c r="BU22" s="437"/>
      <c r="BV22" s="435">
        <v>37460834</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24159210</v>
      </c>
      <c r="BO23" s="407"/>
      <c r="BP23" s="407"/>
      <c r="BQ23" s="407"/>
      <c r="BR23" s="407"/>
      <c r="BS23" s="407"/>
      <c r="BT23" s="407"/>
      <c r="BU23" s="408"/>
      <c r="BV23" s="406">
        <v>25463654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554</v>
      </c>
      <c r="AI24" s="360"/>
      <c r="AJ24" s="360"/>
      <c r="AK24" s="360"/>
      <c r="AL24" s="361"/>
      <c r="AM24" s="359">
        <v>1746208</v>
      </c>
      <c r="AN24" s="360"/>
      <c r="AO24" s="360"/>
      <c r="AP24" s="360"/>
      <c r="AQ24" s="360"/>
      <c r="AR24" s="361"/>
      <c r="AS24" s="359">
        <v>3152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20694249</v>
      </c>
      <c r="BO24" s="407"/>
      <c r="BP24" s="407"/>
      <c r="BQ24" s="407"/>
      <c r="BR24" s="407"/>
      <c r="BS24" s="407"/>
      <c r="BT24" s="407"/>
      <c r="BU24" s="408"/>
      <c r="BV24" s="406">
        <v>21658720</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7750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5410684</v>
      </c>
      <c r="BO25" s="436"/>
      <c r="BP25" s="436"/>
      <c r="BQ25" s="436"/>
      <c r="BR25" s="436"/>
      <c r="BS25" s="436"/>
      <c r="BT25" s="436"/>
      <c r="BU25" s="437"/>
      <c r="BV25" s="435">
        <v>5691330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7000</v>
      </c>
      <c r="R26" s="360"/>
      <c r="S26" s="360"/>
      <c r="T26" s="360"/>
      <c r="U26" s="360"/>
      <c r="V26" s="361"/>
      <c r="W26" s="449"/>
      <c r="X26" s="386"/>
      <c r="Y26" s="387"/>
      <c r="Z26" s="362" t="s">
        <v>168</v>
      </c>
      <c r="AA26" s="417"/>
      <c r="AB26" s="417"/>
      <c r="AC26" s="417"/>
      <c r="AD26" s="417"/>
      <c r="AE26" s="417"/>
      <c r="AF26" s="417"/>
      <c r="AG26" s="418"/>
      <c r="AH26" s="359">
        <v>18</v>
      </c>
      <c r="AI26" s="360"/>
      <c r="AJ26" s="360"/>
      <c r="AK26" s="360"/>
      <c r="AL26" s="361"/>
      <c r="AM26" s="359">
        <v>61470</v>
      </c>
      <c r="AN26" s="360"/>
      <c r="AO26" s="360"/>
      <c r="AP26" s="360"/>
      <c r="AQ26" s="360"/>
      <c r="AR26" s="361"/>
      <c r="AS26" s="359">
        <v>3415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4850</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33804</v>
      </c>
      <c r="AN27" s="360"/>
      <c r="AO27" s="360"/>
      <c r="AP27" s="360"/>
      <c r="AQ27" s="360"/>
      <c r="AR27" s="361"/>
      <c r="AS27" s="359">
        <v>3380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v>340000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4350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3255102</v>
      </c>
      <c r="BO28" s="436"/>
      <c r="BP28" s="436"/>
      <c r="BQ28" s="436"/>
      <c r="BR28" s="436"/>
      <c r="BS28" s="436"/>
      <c r="BT28" s="436"/>
      <c r="BU28" s="437"/>
      <c r="BV28" s="435">
        <v>3449198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20</v>
      </c>
      <c r="M29" s="360"/>
      <c r="N29" s="360"/>
      <c r="O29" s="360"/>
      <c r="P29" s="361"/>
      <c r="Q29" s="359">
        <v>4050</v>
      </c>
      <c r="R29" s="360"/>
      <c r="S29" s="360"/>
      <c r="T29" s="360"/>
      <c r="U29" s="360"/>
      <c r="V29" s="361"/>
      <c r="W29" s="450"/>
      <c r="X29" s="451"/>
      <c r="Y29" s="452"/>
      <c r="Z29" s="362" t="s">
        <v>177</v>
      </c>
      <c r="AA29" s="363"/>
      <c r="AB29" s="363"/>
      <c r="AC29" s="363"/>
      <c r="AD29" s="363"/>
      <c r="AE29" s="363"/>
      <c r="AF29" s="363"/>
      <c r="AG29" s="364"/>
      <c r="AH29" s="359">
        <v>564</v>
      </c>
      <c r="AI29" s="360"/>
      <c r="AJ29" s="360"/>
      <c r="AK29" s="360"/>
      <c r="AL29" s="361"/>
      <c r="AM29" s="359">
        <v>1780012</v>
      </c>
      <c r="AN29" s="360"/>
      <c r="AO29" s="360"/>
      <c r="AP29" s="360"/>
      <c r="AQ29" s="360"/>
      <c r="AR29" s="361"/>
      <c r="AS29" s="359">
        <v>3156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146416</v>
      </c>
      <c r="BO29" s="407"/>
      <c r="BP29" s="407"/>
      <c r="BQ29" s="407"/>
      <c r="BR29" s="407"/>
      <c r="BS29" s="407"/>
      <c r="BT29" s="407"/>
      <c r="BU29" s="408"/>
      <c r="BV29" s="406">
        <v>23052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358463</v>
      </c>
      <c r="BO30" s="441"/>
      <c r="BP30" s="441"/>
      <c r="BQ30" s="441"/>
      <c r="BR30" s="441"/>
      <c r="BS30" s="441"/>
      <c r="BT30" s="441"/>
      <c r="BU30" s="442"/>
      <c r="BV30" s="440">
        <v>335876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農業集落排水事業会計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長生郡市広域市町村圏組合（一般会計）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長生郡市広域市町村圏組合（火葬場・斎場事業会計）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後期高齢者医療事業会計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長生郡市広域市町村圏組合（病院事業会計）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駐車場事業会計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長生郡市広域市町村圏組合（水道事業会計）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九十九里地域水道企業団（水道用水供給事業会計）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千葉県市町村総合事務組合（一般会計）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千葉県市町村総合事務組合（千葉県自治会館管理運営特別会計）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千葉県市町村総合事務組合（千葉県自治研修センター特別会計）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千葉県市町村総合事務組合（千葉県市町村交通災害共済特別会計）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千葉県後期高齢者医療広域連合（一般会計）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o1Re8l0jUxPhAYKWGUfhoG06/aE/omDLDO9Czcmoog5SmpVAYHPaskl7lHp2cWR3oaZKjkcxA4UBnMmICIKGQ==" saltValue="aejSvBz9fVwOdVaOBapm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8.59</v>
      </c>
      <c r="G34" s="33">
        <v>3.76</v>
      </c>
      <c r="H34" s="33">
        <v>6.59</v>
      </c>
      <c r="I34" s="33">
        <v>4.29</v>
      </c>
      <c r="J34" s="34">
        <v>4.07</v>
      </c>
      <c r="K34" s="22"/>
      <c r="L34" s="22"/>
      <c r="M34" s="22"/>
      <c r="N34" s="22"/>
      <c r="O34" s="22"/>
      <c r="P34" s="22"/>
    </row>
    <row r="35" spans="1:16" ht="39" customHeight="1" x14ac:dyDescent="0.2">
      <c r="A35" s="22"/>
      <c r="B35" s="35"/>
      <c r="C35" s="1132" t="s">
        <v>536</v>
      </c>
      <c r="D35" s="1132"/>
      <c r="E35" s="1133"/>
      <c r="F35" s="36">
        <v>0.45</v>
      </c>
      <c r="G35" s="37">
        <v>0.64</v>
      </c>
      <c r="H35" s="37">
        <v>0.88</v>
      </c>
      <c r="I35" s="37">
        <v>1.49</v>
      </c>
      <c r="J35" s="38">
        <v>2.2200000000000002</v>
      </c>
      <c r="K35" s="22"/>
      <c r="L35" s="22"/>
      <c r="M35" s="22"/>
      <c r="N35" s="22"/>
      <c r="O35" s="22"/>
      <c r="P35" s="22"/>
    </row>
    <row r="36" spans="1:16" ht="39" customHeight="1" x14ac:dyDescent="0.2">
      <c r="A36" s="22"/>
      <c r="B36" s="35"/>
      <c r="C36" s="1132" t="s">
        <v>537</v>
      </c>
      <c r="D36" s="1132"/>
      <c r="E36" s="1133"/>
      <c r="F36" s="36">
        <v>0.17</v>
      </c>
      <c r="G36" s="37">
        <v>0.16</v>
      </c>
      <c r="H36" s="37">
        <v>1.1000000000000001</v>
      </c>
      <c r="I36" s="37">
        <v>0.11</v>
      </c>
      <c r="J36" s="38">
        <v>1.37</v>
      </c>
      <c r="K36" s="22"/>
      <c r="L36" s="22"/>
      <c r="M36" s="22"/>
      <c r="N36" s="22"/>
      <c r="O36" s="22"/>
      <c r="P36" s="22"/>
    </row>
    <row r="37" spans="1:16" ht="39" customHeight="1" x14ac:dyDescent="0.2">
      <c r="A37" s="22"/>
      <c r="B37" s="35"/>
      <c r="C37" s="1132" t="s">
        <v>538</v>
      </c>
      <c r="D37" s="1132"/>
      <c r="E37" s="1133"/>
      <c r="F37" s="36">
        <v>1.75</v>
      </c>
      <c r="G37" s="37">
        <v>2.36</v>
      </c>
      <c r="H37" s="37">
        <v>2.16</v>
      </c>
      <c r="I37" s="37">
        <v>2.31</v>
      </c>
      <c r="J37" s="38">
        <v>1.1000000000000001</v>
      </c>
      <c r="K37" s="22"/>
      <c r="L37" s="22"/>
      <c r="M37" s="22"/>
      <c r="N37" s="22"/>
      <c r="O37" s="22"/>
      <c r="P37" s="22"/>
    </row>
    <row r="38" spans="1:16" ht="39" customHeight="1" x14ac:dyDescent="0.2">
      <c r="A38" s="22"/>
      <c r="B38" s="35"/>
      <c r="C38" s="1132" t="s">
        <v>539</v>
      </c>
      <c r="D38" s="1132"/>
      <c r="E38" s="1133"/>
      <c r="F38" s="36">
        <v>7.23</v>
      </c>
      <c r="G38" s="37">
        <v>7.21</v>
      </c>
      <c r="H38" s="37">
        <v>1.95</v>
      </c>
      <c r="I38" s="37">
        <v>0.16</v>
      </c>
      <c r="J38" s="38">
        <v>0.43</v>
      </c>
      <c r="K38" s="22"/>
      <c r="L38" s="22"/>
      <c r="M38" s="22"/>
      <c r="N38" s="22"/>
      <c r="O38" s="22"/>
      <c r="P38" s="22"/>
    </row>
    <row r="39" spans="1:16" ht="39" customHeight="1" x14ac:dyDescent="0.2">
      <c r="A39" s="22"/>
      <c r="B39" s="35"/>
      <c r="C39" s="1132" t="s">
        <v>540</v>
      </c>
      <c r="D39" s="1132"/>
      <c r="E39" s="1133"/>
      <c r="F39" s="36">
        <v>0.21</v>
      </c>
      <c r="G39" s="37">
        <v>0.14000000000000001</v>
      </c>
      <c r="H39" s="37">
        <v>0.05</v>
      </c>
      <c r="I39" s="37">
        <v>0.09</v>
      </c>
      <c r="J39" s="38">
        <v>0.13</v>
      </c>
      <c r="K39" s="22"/>
      <c r="L39" s="22"/>
      <c r="M39" s="22"/>
      <c r="N39" s="22"/>
      <c r="O39" s="22"/>
      <c r="P39" s="22"/>
    </row>
    <row r="40" spans="1:16" ht="39" customHeight="1" x14ac:dyDescent="0.2">
      <c r="A40" s="22"/>
      <c r="B40" s="35"/>
      <c r="C40" s="1132" t="s">
        <v>541</v>
      </c>
      <c r="D40" s="1132"/>
      <c r="E40" s="1133"/>
      <c r="F40" s="36">
        <v>0.01</v>
      </c>
      <c r="G40" s="37">
        <v>0.01</v>
      </c>
      <c r="H40" s="37">
        <v>0.01</v>
      </c>
      <c r="I40" s="37">
        <v>0.01</v>
      </c>
      <c r="J40" s="38">
        <v>0.04</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z4lnB2UEpUCH4YRkLg/JIdyo3m1WtTwKSxgaa38cEmcoDZXZ5zEuUzo3cMcoujzvrxmbyYSW3NgKj8JBMwHUQ==" saltValue="KljE1OWRRmJa7O5Jmtfe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3273</v>
      </c>
      <c r="L45" s="58">
        <v>3514</v>
      </c>
      <c r="M45" s="58">
        <v>3728</v>
      </c>
      <c r="N45" s="58">
        <v>3643</v>
      </c>
      <c r="O45" s="59">
        <v>3769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360</v>
      </c>
      <c r="L48" s="62">
        <v>425</v>
      </c>
      <c r="M48" s="62">
        <v>434</v>
      </c>
      <c r="N48" s="62">
        <v>405</v>
      </c>
      <c r="O48" s="63">
        <v>376</v>
      </c>
      <c r="P48" s="46"/>
      <c r="Q48" s="46"/>
      <c r="R48" s="46"/>
      <c r="S48" s="46"/>
      <c r="T48" s="46"/>
      <c r="U48" s="46"/>
    </row>
    <row r="49" spans="1:21" ht="30.75" customHeight="1" x14ac:dyDescent="0.2">
      <c r="A49" s="46"/>
      <c r="B49" s="1163"/>
      <c r="C49" s="1164"/>
      <c r="D49" s="60"/>
      <c r="E49" s="1140" t="s">
        <v>14</v>
      </c>
      <c r="F49" s="1140"/>
      <c r="G49" s="1140"/>
      <c r="H49" s="1140"/>
      <c r="I49" s="1140"/>
      <c r="J49" s="1141"/>
      <c r="K49" s="61">
        <v>397</v>
      </c>
      <c r="L49" s="62">
        <v>280</v>
      </c>
      <c r="M49" s="62">
        <v>272</v>
      </c>
      <c r="N49" s="62">
        <v>258</v>
      </c>
      <c r="O49" s="63">
        <v>358</v>
      </c>
      <c r="P49" s="46"/>
      <c r="Q49" s="46"/>
      <c r="R49" s="46"/>
      <c r="S49" s="46"/>
      <c r="T49" s="46"/>
      <c r="U49" s="46"/>
    </row>
    <row r="50" spans="1:21" ht="30.75" customHeight="1" x14ac:dyDescent="0.2">
      <c r="A50" s="46"/>
      <c r="B50" s="1163"/>
      <c r="C50" s="1164"/>
      <c r="D50" s="60"/>
      <c r="E50" s="1140" t="s">
        <v>15</v>
      </c>
      <c r="F50" s="1140"/>
      <c r="G50" s="1140"/>
      <c r="H50" s="1140"/>
      <c r="I50" s="1140"/>
      <c r="J50" s="1141"/>
      <c r="K50" s="61">
        <v>82</v>
      </c>
      <c r="L50" s="62">
        <v>108</v>
      </c>
      <c r="M50" s="62">
        <v>108</v>
      </c>
      <c r="N50" s="62">
        <v>109</v>
      </c>
      <c r="O50" s="63">
        <v>109</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1</v>
      </c>
      <c r="N51" s="62">
        <v>1</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2559</v>
      </c>
      <c r="L52" s="62">
        <v>2518</v>
      </c>
      <c r="M52" s="62">
        <v>2597</v>
      </c>
      <c r="N52" s="62">
        <v>2574</v>
      </c>
      <c r="O52" s="63">
        <v>2507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1553</v>
      </c>
      <c r="L53" s="67">
        <v>1809</v>
      </c>
      <c r="M53" s="67">
        <v>1946</v>
      </c>
      <c r="N53" s="67">
        <v>1842</v>
      </c>
      <c r="O53" s="68">
        <v>2105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566</v>
      </c>
      <c r="L58" s="82" t="s">
        <v>566</v>
      </c>
      <c r="M58" s="82" t="s">
        <v>566</v>
      </c>
      <c r="N58" s="82" t="s">
        <v>566</v>
      </c>
      <c r="O58" s="83" t="s">
        <v>566</v>
      </c>
    </row>
    <row r="59" spans="1:21" ht="31.5" customHeight="1" x14ac:dyDescent="0.2">
      <c r="B59" s="1148"/>
      <c r="C59" s="1149"/>
      <c r="D59" s="1155" t="s">
        <v>26</v>
      </c>
      <c r="E59" s="1156"/>
      <c r="F59" s="1156"/>
      <c r="G59" s="1156"/>
      <c r="H59" s="1156"/>
      <c r="I59" s="1156"/>
      <c r="J59" s="1157"/>
      <c r="K59" s="84" t="s">
        <v>566</v>
      </c>
      <c r="L59" s="85" t="s">
        <v>566</v>
      </c>
      <c r="M59" s="85" t="s">
        <v>566</v>
      </c>
      <c r="N59" s="85" t="s">
        <v>566</v>
      </c>
      <c r="O59" s="86" t="s">
        <v>566</v>
      </c>
    </row>
    <row r="60" spans="1:21" ht="31.5" customHeight="1" thickBot="1" x14ac:dyDescent="0.25">
      <c r="B60" s="1150"/>
      <c r="C60" s="1151"/>
      <c r="D60" s="1158" t="s">
        <v>27</v>
      </c>
      <c r="E60" s="1159"/>
      <c r="F60" s="1159"/>
      <c r="G60" s="1159"/>
      <c r="H60" s="1159"/>
      <c r="I60" s="1159"/>
      <c r="J60" s="1160"/>
      <c r="K60" s="87" t="s">
        <v>566</v>
      </c>
      <c r="L60" s="88" t="s">
        <v>566</v>
      </c>
      <c r="M60" s="88" t="s">
        <v>566</v>
      </c>
      <c r="N60" s="88" t="s">
        <v>566</v>
      </c>
      <c r="O60" s="89" t="s">
        <v>566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I/pHugwqb21XfqVPm03cG2wodUmwsPXASzrRl9UNuZFfWbQubqtEhptbod8JGMDGLWr7Nxn20ldyneZ0y61rA==" saltValue="N8qZp0rVZyEN2J1rUSsP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39616</v>
      </c>
      <c r="J41" s="343">
        <v>40007</v>
      </c>
      <c r="K41" s="343">
        <v>39084</v>
      </c>
      <c r="L41" s="343">
        <v>37461</v>
      </c>
      <c r="M41" s="344">
        <v>35325</v>
      </c>
    </row>
    <row r="42" spans="2:13" ht="27.75" customHeight="1" x14ac:dyDescent="0.2">
      <c r="B42" s="1171"/>
      <c r="C42" s="1172"/>
      <c r="D42" s="104"/>
      <c r="E42" s="1175" t="s">
        <v>32</v>
      </c>
      <c r="F42" s="1175"/>
      <c r="G42" s="1175"/>
      <c r="H42" s="1176"/>
      <c r="I42" s="345">
        <v>1610</v>
      </c>
      <c r="J42" s="346">
        <v>1503</v>
      </c>
      <c r="K42" s="346">
        <v>1395</v>
      </c>
      <c r="L42" s="346">
        <v>1286</v>
      </c>
      <c r="M42" s="347">
        <v>1177</v>
      </c>
    </row>
    <row r="43" spans="2:13" ht="27.75" customHeight="1" x14ac:dyDescent="0.2">
      <c r="B43" s="1171"/>
      <c r="C43" s="1172"/>
      <c r="D43" s="104"/>
      <c r="E43" s="1175" t="s">
        <v>33</v>
      </c>
      <c r="F43" s="1175"/>
      <c r="G43" s="1175"/>
      <c r="H43" s="1176"/>
      <c r="I43" s="345">
        <v>3787</v>
      </c>
      <c r="J43" s="346">
        <v>3678</v>
      </c>
      <c r="K43" s="346">
        <v>3706</v>
      </c>
      <c r="L43" s="346">
        <v>3771</v>
      </c>
      <c r="M43" s="347">
        <v>3633</v>
      </c>
    </row>
    <row r="44" spans="2:13" ht="27.75" customHeight="1" x14ac:dyDescent="0.2">
      <c r="B44" s="1171"/>
      <c r="C44" s="1172"/>
      <c r="D44" s="104"/>
      <c r="E44" s="1175" t="s">
        <v>34</v>
      </c>
      <c r="F44" s="1175"/>
      <c r="G44" s="1175"/>
      <c r="H44" s="1176"/>
      <c r="I44" s="345">
        <v>2383</v>
      </c>
      <c r="J44" s="346">
        <v>2413</v>
      </c>
      <c r="K44" s="346">
        <v>2363</v>
      </c>
      <c r="L44" s="346">
        <v>2598</v>
      </c>
      <c r="M44" s="347">
        <v>2632</v>
      </c>
    </row>
    <row r="45" spans="2:13" ht="27.75" customHeight="1" x14ac:dyDescent="0.2">
      <c r="B45" s="1171"/>
      <c r="C45" s="1172"/>
      <c r="D45" s="104"/>
      <c r="E45" s="1175" t="s">
        <v>35</v>
      </c>
      <c r="F45" s="1175"/>
      <c r="G45" s="1175"/>
      <c r="H45" s="1176"/>
      <c r="I45" s="345">
        <v>5875</v>
      </c>
      <c r="J45" s="346">
        <v>5603</v>
      </c>
      <c r="K45" s="346">
        <v>5465</v>
      </c>
      <c r="L45" s="346">
        <v>5448</v>
      </c>
      <c r="M45" s="347">
        <v>5181</v>
      </c>
    </row>
    <row r="46" spans="2:13" ht="27.75" customHeight="1" x14ac:dyDescent="0.2">
      <c r="B46" s="1171"/>
      <c r="C46" s="1172"/>
      <c r="D46" s="105"/>
      <c r="E46" s="1175" t="s">
        <v>36</v>
      </c>
      <c r="F46" s="1175"/>
      <c r="G46" s="1175"/>
      <c r="H46" s="1176"/>
      <c r="I46" s="345" t="s">
        <v>488</v>
      </c>
      <c r="J46" s="346" t="s">
        <v>488</v>
      </c>
      <c r="K46" s="346">
        <v>2</v>
      </c>
      <c r="L46" s="346" t="s">
        <v>488</v>
      </c>
      <c r="M46" s="347" t="s">
        <v>488</v>
      </c>
    </row>
    <row r="47" spans="2:13" ht="27.75" customHeight="1" x14ac:dyDescent="0.2">
      <c r="B47" s="1171"/>
      <c r="C47" s="1172"/>
      <c r="D47" s="106"/>
      <c r="E47" s="1185" t="s">
        <v>37</v>
      </c>
      <c r="F47" s="1186"/>
      <c r="G47" s="1186"/>
      <c r="H47" s="1187"/>
      <c r="I47" s="345" t="s">
        <v>488</v>
      </c>
      <c r="J47" s="346" t="s">
        <v>488</v>
      </c>
      <c r="K47" s="346" t="s">
        <v>488</v>
      </c>
      <c r="L47" s="346" t="s">
        <v>488</v>
      </c>
      <c r="M47" s="347" t="s">
        <v>488</v>
      </c>
    </row>
    <row r="48" spans="2:13" ht="27.75" customHeight="1" x14ac:dyDescent="0.2">
      <c r="B48" s="1171"/>
      <c r="C48" s="1172"/>
      <c r="D48" s="104"/>
      <c r="E48" s="1175" t="s">
        <v>38</v>
      </c>
      <c r="F48" s="1175"/>
      <c r="G48" s="1175"/>
      <c r="H48" s="1176"/>
      <c r="I48" s="345" t="s">
        <v>488</v>
      </c>
      <c r="J48" s="346" t="s">
        <v>488</v>
      </c>
      <c r="K48" s="346" t="s">
        <v>488</v>
      </c>
      <c r="L48" s="346" t="s">
        <v>488</v>
      </c>
      <c r="M48" s="347" t="s">
        <v>488</v>
      </c>
    </row>
    <row r="49" spans="2:13" ht="27.75" customHeight="1" x14ac:dyDescent="0.2">
      <c r="B49" s="1173"/>
      <c r="C49" s="1174"/>
      <c r="D49" s="104"/>
      <c r="E49" s="1175" t="s">
        <v>39</v>
      </c>
      <c r="F49" s="1175"/>
      <c r="G49" s="1175"/>
      <c r="H49" s="1176"/>
      <c r="I49" s="345" t="s">
        <v>488</v>
      </c>
      <c r="J49" s="346" t="s">
        <v>488</v>
      </c>
      <c r="K49" s="346" t="s">
        <v>488</v>
      </c>
      <c r="L49" s="346" t="s">
        <v>488</v>
      </c>
      <c r="M49" s="347" t="s">
        <v>488</v>
      </c>
    </row>
    <row r="50" spans="2:13" ht="27.75" customHeight="1" x14ac:dyDescent="0.2">
      <c r="B50" s="1169" t="s">
        <v>40</v>
      </c>
      <c r="C50" s="1170"/>
      <c r="D50" s="107"/>
      <c r="E50" s="1175" t="s">
        <v>41</v>
      </c>
      <c r="F50" s="1175"/>
      <c r="G50" s="1175"/>
      <c r="H50" s="1176"/>
      <c r="I50" s="345">
        <v>5444</v>
      </c>
      <c r="J50" s="346">
        <v>5032</v>
      </c>
      <c r="K50" s="346">
        <v>6781</v>
      </c>
      <c r="L50" s="346">
        <v>6957</v>
      </c>
      <c r="M50" s="347">
        <v>6325</v>
      </c>
    </row>
    <row r="51" spans="2:13" ht="27.75" customHeight="1" x14ac:dyDescent="0.2">
      <c r="B51" s="1171"/>
      <c r="C51" s="1172"/>
      <c r="D51" s="104"/>
      <c r="E51" s="1175" t="s">
        <v>42</v>
      </c>
      <c r="F51" s="1175"/>
      <c r="G51" s="1175"/>
      <c r="H51" s="1176"/>
      <c r="I51" s="345">
        <v>3148</v>
      </c>
      <c r="J51" s="346">
        <v>2995</v>
      </c>
      <c r="K51" s="346">
        <v>3219</v>
      </c>
      <c r="L51" s="346">
        <v>3258</v>
      </c>
      <c r="M51" s="347">
        <v>3469</v>
      </c>
    </row>
    <row r="52" spans="2:13" ht="27.75" customHeight="1" x14ac:dyDescent="0.2">
      <c r="B52" s="1173"/>
      <c r="C52" s="1174"/>
      <c r="D52" s="104"/>
      <c r="E52" s="1175" t="s">
        <v>43</v>
      </c>
      <c r="F52" s="1175"/>
      <c r="G52" s="1175"/>
      <c r="H52" s="1176"/>
      <c r="I52" s="345">
        <v>27225</v>
      </c>
      <c r="J52" s="346">
        <v>27377</v>
      </c>
      <c r="K52" s="346">
        <v>27287</v>
      </c>
      <c r="L52" s="346">
        <v>26623</v>
      </c>
      <c r="M52" s="347">
        <v>25257</v>
      </c>
    </row>
    <row r="53" spans="2:13" ht="27.75" customHeight="1" thickBot="1" x14ac:dyDescent="0.25">
      <c r="B53" s="1177" t="s">
        <v>19</v>
      </c>
      <c r="C53" s="1178"/>
      <c r="D53" s="108"/>
      <c r="E53" s="1179" t="s">
        <v>44</v>
      </c>
      <c r="F53" s="1179"/>
      <c r="G53" s="1179"/>
      <c r="H53" s="1180"/>
      <c r="I53" s="348">
        <v>17455</v>
      </c>
      <c r="J53" s="349">
        <v>17799</v>
      </c>
      <c r="K53" s="349">
        <v>14728</v>
      </c>
      <c r="L53" s="349">
        <v>13727</v>
      </c>
      <c r="M53" s="350">
        <v>12895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iFA1fHMCHARO7wlDfyH9COEnKQ054iuHY18G8QqIRqYdZUOQdc+xMbuNKG99pAspMhxCyjaf7xlpAjL5ollsg==" saltValue="JKEwcUJ14I7WRH/tWcUv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3546</v>
      </c>
      <c r="G55" s="120">
        <v>3449</v>
      </c>
      <c r="H55" s="121">
        <v>3255</v>
      </c>
    </row>
    <row r="56" spans="2:8" ht="52.5" customHeight="1" x14ac:dyDescent="0.2">
      <c r="B56" s="122"/>
      <c r="C56" s="1198" t="s">
        <v>47</v>
      </c>
      <c r="D56" s="1198"/>
      <c r="E56" s="1199"/>
      <c r="F56" s="123">
        <v>59</v>
      </c>
      <c r="G56" s="123">
        <v>23</v>
      </c>
      <c r="H56" s="124">
        <v>146</v>
      </c>
    </row>
    <row r="57" spans="2:8" ht="53.25" customHeight="1" x14ac:dyDescent="0.2">
      <c r="B57" s="122"/>
      <c r="C57" s="1200" t="s">
        <v>48</v>
      </c>
      <c r="D57" s="1200"/>
      <c r="E57" s="1201"/>
      <c r="F57" s="125">
        <v>344</v>
      </c>
      <c r="G57" s="125">
        <v>336</v>
      </c>
      <c r="H57" s="126">
        <v>358</v>
      </c>
    </row>
    <row r="58" spans="2:8" ht="45.75" customHeight="1" x14ac:dyDescent="0.2">
      <c r="B58" s="127"/>
      <c r="C58" s="1188" t="s">
        <v>560</v>
      </c>
      <c r="D58" s="1189"/>
      <c r="E58" s="1190"/>
      <c r="F58" s="128">
        <v>123</v>
      </c>
      <c r="G58" s="128">
        <v>124</v>
      </c>
      <c r="H58" s="129">
        <v>126</v>
      </c>
    </row>
    <row r="59" spans="2:8" ht="45.75" customHeight="1" x14ac:dyDescent="0.2">
      <c r="B59" s="127"/>
      <c r="C59" s="1188" t="s">
        <v>561</v>
      </c>
      <c r="D59" s="1189"/>
      <c r="E59" s="1190"/>
      <c r="F59" s="128">
        <v>84</v>
      </c>
      <c r="G59" s="128">
        <v>82</v>
      </c>
      <c r="H59" s="129">
        <v>81</v>
      </c>
    </row>
    <row r="60" spans="2:8" ht="45.75" customHeight="1" x14ac:dyDescent="0.2">
      <c r="B60" s="127"/>
      <c r="C60" s="1188" t="s">
        <v>562</v>
      </c>
      <c r="D60" s="1189"/>
      <c r="E60" s="1190"/>
      <c r="F60" s="128">
        <v>60</v>
      </c>
      <c r="G60" s="128">
        <v>43</v>
      </c>
      <c r="H60" s="129">
        <v>47</v>
      </c>
    </row>
    <row r="61" spans="2:8" ht="45.75" customHeight="1" x14ac:dyDescent="0.2">
      <c r="B61" s="127"/>
      <c r="C61" s="1188" t="s">
        <v>563</v>
      </c>
      <c r="D61" s="1189"/>
      <c r="E61" s="1190"/>
      <c r="F61" s="128">
        <v>19</v>
      </c>
      <c r="G61" s="128">
        <v>28</v>
      </c>
      <c r="H61" s="129">
        <v>32</v>
      </c>
    </row>
    <row r="62" spans="2:8" ht="45.75" customHeight="1" thickBot="1" x14ac:dyDescent="0.25">
      <c r="B62" s="130"/>
      <c r="C62" s="1191" t="s">
        <v>564</v>
      </c>
      <c r="D62" s="1192"/>
      <c r="E62" s="1193"/>
      <c r="F62" s="131">
        <v>23</v>
      </c>
      <c r="G62" s="131">
        <v>27</v>
      </c>
      <c r="H62" s="132">
        <v>27</v>
      </c>
    </row>
    <row r="63" spans="2:8" ht="52.5" customHeight="1" thickBot="1" x14ac:dyDescent="0.25">
      <c r="B63" s="133"/>
      <c r="C63" s="1194" t="s">
        <v>49</v>
      </c>
      <c r="D63" s="1194"/>
      <c r="E63" s="1195"/>
      <c r="F63" s="134">
        <v>3950</v>
      </c>
      <c r="G63" s="134">
        <v>3808</v>
      </c>
      <c r="H63" s="135">
        <v>3760</v>
      </c>
    </row>
    <row r="64" spans="2:8" ht="13.2" x14ac:dyDescent="0.2"/>
  </sheetData>
  <sheetProtection algorithmName="SHA-512" hashValue="ZF2SrVhrnnG/tYeU/n3/hMsRb/71cgWu1+8GtLnTzSRkQXn12NEL50Zlj+FRrnsplgsTjymuBF5oOCk+LGCH+w==" saltValue="o2/tVJb/8fBnlJur2ars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CC724-8581-46C1-9D14-D1F5AB073354}">
  <sheetPr>
    <pageSetUpPr fitToPage="1"/>
  </sheetPr>
  <dimension ref="A1:DE85"/>
  <sheetViews>
    <sheetView showGridLines="0" tabSelected="1" topLeftCell="S1" zoomScaleNormal="100" zoomScaleSheetLayoutView="55" workbookViewId="0">
      <selection activeCell="AN48" sqref="AN48"/>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568</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569</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570</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571</v>
      </c>
      <c r="AO51" s="1230"/>
      <c r="AP51" s="1230"/>
      <c r="AQ51" s="1230"/>
      <c r="AR51" s="1230"/>
      <c r="AS51" s="1230"/>
      <c r="AT51" s="1230"/>
      <c r="AU51" s="1230"/>
      <c r="AV51" s="1230"/>
      <c r="AW51" s="1230"/>
      <c r="AX51" s="1230"/>
      <c r="AY51" s="1230"/>
      <c r="AZ51" s="1230"/>
      <c r="BA51" s="1230"/>
      <c r="BB51" s="1230" t="s">
        <v>572</v>
      </c>
      <c r="BC51" s="1230"/>
      <c r="BD51" s="1230"/>
      <c r="BE51" s="1230"/>
      <c r="BF51" s="1230"/>
      <c r="BG51" s="1230"/>
      <c r="BH51" s="1230"/>
      <c r="BI51" s="1230"/>
      <c r="BJ51" s="1230"/>
      <c r="BK51" s="1230"/>
      <c r="BL51" s="1230"/>
      <c r="BM51" s="1230"/>
      <c r="BN51" s="1230"/>
      <c r="BO51" s="1230"/>
      <c r="BP51" s="1231">
        <v>109.7</v>
      </c>
      <c r="BQ51" s="1231"/>
      <c r="BR51" s="1231"/>
      <c r="BS51" s="1231"/>
      <c r="BT51" s="1231"/>
      <c r="BU51" s="1231"/>
      <c r="BV51" s="1231"/>
      <c r="BW51" s="1231"/>
      <c r="BX51" s="1231">
        <v>107.4</v>
      </c>
      <c r="BY51" s="1231"/>
      <c r="BZ51" s="1231"/>
      <c r="CA51" s="1231"/>
      <c r="CB51" s="1231"/>
      <c r="CC51" s="1231"/>
      <c r="CD51" s="1231"/>
      <c r="CE51" s="1231"/>
      <c r="CF51" s="1231">
        <v>84.3</v>
      </c>
      <c r="CG51" s="1231"/>
      <c r="CH51" s="1231"/>
      <c r="CI51" s="1231"/>
      <c r="CJ51" s="1231"/>
      <c r="CK51" s="1231"/>
      <c r="CL51" s="1231"/>
      <c r="CM51" s="1231"/>
      <c r="CN51" s="1231">
        <v>81.900000000000006</v>
      </c>
      <c r="CO51" s="1231"/>
      <c r="CP51" s="1231"/>
      <c r="CQ51" s="1231"/>
      <c r="CR51" s="1231"/>
      <c r="CS51" s="1231"/>
      <c r="CT51" s="1231"/>
      <c r="CU51" s="1231"/>
      <c r="CV51" s="1231">
        <v>74.599999999999994</v>
      </c>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573</v>
      </c>
      <c r="BC53" s="1230"/>
      <c r="BD53" s="1230"/>
      <c r="BE53" s="1230"/>
      <c r="BF53" s="1230"/>
      <c r="BG53" s="1230"/>
      <c r="BH53" s="1230"/>
      <c r="BI53" s="1230"/>
      <c r="BJ53" s="1230"/>
      <c r="BK53" s="1230"/>
      <c r="BL53" s="1230"/>
      <c r="BM53" s="1230"/>
      <c r="BN53" s="1230"/>
      <c r="BO53" s="1230"/>
      <c r="BP53" s="1231">
        <v>64.3</v>
      </c>
      <c r="BQ53" s="1231"/>
      <c r="BR53" s="1231"/>
      <c r="BS53" s="1231"/>
      <c r="BT53" s="1231"/>
      <c r="BU53" s="1231"/>
      <c r="BV53" s="1231"/>
      <c r="BW53" s="1231"/>
      <c r="BX53" s="1231">
        <v>65.599999999999994</v>
      </c>
      <c r="BY53" s="1231"/>
      <c r="BZ53" s="1231"/>
      <c r="CA53" s="1231"/>
      <c r="CB53" s="1231"/>
      <c r="CC53" s="1231"/>
      <c r="CD53" s="1231"/>
      <c r="CE53" s="1231"/>
      <c r="CF53" s="1231">
        <v>67.3</v>
      </c>
      <c r="CG53" s="1231"/>
      <c r="CH53" s="1231"/>
      <c r="CI53" s="1231"/>
      <c r="CJ53" s="1231"/>
      <c r="CK53" s="1231"/>
      <c r="CL53" s="1231"/>
      <c r="CM53" s="1231"/>
      <c r="CN53" s="1231">
        <v>69.2</v>
      </c>
      <c r="CO53" s="1231"/>
      <c r="CP53" s="1231"/>
      <c r="CQ53" s="1231"/>
      <c r="CR53" s="1231"/>
      <c r="CS53" s="1231"/>
      <c r="CT53" s="1231"/>
      <c r="CU53" s="1231"/>
      <c r="CV53" s="1231">
        <v>70.2</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574</v>
      </c>
      <c r="AO55" s="1226"/>
      <c r="AP55" s="1226"/>
      <c r="AQ55" s="1226"/>
      <c r="AR55" s="1226"/>
      <c r="AS55" s="1226"/>
      <c r="AT55" s="1226"/>
      <c r="AU55" s="1226"/>
      <c r="AV55" s="1226"/>
      <c r="AW55" s="1226"/>
      <c r="AX55" s="1226"/>
      <c r="AY55" s="1226"/>
      <c r="AZ55" s="1226"/>
      <c r="BA55" s="1226"/>
      <c r="BB55" s="1230" t="s">
        <v>572</v>
      </c>
      <c r="BC55" s="1230"/>
      <c r="BD55" s="1230"/>
      <c r="BE55" s="1230"/>
      <c r="BF55" s="1230"/>
      <c r="BG55" s="1230"/>
      <c r="BH55" s="1230"/>
      <c r="BI55" s="1230"/>
      <c r="BJ55" s="1230"/>
      <c r="BK55" s="1230"/>
      <c r="BL55" s="1230"/>
      <c r="BM55" s="1230"/>
      <c r="BN55" s="1230"/>
      <c r="BO55" s="1230"/>
      <c r="BP55" s="1231">
        <v>22.1</v>
      </c>
      <c r="BQ55" s="1231"/>
      <c r="BR55" s="1231"/>
      <c r="BS55" s="1231"/>
      <c r="BT55" s="1231"/>
      <c r="BU55" s="1231"/>
      <c r="BV55" s="1231"/>
      <c r="BW55" s="1231"/>
      <c r="BX55" s="1231">
        <v>20.399999999999999</v>
      </c>
      <c r="BY55" s="1231"/>
      <c r="BZ55" s="1231"/>
      <c r="CA55" s="1231"/>
      <c r="CB55" s="1231"/>
      <c r="CC55" s="1231"/>
      <c r="CD55" s="1231"/>
      <c r="CE55" s="1231"/>
      <c r="CF55" s="1231">
        <v>11.2</v>
      </c>
      <c r="CG55" s="1231"/>
      <c r="CH55" s="1231"/>
      <c r="CI55" s="1231"/>
      <c r="CJ55" s="1231"/>
      <c r="CK55" s="1231"/>
      <c r="CL55" s="1231"/>
      <c r="CM55" s="1231"/>
      <c r="CN55" s="1231">
        <v>4.5999999999999996</v>
      </c>
      <c r="CO55" s="1231"/>
      <c r="CP55" s="1231"/>
      <c r="CQ55" s="1231"/>
      <c r="CR55" s="1231"/>
      <c r="CS55" s="1231"/>
      <c r="CT55" s="1231"/>
      <c r="CU55" s="1231"/>
      <c r="CV55" s="1231">
        <v>4.2</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573</v>
      </c>
      <c r="BC57" s="1230"/>
      <c r="BD57" s="1230"/>
      <c r="BE57" s="1230"/>
      <c r="BF57" s="1230"/>
      <c r="BG57" s="1230"/>
      <c r="BH57" s="1230"/>
      <c r="BI57" s="1230"/>
      <c r="BJ57" s="1230"/>
      <c r="BK57" s="1230"/>
      <c r="BL57" s="1230"/>
      <c r="BM57" s="1230"/>
      <c r="BN57" s="1230"/>
      <c r="BO57" s="1230"/>
      <c r="BP57" s="1231">
        <v>61.5</v>
      </c>
      <c r="BQ57" s="1231"/>
      <c r="BR57" s="1231"/>
      <c r="BS57" s="1231"/>
      <c r="BT57" s="1231"/>
      <c r="BU57" s="1231"/>
      <c r="BV57" s="1231"/>
      <c r="BW57" s="1231"/>
      <c r="BX57" s="1231">
        <v>63</v>
      </c>
      <c r="BY57" s="1231"/>
      <c r="BZ57" s="1231"/>
      <c r="CA57" s="1231"/>
      <c r="CB57" s="1231"/>
      <c r="CC57" s="1231"/>
      <c r="CD57" s="1231"/>
      <c r="CE57" s="1231"/>
      <c r="CF57" s="1231">
        <v>63.7</v>
      </c>
      <c r="CG57" s="1231"/>
      <c r="CH57" s="1231"/>
      <c r="CI57" s="1231"/>
      <c r="CJ57" s="1231"/>
      <c r="CK57" s="1231"/>
      <c r="CL57" s="1231"/>
      <c r="CM57" s="1231"/>
      <c r="CN57" s="1231">
        <v>64.099999999999994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575</v>
      </c>
    </row>
    <row r="64" spans="1:109" ht="13.2" x14ac:dyDescent="0.2">
      <c r="B64" s="259"/>
      <c r="G64" s="1208"/>
      <c r="I64" s="1240"/>
      <c r="J64" s="1240"/>
      <c r="K64" s="1240"/>
      <c r="L64" s="1240"/>
      <c r="M64" s="1240"/>
      <c r="N64" s="1241"/>
      <c r="AM64" s="1208"/>
      <c r="AN64" s="1208" t="s">
        <v>568</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576</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570</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571</v>
      </c>
      <c r="AO73" s="1230"/>
      <c r="AP73" s="1230"/>
      <c r="AQ73" s="1230"/>
      <c r="AR73" s="1230"/>
      <c r="AS73" s="1230"/>
      <c r="AT73" s="1230"/>
      <c r="AU73" s="1230"/>
      <c r="AV73" s="1230"/>
      <c r="AW73" s="1230"/>
      <c r="AX73" s="1230"/>
      <c r="AY73" s="1230"/>
      <c r="AZ73" s="1230"/>
      <c r="BA73" s="1230"/>
      <c r="BB73" s="1230" t="s">
        <v>572</v>
      </c>
      <c r="BC73" s="1230"/>
      <c r="BD73" s="1230"/>
      <c r="BE73" s="1230"/>
      <c r="BF73" s="1230"/>
      <c r="BG73" s="1230"/>
      <c r="BH73" s="1230"/>
      <c r="BI73" s="1230"/>
      <c r="BJ73" s="1230"/>
      <c r="BK73" s="1230"/>
      <c r="BL73" s="1230"/>
      <c r="BM73" s="1230"/>
      <c r="BN73" s="1230"/>
      <c r="BO73" s="1230"/>
      <c r="BP73" s="1231">
        <v>109.7</v>
      </c>
      <c r="BQ73" s="1231"/>
      <c r="BR73" s="1231"/>
      <c r="BS73" s="1231"/>
      <c r="BT73" s="1231"/>
      <c r="BU73" s="1231"/>
      <c r="BV73" s="1231"/>
      <c r="BW73" s="1231"/>
      <c r="BX73" s="1231">
        <v>107.4</v>
      </c>
      <c r="BY73" s="1231"/>
      <c r="BZ73" s="1231"/>
      <c r="CA73" s="1231"/>
      <c r="CB73" s="1231"/>
      <c r="CC73" s="1231"/>
      <c r="CD73" s="1231"/>
      <c r="CE73" s="1231"/>
      <c r="CF73" s="1231">
        <v>84.3</v>
      </c>
      <c r="CG73" s="1231"/>
      <c r="CH73" s="1231"/>
      <c r="CI73" s="1231"/>
      <c r="CJ73" s="1231"/>
      <c r="CK73" s="1231"/>
      <c r="CL73" s="1231"/>
      <c r="CM73" s="1231"/>
      <c r="CN73" s="1231">
        <v>81.900000000000006</v>
      </c>
      <c r="CO73" s="1231"/>
      <c r="CP73" s="1231"/>
      <c r="CQ73" s="1231"/>
      <c r="CR73" s="1231"/>
      <c r="CS73" s="1231"/>
      <c r="CT73" s="1231"/>
      <c r="CU73" s="1231"/>
      <c r="CV73" s="1231">
        <v>74.599999999999994</v>
      </c>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577</v>
      </c>
      <c r="BC75" s="1230"/>
      <c r="BD75" s="1230"/>
      <c r="BE75" s="1230"/>
      <c r="BF75" s="1230"/>
      <c r="BG75" s="1230"/>
      <c r="BH75" s="1230"/>
      <c r="BI75" s="1230"/>
      <c r="BJ75" s="1230"/>
      <c r="BK75" s="1230"/>
      <c r="BL75" s="1230"/>
      <c r="BM75" s="1230"/>
      <c r="BN75" s="1230"/>
      <c r="BO75" s="1230"/>
      <c r="BP75" s="1231">
        <v>9.6999999999999993</v>
      </c>
      <c r="BQ75" s="1231"/>
      <c r="BR75" s="1231"/>
      <c r="BS75" s="1231"/>
      <c r="BT75" s="1231"/>
      <c r="BU75" s="1231"/>
      <c r="BV75" s="1231"/>
      <c r="BW75" s="1231"/>
      <c r="BX75" s="1231">
        <v>10.199999999999999</v>
      </c>
      <c r="BY75" s="1231"/>
      <c r="BZ75" s="1231"/>
      <c r="CA75" s="1231"/>
      <c r="CB75" s="1231"/>
      <c r="CC75" s="1231"/>
      <c r="CD75" s="1231"/>
      <c r="CE75" s="1231"/>
      <c r="CF75" s="1231">
        <v>10.6</v>
      </c>
      <c r="CG75" s="1231"/>
      <c r="CH75" s="1231"/>
      <c r="CI75" s="1231"/>
      <c r="CJ75" s="1231"/>
      <c r="CK75" s="1231"/>
      <c r="CL75" s="1231"/>
      <c r="CM75" s="1231"/>
      <c r="CN75" s="1231">
        <v>11</v>
      </c>
      <c r="CO75" s="1231"/>
      <c r="CP75" s="1231"/>
      <c r="CQ75" s="1231"/>
      <c r="CR75" s="1231"/>
      <c r="CS75" s="1231"/>
      <c r="CT75" s="1231"/>
      <c r="CU75" s="1231"/>
      <c r="CV75" s="1231">
        <v>11.4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574</v>
      </c>
      <c r="AO77" s="1226"/>
      <c r="AP77" s="1226"/>
      <c r="AQ77" s="1226"/>
      <c r="AR77" s="1226"/>
      <c r="AS77" s="1226"/>
      <c r="AT77" s="1226"/>
      <c r="AU77" s="1226"/>
      <c r="AV77" s="1226"/>
      <c r="AW77" s="1226"/>
      <c r="AX77" s="1226"/>
      <c r="AY77" s="1226"/>
      <c r="AZ77" s="1226"/>
      <c r="BA77" s="1226"/>
      <c r="BB77" s="1230" t="s">
        <v>572</v>
      </c>
      <c r="BC77" s="1230"/>
      <c r="BD77" s="1230"/>
      <c r="BE77" s="1230"/>
      <c r="BF77" s="1230"/>
      <c r="BG77" s="1230"/>
      <c r="BH77" s="1230"/>
      <c r="BI77" s="1230"/>
      <c r="BJ77" s="1230"/>
      <c r="BK77" s="1230"/>
      <c r="BL77" s="1230"/>
      <c r="BM77" s="1230"/>
      <c r="BN77" s="1230"/>
      <c r="BO77" s="1230"/>
      <c r="BP77" s="1231">
        <v>22.1</v>
      </c>
      <c r="BQ77" s="1231"/>
      <c r="BR77" s="1231"/>
      <c r="BS77" s="1231"/>
      <c r="BT77" s="1231"/>
      <c r="BU77" s="1231"/>
      <c r="BV77" s="1231"/>
      <c r="BW77" s="1231"/>
      <c r="BX77" s="1231">
        <v>20.399999999999999</v>
      </c>
      <c r="BY77" s="1231"/>
      <c r="BZ77" s="1231"/>
      <c r="CA77" s="1231"/>
      <c r="CB77" s="1231"/>
      <c r="CC77" s="1231"/>
      <c r="CD77" s="1231"/>
      <c r="CE77" s="1231"/>
      <c r="CF77" s="1231">
        <v>11.2</v>
      </c>
      <c r="CG77" s="1231"/>
      <c r="CH77" s="1231"/>
      <c r="CI77" s="1231"/>
      <c r="CJ77" s="1231"/>
      <c r="CK77" s="1231"/>
      <c r="CL77" s="1231"/>
      <c r="CM77" s="1231"/>
      <c r="CN77" s="1231">
        <v>4.5999999999999996</v>
      </c>
      <c r="CO77" s="1231"/>
      <c r="CP77" s="1231"/>
      <c r="CQ77" s="1231"/>
      <c r="CR77" s="1231"/>
      <c r="CS77" s="1231"/>
      <c r="CT77" s="1231"/>
      <c r="CU77" s="1231"/>
      <c r="CV77" s="1231">
        <v>4.2</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577</v>
      </c>
      <c r="BC79" s="1230"/>
      <c r="BD79" s="1230"/>
      <c r="BE79" s="1230"/>
      <c r="BF79" s="1230"/>
      <c r="BG79" s="1230"/>
      <c r="BH79" s="1230"/>
      <c r="BI79" s="1230"/>
      <c r="BJ79" s="1230"/>
      <c r="BK79" s="1230"/>
      <c r="BL79" s="1230"/>
      <c r="BM79" s="1230"/>
      <c r="BN79" s="1230"/>
      <c r="BO79" s="1230"/>
      <c r="BP79" s="1231">
        <v>6.3</v>
      </c>
      <c r="BQ79" s="1231"/>
      <c r="BR79" s="1231"/>
      <c r="BS79" s="1231"/>
      <c r="BT79" s="1231"/>
      <c r="BU79" s="1231"/>
      <c r="BV79" s="1231"/>
      <c r="BW79" s="1231"/>
      <c r="BX79" s="1231">
        <v>6.2</v>
      </c>
      <c r="BY79" s="1231"/>
      <c r="BZ79" s="1231"/>
      <c r="CA79" s="1231"/>
      <c r="CB79" s="1231"/>
      <c r="CC79" s="1231"/>
      <c r="CD79" s="1231"/>
      <c r="CE79" s="1231"/>
      <c r="CF79" s="1231">
        <v>5.7</v>
      </c>
      <c r="CG79" s="1231"/>
      <c r="CH79" s="1231"/>
      <c r="CI79" s="1231"/>
      <c r="CJ79" s="1231"/>
      <c r="CK79" s="1231"/>
      <c r="CL79" s="1231"/>
      <c r="CM79" s="1231"/>
      <c r="CN79" s="1231">
        <v>5.8</v>
      </c>
      <c r="CO79" s="1231"/>
      <c r="CP79" s="1231"/>
      <c r="CQ79" s="1231"/>
      <c r="CR79" s="1231"/>
      <c r="CS79" s="1231"/>
      <c r="CT79" s="1231"/>
      <c r="CU79" s="1231"/>
      <c r="CV79" s="1231">
        <v>5.8</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rAJ5m/eNgw2c3Z0QdUSookGa59ypSWADVcwTrt4kKJvHWH9rkfAciIOMKV5aknMrvsWc2nrFKZrVR2r+WRyLWQ==" saltValue="8/X4RbrlxhO4Mx+tJtpWC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F84D9-AB4F-4732-85E3-0B4AE2B73126}">
  <sheetPr>
    <pageSetUpPr fitToPage="1"/>
  </sheetPr>
  <dimension ref="A1:DR125"/>
  <sheetViews>
    <sheetView showGridLines="0" zoomScale="70" zoomScaleNormal="70" zoomScaleSheetLayoutView="70" workbookViewId="0">
      <selection activeCell="AN48" sqref="AN4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jRLg6u9OU7QiNzftL3KDWDWvv8wK7guCQRmCEzFvJZPmauM3nJPJaCy4x6R94oDXEzkCb7CVoYs6WwsaAXS9DA==" saltValue="ioJXHhLr4DfCSQxMXx1Iag=="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CF3F2-3F45-4AFB-A719-00041FC8BD53}">
  <sheetPr>
    <pageSetUpPr fitToPage="1"/>
  </sheetPr>
  <dimension ref="A1:DR125"/>
  <sheetViews>
    <sheetView showGridLines="0" zoomScale="70" zoomScaleNormal="70" zoomScaleSheetLayoutView="55" workbookViewId="0">
      <selection activeCell="AN48" sqref="AN4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CF06IYl2SnsvNrS0cfMDFJLbBxVu6CFmF/psWe9qHv2IS2XHY+DCh8aIbBHN8FZhU0IeBFlAb6Vas7RLFnUJ5w==" saltValue="bJloCZnBZtoVa5f0RJy2mw==" spinCount="100000" sheet="1" objects="1" scenarios="1"/>
  <dataConsolidate/>
  <phoneticPr fontId="2"/>
  <printOptions horizontalCentered="1" verticalCentered="1"/>
  <pageMargins left="0" right="0" top="0.19685039370078741" bottom="0" header="0.39370078740157483" footer="0"/>
  <pageSetup paperSize="8" scale="52"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50165</v>
      </c>
      <c r="E3" s="154"/>
      <c r="F3" s="155">
        <v>45588</v>
      </c>
      <c r="G3" s="156"/>
      <c r="H3" s="157"/>
    </row>
    <row r="4" spans="1:8" x14ac:dyDescent="0.2">
      <c r="A4" s="158"/>
      <c r="B4" s="159"/>
      <c r="C4" s="160"/>
      <c r="D4" s="161">
        <v>15582</v>
      </c>
      <c r="E4" s="162"/>
      <c r="F4" s="163">
        <v>24150</v>
      </c>
      <c r="G4" s="164"/>
      <c r="H4" s="165"/>
    </row>
    <row r="5" spans="1:8" x14ac:dyDescent="0.2">
      <c r="A5" s="146" t="s">
        <v>520</v>
      </c>
      <c r="B5" s="151"/>
      <c r="C5" s="152"/>
      <c r="D5" s="153">
        <v>51845</v>
      </c>
      <c r="E5" s="154"/>
      <c r="F5" s="155">
        <v>45483</v>
      </c>
      <c r="G5" s="156"/>
      <c r="H5" s="157"/>
    </row>
    <row r="6" spans="1:8" x14ac:dyDescent="0.2">
      <c r="A6" s="158"/>
      <c r="B6" s="159"/>
      <c r="C6" s="160"/>
      <c r="D6" s="161">
        <v>23477</v>
      </c>
      <c r="E6" s="162"/>
      <c r="F6" s="163">
        <v>24241</v>
      </c>
      <c r="G6" s="164"/>
      <c r="H6" s="165"/>
    </row>
    <row r="7" spans="1:8" x14ac:dyDescent="0.2">
      <c r="A7" s="146" t="s">
        <v>521</v>
      </c>
      <c r="B7" s="151"/>
      <c r="C7" s="152"/>
      <c r="D7" s="153">
        <v>40570</v>
      </c>
      <c r="E7" s="154"/>
      <c r="F7" s="155">
        <v>45945</v>
      </c>
      <c r="G7" s="156"/>
      <c r="H7" s="157"/>
    </row>
    <row r="8" spans="1:8" x14ac:dyDescent="0.2">
      <c r="A8" s="158"/>
      <c r="B8" s="159"/>
      <c r="C8" s="160"/>
      <c r="D8" s="161">
        <v>15947</v>
      </c>
      <c r="E8" s="162"/>
      <c r="F8" s="163">
        <v>25180</v>
      </c>
      <c r="G8" s="164"/>
      <c r="H8" s="165"/>
    </row>
    <row r="9" spans="1:8" x14ac:dyDescent="0.2">
      <c r="A9" s="146" t="s">
        <v>522</v>
      </c>
      <c r="B9" s="151"/>
      <c r="C9" s="152"/>
      <c r="D9" s="153">
        <v>34373</v>
      </c>
      <c r="E9" s="154"/>
      <c r="F9" s="155">
        <v>44475</v>
      </c>
      <c r="G9" s="156"/>
      <c r="H9" s="157"/>
    </row>
    <row r="10" spans="1:8" x14ac:dyDescent="0.2">
      <c r="A10" s="158"/>
      <c r="B10" s="159"/>
      <c r="C10" s="160"/>
      <c r="D10" s="161">
        <v>22805</v>
      </c>
      <c r="E10" s="162"/>
      <c r="F10" s="163">
        <v>24780</v>
      </c>
      <c r="G10" s="164"/>
      <c r="H10" s="165"/>
    </row>
    <row r="11" spans="1:8" x14ac:dyDescent="0.2">
      <c r="A11" s="146" t="s">
        <v>523</v>
      </c>
      <c r="B11" s="151"/>
      <c r="C11" s="152"/>
      <c r="D11" s="153">
        <v>26331</v>
      </c>
      <c r="E11" s="154"/>
      <c r="F11" s="155">
        <v>45982</v>
      </c>
      <c r="G11" s="156"/>
      <c r="H11" s="157"/>
    </row>
    <row r="12" spans="1:8" x14ac:dyDescent="0.2">
      <c r="A12" s="158"/>
      <c r="B12" s="159"/>
      <c r="C12" s="166"/>
      <c r="D12" s="161">
        <v>17086</v>
      </c>
      <c r="E12" s="162"/>
      <c r="F12" s="163">
        <v>25583</v>
      </c>
      <c r="G12" s="164"/>
      <c r="H12" s="165"/>
    </row>
    <row r="13" spans="1:8" x14ac:dyDescent="0.2">
      <c r="A13" s="146"/>
      <c r="B13" s="151"/>
      <c r="C13" s="152"/>
      <c r="D13" s="153">
        <v>40657</v>
      </c>
      <c r="E13" s="154"/>
      <c r="F13" s="155">
        <v>45495</v>
      </c>
      <c r="G13" s="167"/>
      <c r="H13" s="157"/>
    </row>
    <row r="14" spans="1:8" x14ac:dyDescent="0.2">
      <c r="A14" s="158"/>
      <c r="B14" s="159"/>
      <c r="C14" s="160"/>
      <c r="D14" s="161">
        <v>18979</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8.59</v>
      </c>
      <c r="C19" s="168">
        <f>ROUND(VALUE(SUBSTITUTE(実質収支比率等に係る経年分析!G$48,"▲","-")),2)</f>
        <v>3.93</v>
      </c>
      <c r="D19" s="168">
        <f>ROUND(VALUE(SUBSTITUTE(実質収支比率等に係る経年分析!H$48,"▲","-")),2)</f>
        <v>6.6</v>
      </c>
      <c r="E19" s="168">
        <f>ROUND(VALUE(SUBSTITUTE(実質収支比率等に係る経年分析!I$48,"▲","-")),2)</f>
        <v>4.3</v>
      </c>
      <c r="F19" s="168">
        <f>ROUND(VALUE(SUBSTITUTE(実質収支比率等に係る経年分析!J$48,"▲","-")),2)</f>
        <v>4.08</v>
      </c>
    </row>
    <row r="20" spans="1:11" x14ac:dyDescent="0.2">
      <c r="A20" s="168" t="s">
        <v>53</v>
      </c>
      <c r="B20" s="168">
        <f>ROUND(VALUE(SUBSTITUTE(実質収支比率等に係る経年分析!F$47,"▲","-")),2)</f>
        <v>17.809999999999999</v>
      </c>
      <c r="C20" s="168">
        <f>ROUND(VALUE(SUBSTITUTE(実質収支比率等に係る経年分析!G$47,"▲","-")),2)</f>
        <v>14.64</v>
      </c>
      <c r="D20" s="168">
        <f>ROUND(VALUE(SUBSTITUTE(実質収支比率等に係る経年分析!H$47,"▲","-")),2)</f>
        <v>18.02</v>
      </c>
      <c r="E20" s="168">
        <f>ROUND(VALUE(SUBSTITUTE(実質収支比率等に係る経年分析!I$47,"▲","-")),2)</f>
        <v>18.170000000000002</v>
      </c>
      <c r="F20" s="168">
        <f>ROUND(VALUE(SUBSTITUTE(実質収支比率等に係る経年分析!J$47,"▲","-")),2)</f>
        <v>16.72</v>
      </c>
    </row>
    <row r="21" spans="1:11" x14ac:dyDescent="0.2">
      <c r="A21" s="168" t="s">
        <v>54</v>
      </c>
      <c r="B21" s="168">
        <f>IF(ISNUMBER(VALUE(SUBSTITUTE(実質収支比率等に係る経年分析!F$49,"▲","-"))),ROUND(VALUE(SUBSTITUTE(実質収支比率等に係る経年分析!F$49,"▲","-")),2),NA())</f>
        <v>-3.27</v>
      </c>
      <c r="C21" s="168">
        <f>IF(ISNUMBER(VALUE(SUBSTITUTE(実質収支比率等に係る経年分析!G$49,"▲","-"))),ROUND(VALUE(SUBSTITUTE(実質収支比率等に係る経年分析!G$49,"▲","-")),2),NA())</f>
        <v>-11.23</v>
      </c>
      <c r="D21" s="168">
        <f>IF(ISNUMBER(VALUE(SUBSTITUTE(実質収支比率等に係る経年分析!H$49,"▲","-"))),ROUND(VALUE(SUBSTITUTE(実質収支比率等に係る経年分析!H$49,"▲","-")),2),NA())</f>
        <v>5.19</v>
      </c>
      <c r="E21" s="168">
        <f>IF(ISNUMBER(VALUE(SUBSTITUTE(実質収支比率等に係る経年分析!I$49,"▲","-"))),ROUND(VALUE(SUBSTITUTE(実質収支比率等に係る経年分析!I$49,"▲","-")),2),NA())</f>
        <v>-6.48</v>
      </c>
      <c r="F21" s="168">
        <f>IF(ISNUMBER(VALUE(SUBSTITUTE(実質収支比率等に係る経年分析!J$49,"▲","-"))),ROUND(VALUE(SUBSTITUTE(実質収支比率等に係る経年分析!J$49,"▲","-")),2),NA())</f>
        <v>-3.68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駐車場事業会計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後期高齢者医療事業会計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2">
      <c r="A32" s="169" t="str">
        <f>IF(連結実質赤字比率に係る赤字・黒字の構成分析!C$38="",NA(),連結実質赤字比率に係る赤字・黒字の構成分析!C$38)</f>
        <v>国民健康保険事業会計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1.95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0.43</v>
      </c>
    </row>
    <row r="33" spans="1:16" x14ac:dyDescent="0.2">
      <c r="A33" s="169" t="str">
        <f>IF(連結実質赤字比率に係る赤字・黒字の構成分析!C$37="",NA(),連結実質赤字比率に係る赤字・黒字の構成分析!C$37)</f>
        <v>介護保険事業会計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1.75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2.36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2.16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1.1000000000000001</v>
      </c>
    </row>
    <row r="34" spans="1:16" x14ac:dyDescent="0.2">
      <c r="A34" s="169" t="str">
        <f>IF(連結実質赤字比率に係る赤字・黒字の構成分析!C$36="",NA(),連結実質赤字比率に係る赤字・黒字の構成分析!C$36)</f>
        <v>農業集落排水事業会計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1.1000000000000001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1.37</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0.45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2.2200000000000002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4.29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2559</v>
      </c>
      <c r="E42" s="170"/>
      <c r="F42" s="170"/>
      <c r="G42" s="170">
        <f>'実質公債費比率（分子）の構造'!L$52</f>
        <v>2518</v>
      </c>
      <c r="H42" s="170"/>
      <c r="I42" s="170"/>
      <c r="J42" s="170">
        <f>'実質公債費比率（分子）の構造'!M$52</f>
        <v>2597</v>
      </c>
      <c r="K42" s="170"/>
      <c r="L42" s="170"/>
      <c r="M42" s="170">
        <f>'実質公債費比率（分子）の構造'!N$52</f>
        <v>2574</v>
      </c>
      <c r="N42" s="170"/>
      <c r="O42" s="170"/>
      <c r="P42" s="170">
        <f>'実質公債費比率（分子）の構造'!O$52</f>
        <v>2507</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1</v>
      </c>
      <c r="L43" s="170"/>
      <c r="M43" s="170"/>
      <c r="N43" s="170">
        <f>'実質公債費比率（分子）の構造'!O$51</f>
        <v>0</v>
      </c>
      <c r="O43" s="170"/>
      <c r="P43" s="170"/>
    </row>
    <row r="44" spans="1:16" x14ac:dyDescent="0.2">
      <c r="A44" s="170" t="s">
        <v>62</v>
      </c>
      <c r="B44" s="170">
        <f>'実質公債費比率（分子）の構造'!K$50</f>
        <v>82</v>
      </c>
      <c r="C44" s="170"/>
      <c r="D44" s="170"/>
      <c r="E44" s="170">
        <f>'実質公債費比率（分子）の構造'!L$50</f>
        <v>108</v>
      </c>
      <c r="F44" s="170"/>
      <c r="G44" s="170"/>
      <c r="H44" s="170">
        <f>'実質公債費比率（分子）の構造'!M$50</f>
        <v>108</v>
      </c>
      <c r="I44" s="170"/>
      <c r="J44" s="170"/>
      <c r="K44" s="170">
        <f>'実質公債費比率（分子）の構造'!N$50</f>
        <v>109</v>
      </c>
      <c r="L44" s="170"/>
      <c r="M44" s="170"/>
      <c r="N44" s="170">
        <f>'実質公債費比率（分子）の構造'!O$50</f>
        <v>109</v>
      </c>
      <c r="O44" s="170"/>
      <c r="P44" s="170"/>
    </row>
    <row r="45" spans="1:16" x14ac:dyDescent="0.2">
      <c r="A45" s="170" t="s">
        <v>63</v>
      </c>
      <c r="B45" s="170">
        <f>'実質公債費比率（分子）の構造'!K$49</f>
        <v>397</v>
      </c>
      <c r="C45" s="170"/>
      <c r="D45" s="170"/>
      <c r="E45" s="170">
        <f>'実質公債費比率（分子）の構造'!L$49</f>
        <v>280</v>
      </c>
      <c r="F45" s="170"/>
      <c r="G45" s="170"/>
      <c r="H45" s="170">
        <f>'実質公債費比率（分子）の構造'!M$49</f>
        <v>272</v>
      </c>
      <c r="I45" s="170"/>
      <c r="J45" s="170"/>
      <c r="K45" s="170">
        <f>'実質公債費比率（分子）の構造'!N$49</f>
        <v>258</v>
      </c>
      <c r="L45" s="170"/>
      <c r="M45" s="170"/>
      <c r="N45" s="170">
        <f>'実質公債費比率（分子）の構造'!O$49</f>
        <v>358</v>
      </c>
      <c r="O45" s="170"/>
      <c r="P45" s="170"/>
    </row>
    <row r="46" spans="1:16" x14ac:dyDescent="0.2">
      <c r="A46" s="170" t="s">
        <v>64</v>
      </c>
      <c r="B46" s="170">
        <f>'実質公債費比率（分子）の構造'!K$48</f>
        <v>360</v>
      </c>
      <c r="C46" s="170"/>
      <c r="D46" s="170"/>
      <c r="E46" s="170">
        <f>'実質公債費比率（分子）の構造'!L$48</f>
        <v>425</v>
      </c>
      <c r="F46" s="170"/>
      <c r="G46" s="170"/>
      <c r="H46" s="170">
        <f>'実質公債費比率（分子）の構造'!M$48</f>
        <v>434</v>
      </c>
      <c r="I46" s="170"/>
      <c r="J46" s="170"/>
      <c r="K46" s="170">
        <f>'実質公債費比率（分子）の構造'!N$48</f>
        <v>405</v>
      </c>
      <c r="L46" s="170"/>
      <c r="M46" s="170"/>
      <c r="N46" s="170">
        <f>'実質公債費比率（分子）の構造'!O$48</f>
        <v>376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3273</v>
      </c>
      <c r="C49" s="170"/>
      <c r="D49" s="170"/>
      <c r="E49" s="170">
        <f>'実質公債費比率（分子）の構造'!L$45</f>
        <v>3514</v>
      </c>
      <c r="F49" s="170"/>
      <c r="G49" s="170"/>
      <c r="H49" s="170">
        <f>'実質公債費比率（分子）の構造'!M$45</f>
        <v>3728</v>
      </c>
      <c r="I49" s="170"/>
      <c r="J49" s="170"/>
      <c r="K49" s="170">
        <f>'実質公債費比率（分子）の構造'!N$45</f>
        <v>3643</v>
      </c>
      <c r="L49" s="170"/>
      <c r="M49" s="170"/>
      <c r="N49" s="170">
        <f>'実質公債費比率（分子）の構造'!O$45</f>
        <v>3769</v>
      </c>
      <c r="O49" s="170"/>
      <c r="P49" s="170"/>
    </row>
    <row r="50" spans="1:16" x14ac:dyDescent="0.2">
      <c r="A50" s="170" t="s">
        <v>67</v>
      </c>
      <c r="B50" s="170" t="e">
        <f>NA()</f>
        <v>#N/A</v>
      </c>
      <c r="C50" s="170">
        <f>IF(ISNUMBER('実質公債費比率（分子）の構造'!K$53),'実質公債費比率（分子）の構造'!K$53,NA())</f>
        <v>1553</v>
      </c>
      <c r="D50" s="170" t="e">
        <f>NA()</f>
        <v>#N/A</v>
      </c>
      <c r="E50" s="170" t="e">
        <f>NA()</f>
        <v>#N/A</v>
      </c>
      <c r="F50" s="170">
        <f>IF(ISNUMBER('実質公債費比率（分子）の構造'!L$53),'実質公債費比率（分子）の構造'!L$53,NA())</f>
        <v>1809</v>
      </c>
      <c r="G50" s="170" t="e">
        <f>NA()</f>
        <v>#N/A</v>
      </c>
      <c r="H50" s="170" t="e">
        <f>NA()</f>
        <v>#N/A</v>
      </c>
      <c r="I50" s="170">
        <f>IF(ISNUMBER('実質公債費比率（分子）の構造'!M$53),'実質公債費比率（分子）の構造'!M$53,NA())</f>
        <v>1946</v>
      </c>
      <c r="J50" s="170" t="e">
        <f>NA()</f>
        <v>#N/A</v>
      </c>
      <c r="K50" s="170" t="e">
        <f>NA()</f>
        <v>#N/A</v>
      </c>
      <c r="L50" s="170">
        <f>IF(ISNUMBER('実質公債費比率（分子）の構造'!N$53),'実質公債費比率（分子）の構造'!N$53,NA())</f>
        <v>1842</v>
      </c>
      <c r="M50" s="170" t="e">
        <f>NA()</f>
        <v>#N/A</v>
      </c>
      <c r="N50" s="170" t="e">
        <f>NA()</f>
        <v>#N/A</v>
      </c>
      <c r="O50" s="170">
        <f>IF(ISNUMBER('実質公債費比率（分子）の構造'!O$53),'実質公債費比率（分子）の構造'!O$53,NA())</f>
        <v>2105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27225</v>
      </c>
      <c r="E56" s="169"/>
      <c r="F56" s="169"/>
      <c r="G56" s="169">
        <f>'将来負担比率（分子）の構造'!J$52</f>
        <v>27377</v>
      </c>
      <c r="H56" s="169"/>
      <c r="I56" s="169"/>
      <c r="J56" s="169">
        <f>'将来負担比率（分子）の構造'!K$52</f>
        <v>27287</v>
      </c>
      <c r="K56" s="169"/>
      <c r="L56" s="169"/>
      <c r="M56" s="169">
        <f>'将来負担比率（分子）の構造'!L$52</f>
        <v>26623</v>
      </c>
      <c r="N56" s="169"/>
      <c r="O56" s="169"/>
      <c r="P56" s="169">
        <f>'将来負担比率（分子）の構造'!M$52</f>
        <v>25257</v>
      </c>
    </row>
    <row r="57" spans="1:16" x14ac:dyDescent="0.2">
      <c r="A57" s="169" t="s">
        <v>42</v>
      </c>
      <c r="B57" s="169"/>
      <c r="C57" s="169"/>
      <c r="D57" s="169">
        <f>'将来負担比率（分子）の構造'!I$51</f>
        <v>3148</v>
      </c>
      <c r="E57" s="169"/>
      <c r="F57" s="169"/>
      <c r="G57" s="169">
        <f>'将来負担比率（分子）の構造'!J$51</f>
        <v>2995</v>
      </c>
      <c r="H57" s="169"/>
      <c r="I57" s="169"/>
      <c r="J57" s="169">
        <f>'将来負担比率（分子）の構造'!K$51</f>
        <v>3219</v>
      </c>
      <c r="K57" s="169"/>
      <c r="L57" s="169"/>
      <c r="M57" s="169">
        <f>'将来負担比率（分子）の構造'!L$51</f>
        <v>3258</v>
      </c>
      <c r="N57" s="169"/>
      <c r="O57" s="169"/>
      <c r="P57" s="169">
        <f>'将来負担比率（分子）の構造'!M$51</f>
        <v>3469</v>
      </c>
    </row>
    <row r="58" spans="1:16" x14ac:dyDescent="0.2">
      <c r="A58" s="169" t="s">
        <v>41</v>
      </c>
      <c r="B58" s="169"/>
      <c r="C58" s="169"/>
      <c r="D58" s="169">
        <f>'将来負担比率（分子）の構造'!I$50</f>
        <v>5444</v>
      </c>
      <c r="E58" s="169"/>
      <c r="F58" s="169"/>
      <c r="G58" s="169">
        <f>'将来負担比率（分子）の構造'!J$50</f>
        <v>5032</v>
      </c>
      <c r="H58" s="169"/>
      <c r="I58" s="169"/>
      <c r="J58" s="169">
        <f>'将来負担比率（分子）の構造'!K$50</f>
        <v>6781</v>
      </c>
      <c r="K58" s="169"/>
      <c r="L58" s="169"/>
      <c r="M58" s="169">
        <f>'将来負担比率（分子）の構造'!L$50</f>
        <v>6957</v>
      </c>
      <c r="N58" s="169"/>
      <c r="O58" s="169"/>
      <c r="P58" s="169">
        <f>'将来負担比率（分子）の構造'!M$50</f>
        <v>6325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f>'将来負担比率（分子）の構造'!K$46</f>
        <v>2</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5875</v>
      </c>
      <c r="C62" s="169"/>
      <c r="D62" s="169"/>
      <c r="E62" s="169">
        <f>'将来負担比率（分子）の構造'!J$45</f>
        <v>5603</v>
      </c>
      <c r="F62" s="169"/>
      <c r="G62" s="169"/>
      <c r="H62" s="169">
        <f>'将来負担比率（分子）の構造'!K$45</f>
        <v>5465</v>
      </c>
      <c r="I62" s="169"/>
      <c r="J62" s="169"/>
      <c r="K62" s="169">
        <f>'将来負担比率（分子）の構造'!L$45</f>
        <v>5448</v>
      </c>
      <c r="L62" s="169"/>
      <c r="M62" s="169"/>
      <c r="N62" s="169">
        <f>'将来負担比率（分子）の構造'!M$45</f>
        <v>5181</v>
      </c>
      <c r="O62" s="169"/>
      <c r="P62" s="169"/>
    </row>
    <row r="63" spans="1:16" x14ac:dyDescent="0.2">
      <c r="A63" s="169" t="s">
        <v>34</v>
      </c>
      <c r="B63" s="169">
        <f>'将来負担比率（分子）の構造'!I$44</f>
        <v>2383</v>
      </c>
      <c r="C63" s="169"/>
      <c r="D63" s="169"/>
      <c r="E63" s="169">
        <f>'将来負担比率（分子）の構造'!J$44</f>
        <v>2413</v>
      </c>
      <c r="F63" s="169"/>
      <c r="G63" s="169"/>
      <c r="H63" s="169">
        <f>'将来負担比率（分子）の構造'!K$44</f>
        <v>2363</v>
      </c>
      <c r="I63" s="169"/>
      <c r="J63" s="169"/>
      <c r="K63" s="169">
        <f>'将来負担比率（分子）の構造'!L$44</f>
        <v>2598</v>
      </c>
      <c r="L63" s="169"/>
      <c r="M63" s="169"/>
      <c r="N63" s="169">
        <f>'将来負担比率（分子）の構造'!M$44</f>
        <v>2632</v>
      </c>
      <c r="O63" s="169"/>
      <c r="P63" s="169"/>
    </row>
    <row r="64" spans="1:16" x14ac:dyDescent="0.2">
      <c r="A64" s="169" t="s">
        <v>33</v>
      </c>
      <c r="B64" s="169">
        <f>'将来負担比率（分子）の構造'!I$43</f>
        <v>3787</v>
      </c>
      <c r="C64" s="169"/>
      <c r="D64" s="169"/>
      <c r="E64" s="169">
        <f>'将来負担比率（分子）の構造'!J$43</f>
        <v>3678</v>
      </c>
      <c r="F64" s="169"/>
      <c r="G64" s="169"/>
      <c r="H64" s="169">
        <f>'将来負担比率（分子）の構造'!K$43</f>
        <v>3706</v>
      </c>
      <c r="I64" s="169"/>
      <c r="J64" s="169"/>
      <c r="K64" s="169">
        <f>'将来負担比率（分子）の構造'!L$43</f>
        <v>3771</v>
      </c>
      <c r="L64" s="169"/>
      <c r="M64" s="169"/>
      <c r="N64" s="169">
        <f>'将来負担比率（分子）の構造'!M$43</f>
        <v>3633</v>
      </c>
      <c r="O64" s="169"/>
      <c r="P64" s="169"/>
    </row>
    <row r="65" spans="1:16" x14ac:dyDescent="0.2">
      <c r="A65" s="169" t="s">
        <v>32</v>
      </c>
      <c r="B65" s="169">
        <f>'将来負担比率（分子）の構造'!I$42</f>
        <v>1610</v>
      </c>
      <c r="C65" s="169"/>
      <c r="D65" s="169"/>
      <c r="E65" s="169">
        <f>'将来負担比率（分子）の構造'!J$42</f>
        <v>1503</v>
      </c>
      <c r="F65" s="169"/>
      <c r="G65" s="169"/>
      <c r="H65" s="169">
        <f>'将来負担比率（分子）の構造'!K$42</f>
        <v>1395</v>
      </c>
      <c r="I65" s="169"/>
      <c r="J65" s="169"/>
      <c r="K65" s="169">
        <f>'将来負担比率（分子）の構造'!L$42</f>
        <v>1286</v>
      </c>
      <c r="L65" s="169"/>
      <c r="M65" s="169"/>
      <c r="N65" s="169">
        <f>'将来負担比率（分子）の構造'!M$42</f>
        <v>1177</v>
      </c>
      <c r="O65" s="169"/>
      <c r="P65" s="169"/>
    </row>
    <row r="66" spans="1:16" x14ac:dyDescent="0.2">
      <c r="A66" s="169" t="s">
        <v>31</v>
      </c>
      <c r="B66" s="169">
        <f>'将来負担比率（分子）の構造'!I$41</f>
        <v>39616</v>
      </c>
      <c r="C66" s="169"/>
      <c r="D66" s="169"/>
      <c r="E66" s="169">
        <f>'将来負担比率（分子）の構造'!J$41</f>
        <v>40007</v>
      </c>
      <c r="F66" s="169"/>
      <c r="G66" s="169"/>
      <c r="H66" s="169">
        <f>'将来負担比率（分子）の構造'!K$41</f>
        <v>39084</v>
      </c>
      <c r="I66" s="169"/>
      <c r="J66" s="169"/>
      <c r="K66" s="169">
        <f>'将来負担比率（分子）の構造'!L$41</f>
        <v>37461</v>
      </c>
      <c r="L66" s="169"/>
      <c r="M66" s="169"/>
      <c r="N66" s="169">
        <f>'将来負担比率（分子）の構造'!M$41</f>
        <v>35325</v>
      </c>
      <c r="O66" s="169"/>
      <c r="P66" s="169"/>
    </row>
    <row r="67" spans="1:16" x14ac:dyDescent="0.2">
      <c r="A67" s="169" t="s">
        <v>71</v>
      </c>
      <c r="B67" s="169" t="e">
        <f>NA()</f>
        <v>#N/A</v>
      </c>
      <c r="C67" s="169">
        <f>IF(ISNUMBER('将来負担比率（分子）の構造'!I$53), IF('将来負担比率（分子）の構造'!I$53 &lt; 0, 0, '将来負担比率（分子）の構造'!I$53), NA())</f>
        <v>17455</v>
      </c>
      <c r="D67" s="169" t="e">
        <f>NA()</f>
        <v>#N/A</v>
      </c>
      <c r="E67" s="169" t="e">
        <f>NA()</f>
        <v>#N/A</v>
      </c>
      <c r="F67" s="169">
        <f>IF(ISNUMBER('将来負担比率（分子）の構造'!J$53), IF('将来負担比率（分子）の構造'!J$53 &lt; 0, 0, '将来負担比率（分子）の構造'!J$53), NA())</f>
        <v>17799</v>
      </c>
      <c r="G67" s="169" t="e">
        <f>NA()</f>
        <v>#N/A</v>
      </c>
      <c r="H67" s="169" t="e">
        <f>NA()</f>
        <v>#N/A</v>
      </c>
      <c r="I67" s="169">
        <f>IF(ISNUMBER('将来負担比率（分子）の構造'!K$53), IF('将来負担比率（分子）の構造'!K$53 &lt; 0, 0, '将来負担比率（分子）の構造'!K$53), NA())</f>
        <v>14728</v>
      </c>
      <c r="J67" s="169" t="e">
        <f>NA()</f>
        <v>#N/A</v>
      </c>
      <c r="K67" s="169" t="e">
        <f>NA()</f>
        <v>#N/A</v>
      </c>
      <c r="L67" s="169">
        <f>IF(ISNUMBER('将来負担比率（分子）の構造'!L$53), IF('将来負担比率（分子）の構造'!L$53 &lt; 0, 0, '将来負担比率（分子）の構造'!L$53), NA())</f>
        <v>13727</v>
      </c>
      <c r="M67" s="169" t="e">
        <f>NA()</f>
        <v>#N/A</v>
      </c>
      <c r="N67" s="169" t="e">
        <f>NA()</f>
        <v>#N/A</v>
      </c>
      <c r="O67" s="169">
        <f>IF(ISNUMBER('将来負担比率（分子）の構造'!M$53), IF('将来負担比率（分子）の構造'!M$53 &lt; 0, 0, '将来負担比率（分子）の構造'!M$53), NA())</f>
        <v>12895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3546</v>
      </c>
      <c r="C72" s="173">
        <f>基金残高に係る経年分析!G55</f>
        <v>3449</v>
      </c>
      <c r="D72" s="173">
        <f>基金残高に係る経年分析!H55</f>
        <v>3255</v>
      </c>
    </row>
    <row r="73" spans="1:16" x14ac:dyDescent="0.2">
      <c r="A73" s="172" t="s">
        <v>74</v>
      </c>
      <c r="B73" s="173">
        <f>基金残高に係る経年分析!F56</f>
        <v>59</v>
      </c>
      <c r="C73" s="173">
        <f>基金残高に係る経年分析!G56</f>
        <v>23</v>
      </c>
      <c r="D73" s="173">
        <f>基金残高に係る経年分析!H56</f>
        <v>146</v>
      </c>
    </row>
    <row r="74" spans="1:16" x14ac:dyDescent="0.2">
      <c r="A74" s="172" t="s">
        <v>75</v>
      </c>
      <c r="B74" s="173">
        <f>基金残高に係る経年分析!F57</f>
        <v>344</v>
      </c>
      <c r="C74" s="173">
        <f>基金残高に係る経年分析!G57</f>
        <v>336</v>
      </c>
      <c r="D74" s="173">
        <f>基金残高に係る経年分析!H57</f>
        <v>358</v>
      </c>
    </row>
  </sheetData>
  <sheetProtection algorithmName="SHA-512" hashValue="CutPpL2w8Y6zO6qCADgz9HbPq8nDRUfbsZswJ7WWiw9MVjzFMDbdBhETVRm4PFYXqA9CrYe/ZdbteBjGTK7lpA==" saltValue="n53JCEql8clW8f4HoXhd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12648920</v>
      </c>
      <c r="S5" s="664"/>
      <c r="T5" s="664"/>
      <c r="U5" s="664"/>
      <c r="V5" s="664"/>
      <c r="W5" s="664"/>
      <c r="X5" s="664"/>
      <c r="Y5" s="689"/>
      <c r="Z5" s="702">
        <v>36.4</v>
      </c>
      <c r="AA5" s="702"/>
      <c r="AB5" s="702"/>
      <c r="AC5" s="702"/>
      <c r="AD5" s="703">
        <v>12183974</v>
      </c>
      <c r="AE5" s="703"/>
      <c r="AF5" s="703"/>
      <c r="AG5" s="703"/>
      <c r="AH5" s="703"/>
      <c r="AI5" s="703"/>
      <c r="AJ5" s="703"/>
      <c r="AK5" s="703"/>
      <c r="AL5" s="690">
        <v>62</v>
      </c>
      <c r="AM5" s="672"/>
      <c r="AN5" s="672"/>
      <c r="AO5" s="691"/>
      <c r="AP5" s="666" t="s">
        <v>216</v>
      </c>
      <c r="AQ5" s="667"/>
      <c r="AR5" s="667"/>
      <c r="AS5" s="667"/>
      <c r="AT5" s="667"/>
      <c r="AU5" s="667"/>
      <c r="AV5" s="667"/>
      <c r="AW5" s="667"/>
      <c r="AX5" s="667"/>
      <c r="AY5" s="667"/>
      <c r="AZ5" s="667"/>
      <c r="BA5" s="667"/>
      <c r="BB5" s="667"/>
      <c r="BC5" s="667"/>
      <c r="BD5" s="667"/>
      <c r="BE5" s="667"/>
      <c r="BF5" s="668"/>
      <c r="BG5" s="608">
        <v>12183498</v>
      </c>
      <c r="BH5" s="609"/>
      <c r="BI5" s="609"/>
      <c r="BJ5" s="609"/>
      <c r="BK5" s="609"/>
      <c r="BL5" s="609"/>
      <c r="BM5" s="609"/>
      <c r="BN5" s="610"/>
      <c r="BO5" s="646">
        <v>96.3</v>
      </c>
      <c r="BP5" s="646"/>
      <c r="BQ5" s="646"/>
      <c r="BR5" s="646"/>
      <c r="BS5" s="647">
        <v>141860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309250</v>
      </c>
      <c r="S6" s="609"/>
      <c r="T6" s="609"/>
      <c r="U6" s="609"/>
      <c r="V6" s="609"/>
      <c r="W6" s="609"/>
      <c r="X6" s="609"/>
      <c r="Y6" s="610"/>
      <c r="Z6" s="646">
        <v>0.9</v>
      </c>
      <c r="AA6" s="646"/>
      <c r="AB6" s="646"/>
      <c r="AC6" s="646"/>
      <c r="AD6" s="647">
        <v>309250</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12183498</v>
      </c>
      <c r="BH6" s="609"/>
      <c r="BI6" s="609"/>
      <c r="BJ6" s="609"/>
      <c r="BK6" s="609"/>
      <c r="BL6" s="609"/>
      <c r="BM6" s="609"/>
      <c r="BN6" s="610"/>
      <c r="BO6" s="646">
        <v>96.3</v>
      </c>
      <c r="BP6" s="646"/>
      <c r="BQ6" s="646"/>
      <c r="BR6" s="646"/>
      <c r="BS6" s="647">
        <v>141860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238169</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238169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5577</v>
      </c>
      <c r="S7" s="609"/>
      <c r="T7" s="609"/>
      <c r="U7" s="609"/>
      <c r="V7" s="609"/>
      <c r="W7" s="609"/>
      <c r="X7" s="609"/>
      <c r="Y7" s="610"/>
      <c r="Z7" s="646">
        <v>0</v>
      </c>
      <c r="AA7" s="646"/>
      <c r="AB7" s="646"/>
      <c r="AC7" s="646"/>
      <c r="AD7" s="647">
        <v>5577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5327191</v>
      </c>
      <c r="BH7" s="609"/>
      <c r="BI7" s="609"/>
      <c r="BJ7" s="609"/>
      <c r="BK7" s="609"/>
      <c r="BL7" s="609"/>
      <c r="BM7" s="609"/>
      <c r="BN7" s="610"/>
      <c r="BO7" s="646">
        <v>42.1</v>
      </c>
      <c r="BP7" s="646"/>
      <c r="BQ7" s="646"/>
      <c r="BR7" s="646"/>
      <c r="BS7" s="647">
        <v>141860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3880638</v>
      </c>
      <c r="CS7" s="609"/>
      <c r="CT7" s="609"/>
      <c r="CU7" s="609"/>
      <c r="CV7" s="609"/>
      <c r="CW7" s="609"/>
      <c r="CX7" s="609"/>
      <c r="CY7" s="610"/>
      <c r="CZ7" s="646">
        <v>11.5</v>
      </c>
      <c r="DA7" s="646"/>
      <c r="DB7" s="646"/>
      <c r="DC7" s="646"/>
      <c r="DD7" s="614">
        <v>86692</v>
      </c>
      <c r="DE7" s="609"/>
      <c r="DF7" s="609"/>
      <c r="DG7" s="609"/>
      <c r="DH7" s="609"/>
      <c r="DI7" s="609"/>
      <c r="DJ7" s="609"/>
      <c r="DK7" s="609"/>
      <c r="DL7" s="609"/>
      <c r="DM7" s="609"/>
      <c r="DN7" s="609"/>
      <c r="DO7" s="609"/>
      <c r="DP7" s="610"/>
      <c r="DQ7" s="614">
        <v>3452713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78939</v>
      </c>
      <c r="S8" s="609"/>
      <c r="T8" s="609"/>
      <c r="U8" s="609"/>
      <c r="V8" s="609"/>
      <c r="W8" s="609"/>
      <c r="X8" s="609"/>
      <c r="Y8" s="610"/>
      <c r="Z8" s="646">
        <v>0.2</v>
      </c>
      <c r="AA8" s="646"/>
      <c r="AB8" s="646"/>
      <c r="AC8" s="646"/>
      <c r="AD8" s="647">
        <v>78939</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162198</v>
      </c>
      <c r="BH8" s="609"/>
      <c r="BI8" s="609"/>
      <c r="BJ8" s="609"/>
      <c r="BK8" s="609"/>
      <c r="BL8" s="609"/>
      <c r="BM8" s="609"/>
      <c r="BN8" s="610"/>
      <c r="BO8" s="646">
        <v>1.3</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13932421</v>
      </c>
      <c r="CS8" s="609"/>
      <c r="CT8" s="609"/>
      <c r="CU8" s="609"/>
      <c r="CV8" s="609"/>
      <c r="CW8" s="609"/>
      <c r="CX8" s="609"/>
      <c r="CY8" s="610"/>
      <c r="CZ8" s="646">
        <v>41.2</v>
      </c>
      <c r="DA8" s="646"/>
      <c r="DB8" s="646"/>
      <c r="DC8" s="646"/>
      <c r="DD8" s="614">
        <v>224895</v>
      </c>
      <c r="DE8" s="609"/>
      <c r="DF8" s="609"/>
      <c r="DG8" s="609"/>
      <c r="DH8" s="609"/>
      <c r="DI8" s="609"/>
      <c r="DJ8" s="609"/>
      <c r="DK8" s="609"/>
      <c r="DL8" s="609"/>
      <c r="DM8" s="609"/>
      <c r="DN8" s="609"/>
      <c r="DO8" s="609"/>
      <c r="DP8" s="610"/>
      <c r="DQ8" s="614">
        <v>7143687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94288</v>
      </c>
      <c r="S9" s="609"/>
      <c r="T9" s="609"/>
      <c r="U9" s="609"/>
      <c r="V9" s="609"/>
      <c r="W9" s="609"/>
      <c r="X9" s="609"/>
      <c r="Y9" s="610"/>
      <c r="Z9" s="646">
        <v>0.3</v>
      </c>
      <c r="AA9" s="646"/>
      <c r="AB9" s="646"/>
      <c r="AC9" s="646"/>
      <c r="AD9" s="647">
        <v>94288</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4413596</v>
      </c>
      <c r="BH9" s="609"/>
      <c r="BI9" s="609"/>
      <c r="BJ9" s="609"/>
      <c r="BK9" s="609"/>
      <c r="BL9" s="609"/>
      <c r="BM9" s="609"/>
      <c r="BN9" s="610"/>
      <c r="BO9" s="646">
        <v>34.9</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3254071</v>
      </c>
      <c r="CS9" s="609"/>
      <c r="CT9" s="609"/>
      <c r="CU9" s="609"/>
      <c r="CV9" s="609"/>
      <c r="CW9" s="609"/>
      <c r="CX9" s="609"/>
      <c r="CY9" s="610"/>
      <c r="CZ9" s="646">
        <v>9.6</v>
      </c>
      <c r="DA9" s="646"/>
      <c r="DB9" s="646"/>
      <c r="DC9" s="646"/>
      <c r="DD9" s="614">
        <v>25116</v>
      </c>
      <c r="DE9" s="609"/>
      <c r="DF9" s="609"/>
      <c r="DG9" s="609"/>
      <c r="DH9" s="609"/>
      <c r="DI9" s="609"/>
      <c r="DJ9" s="609"/>
      <c r="DK9" s="609"/>
      <c r="DL9" s="609"/>
      <c r="DM9" s="609"/>
      <c r="DN9" s="609"/>
      <c r="DO9" s="609"/>
      <c r="DP9" s="610"/>
      <c r="DQ9" s="614">
        <v>2926006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273366</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2130060</v>
      </c>
      <c r="S11" s="609"/>
      <c r="T11" s="609"/>
      <c r="U11" s="609"/>
      <c r="V11" s="609"/>
      <c r="W11" s="609"/>
      <c r="X11" s="609"/>
      <c r="Y11" s="610"/>
      <c r="Z11" s="611">
        <v>6.1</v>
      </c>
      <c r="AA11" s="612"/>
      <c r="AB11" s="612"/>
      <c r="AC11" s="613"/>
      <c r="AD11" s="614">
        <v>2130060</v>
      </c>
      <c r="AE11" s="609"/>
      <c r="AF11" s="609"/>
      <c r="AG11" s="609"/>
      <c r="AH11" s="609"/>
      <c r="AI11" s="609"/>
      <c r="AJ11" s="609"/>
      <c r="AK11" s="610"/>
      <c r="AL11" s="611">
        <v>10.8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478031</v>
      </c>
      <c r="BH11" s="609"/>
      <c r="BI11" s="609"/>
      <c r="BJ11" s="609"/>
      <c r="BK11" s="609"/>
      <c r="BL11" s="609"/>
      <c r="BM11" s="609"/>
      <c r="BN11" s="610"/>
      <c r="BO11" s="646">
        <v>3.8</v>
      </c>
      <c r="BP11" s="646"/>
      <c r="BQ11" s="646"/>
      <c r="BR11" s="646"/>
      <c r="BS11" s="647">
        <v>141860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549423</v>
      </c>
      <c r="CS11" s="609"/>
      <c r="CT11" s="609"/>
      <c r="CU11" s="609"/>
      <c r="CV11" s="609"/>
      <c r="CW11" s="609"/>
      <c r="CX11" s="609"/>
      <c r="CY11" s="610"/>
      <c r="CZ11" s="646">
        <v>1.6</v>
      </c>
      <c r="DA11" s="646"/>
      <c r="DB11" s="646"/>
      <c r="DC11" s="646"/>
      <c r="DD11" s="614">
        <v>63591</v>
      </c>
      <c r="DE11" s="609"/>
      <c r="DF11" s="609"/>
      <c r="DG11" s="609"/>
      <c r="DH11" s="609"/>
      <c r="DI11" s="609"/>
      <c r="DJ11" s="609"/>
      <c r="DK11" s="609"/>
      <c r="DL11" s="609"/>
      <c r="DM11" s="609"/>
      <c r="DN11" s="609"/>
      <c r="DO11" s="609"/>
      <c r="DP11" s="610"/>
      <c r="DQ11" s="614">
        <v>419201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54297</v>
      </c>
      <c r="S12" s="609"/>
      <c r="T12" s="609"/>
      <c r="U12" s="609"/>
      <c r="V12" s="609"/>
      <c r="W12" s="609"/>
      <c r="X12" s="609"/>
      <c r="Y12" s="610"/>
      <c r="Z12" s="646">
        <v>0.2</v>
      </c>
      <c r="AA12" s="646"/>
      <c r="AB12" s="646"/>
      <c r="AC12" s="646"/>
      <c r="AD12" s="647">
        <v>54297</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5788116</v>
      </c>
      <c r="BH12" s="609"/>
      <c r="BI12" s="609"/>
      <c r="BJ12" s="609"/>
      <c r="BK12" s="609"/>
      <c r="BL12" s="609"/>
      <c r="BM12" s="609"/>
      <c r="BN12" s="610"/>
      <c r="BO12" s="646">
        <v>45.8</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608499</v>
      </c>
      <c r="CS12" s="609"/>
      <c r="CT12" s="609"/>
      <c r="CU12" s="609"/>
      <c r="CV12" s="609"/>
      <c r="CW12" s="609"/>
      <c r="CX12" s="609"/>
      <c r="CY12" s="610"/>
      <c r="CZ12" s="646">
        <v>1.8</v>
      </c>
      <c r="DA12" s="646"/>
      <c r="DB12" s="646"/>
      <c r="DC12" s="646"/>
      <c r="DD12" s="614" t="s">
        <v>121</v>
      </c>
      <c r="DE12" s="609"/>
      <c r="DF12" s="609"/>
      <c r="DG12" s="609"/>
      <c r="DH12" s="609"/>
      <c r="DI12" s="609"/>
      <c r="DJ12" s="609"/>
      <c r="DK12" s="609"/>
      <c r="DL12" s="609"/>
      <c r="DM12" s="609"/>
      <c r="DN12" s="609"/>
      <c r="DO12" s="609"/>
      <c r="DP12" s="610"/>
      <c r="DQ12" s="614">
        <v>118607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5786227</v>
      </c>
      <c r="BH13" s="609"/>
      <c r="BI13" s="609"/>
      <c r="BJ13" s="609"/>
      <c r="BK13" s="609"/>
      <c r="BL13" s="609"/>
      <c r="BM13" s="609"/>
      <c r="BN13" s="610"/>
      <c r="BO13" s="646">
        <v>45.7</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2869313</v>
      </c>
      <c r="CS13" s="609"/>
      <c r="CT13" s="609"/>
      <c r="CU13" s="609"/>
      <c r="CV13" s="609"/>
      <c r="CW13" s="609"/>
      <c r="CX13" s="609"/>
      <c r="CY13" s="610"/>
      <c r="CZ13" s="646">
        <v>8.5</v>
      </c>
      <c r="DA13" s="646"/>
      <c r="DB13" s="646"/>
      <c r="DC13" s="646"/>
      <c r="DD13" s="614">
        <v>1577647</v>
      </c>
      <c r="DE13" s="609"/>
      <c r="DF13" s="609"/>
      <c r="DG13" s="609"/>
      <c r="DH13" s="609"/>
      <c r="DI13" s="609"/>
      <c r="DJ13" s="609"/>
      <c r="DK13" s="609"/>
      <c r="DL13" s="609"/>
      <c r="DM13" s="609"/>
      <c r="DN13" s="609"/>
      <c r="DO13" s="609"/>
      <c r="DP13" s="610"/>
      <c r="DQ13" s="614">
        <v>1519206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3603</v>
      </c>
      <c r="S14" s="609"/>
      <c r="T14" s="609"/>
      <c r="U14" s="609"/>
      <c r="V14" s="609"/>
      <c r="W14" s="609"/>
      <c r="X14" s="609"/>
      <c r="Y14" s="610"/>
      <c r="Z14" s="646">
        <v>0</v>
      </c>
      <c r="AA14" s="646"/>
      <c r="AB14" s="646"/>
      <c r="AC14" s="646"/>
      <c r="AD14" s="647">
        <v>3603</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303424</v>
      </c>
      <c r="BH14" s="609"/>
      <c r="BI14" s="609"/>
      <c r="BJ14" s="609"/>
      <c r="BK14" s="609"/>
      <c r="BL14" s="609"/>
      <c r="BM14" s="609"/>
      <c r="BN14" s="610"/>
      <c r="BO14" s="646">
        <v>2.4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1549501</v>
      </c>
      <c r="CS14" s="609"/>
      <c r="CT14" s="609"/>
      <c r="CU14" s="609"/>
      <c r="CV14" s="609"/>
      <c r="CW14" s="609"/>
      <c r="CX14" s="609"/>
      <c r="CY14" s="610"/>
      <c r="CZ14" s="646">
        <v>4.5999999999999996</v>
      </c>
      <c r="DA14" s="646"/>
      <c r="DB14" s="646"/>
      <c r="DC14" s="646"/>
      <c r="DD14" s="614">
        <v>52104</v>
      </c>
      <c r="DE14" s="609"/>
      <c r="DF14" s="609"/>
      <c r="DG14" s="609"/>
      <c r="DH14" s="609"/>
      <c r="DI14" s="609"/>
      <c r="DJ14" s="609"/>
      <c r="DK14" s="609"/>
      <c r="DL14" s="609"/>
      <c r="DM14" s="609"/>
      <c r="DN14" s="609"/>
      <c r="DO14" s="609"/>
      <c r="DP14" s="610"/>
      <c r="DQ14" s="614">
        <v>1490956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748994</v>
      </c>
      <c r="BH15" s="609"/>
      <c r="BI15" s="609"/>
      <c r="BJ15" s="609"/>
      <c r="BK15" s="609"/>
      <c r="BL15" s="609"/>
      <c r="BM15" s="609"/>
      <c r="BN15" s="610"/>
      <c r="BO15" s="646">
        <v>5.9</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2971508</v>
      </c>
      <c r="CS15" s="609"/>
      <c r="CT15" s="609"/>
      <c r="CU15" s="609"/>
      <c r="CV15" s="609"/>
      <c r="CW15" s="609"/>
      <c r="CX15" s="609"/>
      <c r="CY15" s="610"/>
      <c r="CZ15" s="646">
        <v>8.8000000000000007</v>
      </c>
      <c r="DA15" s="646"/>
      <c r="DB15" s="646"/>
      <c r="DC15" s="646"/>
      <c r="DD15" s="614">
        <v>250568</v>
      </c>
      <c r="DE15" s="609"/>
      <c r="DF15" s="609"/>
      <c r="DG15" s="609"/>
      <c r="DH15" s="609"/>
      <c r="DI15" s="609"/>
      <c r="DJ15" s="609"/>
      <c r="DK15" s="609"/>
      <c r="DL15" s="609"/>
      <c r="DM15" s="609"/>
      <c r="DN15" s="609"/>
      <c r="DO15" s="609"/>
      <c r="DP15" s="610"/>
      <c r="DQ15" s="614">
        <v>2232234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51283</v>
      </c>
      <c r="S16" s="609"/>
      <c r="T16" s="609"/>
      <c r="U16" s="609"/>
      <c r="V16" s="609"/>
      <c r="W16" s="609"/>
      <c r="X16" s="609"/>
      <c r="Y16" s="610"/>
      <c r="Z16" s="646">
        <v>0.1</v>
      </c>
      <c r="AA16" s="646"/>
      <c r="AB16" s="646"/>
      <c r="AC16" s="646"/>
      <c r="AD16" s="647">
        <v>51283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15773</v>
      </c>
      <c r="BH16" s="609"/>
      <c r="BI16" s="609"/>
      <c r="BJ16" s="609"/>
      <c r="BK16" s="609"/>
      <c r="BL16" s="609"/>
      <c r="BM16" s="609"/>
      <c r="BN16" s="610"/>
      <c r="BO16" s="646">
        <v>0.1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190411</v>
      </c>
      <c r="CS16" s="609"/>
      <c r="CT16" s="609"/>
      <c r="CU16" s="609"/>
      <c r="CV16" s="609"/>
      <c r="CW16" s="609"/>
      <c r="CX16" s="609"/>
      <c r="CY16" s="610"/>
      <c r="CZ16" s="646">
        <v>0.6</v>
      </c>
      <c r="DA16" s="646"/>
      <c r="DB16" s="646"/>
      <c r="DC16" s="646"/>
      <c r="DD16" s="614" t="s">
        <v>121</v>
      </c>
      <c r="DE16" s="609"/>
      <c r="DF16" s="609"/>
      <c r="DG16" s="609"/>
      <c r="DH16" s="609"/>
      <c r="DI16" s="609"/>
      <c r="DJ16" s="609"/>
      <c r="DK16" s="609"/>
      <c r="DL16" s="609"/>
      <c r="DM16" s="609"/>
      <c r="DN16" s="609"/>
      <c r="DO16" s="609"/>
      <c r="DP16" s="610"/>
      <c r="DQ16" s="614">
        <v>34666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184414</v>
      </c>
      <c r="S17" s="609"/>
      <c r="T17" s="609"/>
      <c r="U17" s="609"/>
      <c r="V17" s="609"/>
      <c r="W17" s="609"/>
      <c r="X17" s="609"/>
      <c r="Y17" s="610"/>
      <c r="Z17" s="646">
        <v>0.5</v>
      </c>
      <c r="AA17" s="646"/>
      <c r="AB17" s="646"/>
      <c r="AC17" s="646"/>
      <c r="AD17" s="647">
        <v>184414</v>
      </c>
      <c r="AE17" s="647"/>
      <c r="AF17" s="647"/>
      <c r="AG17" s="647"/>
      <c r="AH17" s="647"/>
      <c r="AI17" s="647"/>
      <c r="AJ17" s="647"/>
      <c r="AK17" s="647"/>
      <c r="AL17" s="611">
        <v>0.9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3769126</v>
      </c>
      <c r="CS17" s="609"/>
      <c r="CT17" s="609"/>
      <c r="CU17" s="609"/>
      <c r="CV17" s="609"/>
      <c r="CW17" s="609"/>
      <c r="CX17" s="609"/>
      <c r="CY17" s="610"/>
      <c r="CZ17" s="646">
        <v>11.1</v>
      </c>
      <c r="DA17" s="646"/>
      <c r="DB17" s="646"/>
      <c r="DC17" s="646"/>
      <c r="DD17" s="614" t="s">
        <v>121</v>
      </c>
      <c r="DE17" s="609"/>
      <c r="DF17" s="609"/>
      <c r="DG17" s="609"/>
      <c r="DH17" s="609"/>
      <c r="DI17" s="609"/>
      <c r="DJ17" s="609"/>
      <c r="DK17" s="609"/>
      <c r="DL17" s="609"/>
      <c r="DM17" s="609"/>
      <c r="DN17" s="609"/>
      <c r="DO17" s="609"/>
      <c r="DP17" s="610"/>
      <c r="DQ17" s="614">
        <v>3769126</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76912</v>
      </c>
      <c r="S18" s="609"/>
      <c r="T18" s="609"/>
      <c r="U18" s="609"/>
      <c r="V18" s="609"/>
      <c r="W18" s="609"/>
      <c r="X18" s="609"/>
      <c r="Y18" s="610"/>
      <c r="Z18" s="646">
        <v>0.2</v>
      </c>
      <c r="AA18" s="646"/>
      <c r="AB18" s="646"/>
      <c r="AC18" s="646"/>
      <c r="AD18" s="647">
        <v>76912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74449</v>
      </c>
      <c r="S19" s="609"/>
      <c r="T19" s="609"/>
      <c r="U19" s="609"/>
      <c r="V19" s="609"/>
      <c r="W19" s="609"/>
      <c r="X19" s="609"/>
      <c r="Y19" s="610"/>
      <c r="Z19" s="646">
        <v>0.2</v>
      </c>
      <c r="AA19" s="646"/>
      <c r="AB19" s="646"/>
      <c r="AC19" s="646"/>
      <c r="AD19" s="647">
        <v>74449</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465422</v>
      </c>
      <c r="BH19" s="609"/>
      <c r="BI19" s="609"/>
      <c r="BJ19" s="609"/>
      <c r="BK19" s="609"/>
      <c r="BL19" s="609"/>
      <c r="BM19" s="609"/>
      <c r="BN19" s="610"/>
      <c r="BO19" s="646">
        <v>3.7</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2463</v>
      </c>
      <c r="S20" s="609"/>
      <c r="T20" s="609"/>
      <c r="U20" s="609"/>
      <c r="V20" s="609"/>
      <c r="W20" s="609"/>
      <c r="X20" s="609"/>
      <c r="Y20" s="610"/>
      <c r="Z20" s="646">
        <v>0</v>
      </c>
      <c r="AA20" s="646"/>
      <c r="AB20" s="646"/>
      <c r="AC20" s="646"/>
      <c r="AD20" s="647">
        <v>2463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465422</v>
      </c>
      <c r="BH20" s="609"/>
      <c r="BI20" s="609"/>
      <c r="BJ20" s="609"/>
      <c r="BK20" s="609"/>
      <c r="BL20" s="609"/>
      <c r="BM20" s="609"/>
      <c r="BN20" s="610"/>
      <c r="BO20" s="646">
        <v>3.7</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33813080</v>
      </c>
      <c r="CS20" s="609"/>
      <c r="CT20" s="609"/>
      <c r="CU20" s="609"/>
      <c r="CV20" s="609"/>
      <c r="CW20" s="609"/>
      <c r="CX20" s="609"/>
      <c r="CY20" s="610"/>
      <c r="CZ20" s="646">
        <v>100</v>
      </c>
      <c r="DA20" s="646"/>
      <c r="DB20" s="646"/>
      <c r="DC20" s="646"/>
      <c r="DD20" s="614">
        <v>2280613</v>
      </c>
      <c r="DE20" s="609"/>
      <c r="DF20" s="609"/>
      <c r="DG20" s="609"/>
      <c r="DH20" s="609"/>
      <c r="DI20" s="609"/>
      <c r="DJ20" s="609"/>
      <c r="DK20" s="609"/>
      <c r="DL20" s="609"/>
      <c r="DM20" s="609"/>
      <c r="DN20" s="609"/>
      <c r="DO20" s="609"/>
      <c r="DP20" s="610"/>
      <c r="DQ20" s="614">
        <v>23344571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4705778</v>
      </c>
      <c r="S21" s="609"/>
      <c r="T21" s="609"/>
      <c r="U21" s="609"/>
      <c r="V21" s="609"/>
      <c r="W21" s="609"/>
      <c r="X21" s="609"/>
      <c r="Y21" s="610"/>
      <c r="Z21" s="646">
        <v>13.5</v>
      </c>
      <c r="AA21" s="646"/>
      <c r="AB21" s="646"/>
      <c r="AC21" s="646"/>
      <c r="AD21" s="647">
        <v>4163869</v>
      </c>
      <c r="AE21" s="647"/>
      <c r="AF21" s="647"/>
      <c r="AG21" s="647"/>
      <c r="AH21" s="647"/>
      <c r="AI21" s="647"/>
      <c r="AJ21" s="647"/>
      <c r="AK21" s="647"/>
      <c r="AL21" s="611">
        <v>21.2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476</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4163869</v>
      </c>
      <c r="S22" s="609"/>
      <c r="T22" s="609"/>
      <c r="U22" s="609"/>
      <c r="V22" s="609"/>
      <c r="W22" s="609"/>
      <c r="X22" s="609"/>
      <c r="Y22" s="610"/>
      <c r="Z22" s="646">
        <v>12</v>
      </c>
      <c r="AA22" s="646"/>
      <c r="AB22" s="646"/>
      <c r="AC22" s="646"/>
      <c r="AD22" s="647">
        <v>4163869</v>
      </c>
      <c r="AE22" s="647"/>
      <c r="AF22" s="647"/>
      <c r="AG22" s="647"/>
      <c r="AH22" s="647"/>
      <c r="AI22" s="647"/>
      <c r="AJ22" s="647"/>
      <c r="AK22" s="647"/>
      <c r="AL22" s="611">
        <v>21.2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541803</v>
      </c>
      <c r="S23" s="609"/>
      <c r="T23" s="609"/>
      <c r="U23" s="609"/>
      <c r="V23" s="609"/>
      <c r="W23" s="609"/>
      <c r="X23" s="609"/>
      <c r="Y23" s="610"/>
      <c r="Z23" s="646">
        <v>1.6</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464946</v>
      </c>
      <c r="BH23" s="609"/>
      <c r="BI23" s="609"/>
      <c r="BJ23" s="609"/>
      <c r="BK23" s="609"/>
      <c r="BL23" s="609"/>
      <c r="BM23" s="609"/>
      <c r="BN23" s="610"/>
      <c r="BO23" s="646">
        <v>3.7</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106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18025146</v>
      </c>
      <c r="CS24" s="664"/>
      <c r="CT24" s="664"/>
      <c r="CU24" s="664"/>
      <c r="CV24" s="664"/>
      <c r="CW24" s="664"/>
      <c r="CX24" s="664"/>
      <c r="CY24" s="689"/>
      <c r="CZ24" s="690">
        <v>53.3</v>
      </c>
      <c r="DA24" s="672"/>
      <c r="DB24" s="672"/>
      <c r="DC24" s="692"/>
      <c r="DD24" s="688">
        <v>11838451</v>
      </c>
      <c r="DE24" s="664"/>
      <c r="DF24" s="664"/>
      <c r="DG24" s="664"/>
      <c r="DH24" s="664"/>
      <c r="DI24" s="664"/>
      <c r="DJ24" s="664"/>
      <c r="DK24" s="689"/>
      <c r="DL24" s="688">
        <v>10906186</v>
      </c>
      <c r="DM24" s="664"/>
      <c r="DN24" s="664"/>
      <c r="DO24" s="664"/>
      <c r="DP24" s="664"/>
      <c r="DQ24" s="664"/>
      <c r="DR24" s="664"/>
      <c r="DS24" s="664"/>
      <c r="DT24" s="664"/>
      <c r="DU24" s="664"/>
      <c r="DV24" s="689"/>
      <c r="DW24" s="690">
        <v>54.9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20343321</v>
      </c>
      <c r="S25" s="609"/>
      <c r="T25" s="609"/>
      <c r="U25" s="609"/>
      <c r="V25" s="609"/>
      <c r="W25" s="609"/>
      <c r="X25" s="609"/>
      <c r="Y25" s="610"/>
      <c r="Z25" s="646">
        <v>58.5</v>
      </c>
      <c r="AA25" s="646"/>
      <c r="AB25" s="646"/>
      <c r="AC25" s="646"/>
      <c r="AD25" s="647">
        <v>19336466</v>
      </c>
      <c r="AE25" s="647"/>
      <c r="AF25" s="647"/>
      <c r="AG25" s="647"/>
      <c r="AH25" s="647"/>
      <c r="AI25" s="647"/>
      <c r="AJ25" s="647"/>
      <c r="AK25" s="647"/>
      <c r="AL25" s="611">
        <v>98.4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5416507</v>
      </c>
      <c r="CS25" s="621"/>
      <c r="CT25" s="621"/>
      <c r="CU25" s="621"/>
      <c r="CV25" s="621"/>
      <c r="CW25" s="621"/>
      <c r="CX25" s="621"/>
      <c r="CY25" s="622"/>
      <c r="CZ25" s="611">
        <v>16</v>
      </c>
      <c r="DA25" s="623"/>
      <c r="DB25" s="623"/>
      <c r="DC25" s="624"/>
      <c r="DD25" s="614">
        <v>5058390</v>
      </c>
      <c r="DE25" s="621"/>
      <c r="DF25" s="621"/>
      <c r="DG25" s="621"/>
      <c r="DH25" s="621"/>
      <c r="DI25" s="621"/>
      <c r="DJ25" s="621"/>
      <c r="DK25" s="622"/>
      <c r="DL25" s="614">
        <v>4993683</v>
      </c>
      <c r="DM25" s="621"/>
      <c r="DN25" s="621"/>
      <c r="DO25" s="621"/>
      <c r="DP25" s="621"/>
      <c r="DQ25" s="621"/>
      <c r="DR25" s="621"/>
      <c r="DS25" s="621"/>
      <c r="DT25" s="621"/>
      <c r="DU25" s="621"/>
      <c r="DV25" s="622"/>
      <c r="DW25" s="611">
        <v>25.1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10637</v>
      </c>
      <c r="S26" s="609"/>
      <c r="T26" s="609"/>
      <c r="U26" s="609"/>
      <c r="V26" s="609"/>
      <c r="W26" s="609"/>
      <c r="X26" s="609"/>
      <c r="Y26" s="610"/>
      <c r="Z26" s="646">
        <v>0</v>
      </c>
      <c r="AA26" s="646"/>
      <c r="AB26" s="646"/>
      <c r="AC26" s="646"/>
      <c r="AD26" s="647">
        <v>10637</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3724196</v>
      </c>
      <c r="CS26" s="609"/>
      <c r="CT26" s="609"/>
      <c r="CU26" s="609"/>
      <c r="CV26" s="609"/>
      <c r="CW26" s="609"/>
      <c r="CX26" s="609"/>
      <c r="CY26" s="610"/>
      <c r="CZ26" s="611">
        <v>11</v>
      </c>
      <c r="DA26" s="623"/>
      <c r="DB26" s="623"/>
      <c r="DC26" s="624"/>
      <c r="DD26" s="614">
        <v>3390418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59840</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12648920</v>
      </c>
      <c r="BH27" s="609"/>
      <c r="BI27" s="609"/>
      <c r="BJ27" s="609"/>
      <c r="BK27" s="609"/>
      <c r="BL27" s="609"/>
      <c r="BM27" s="609"/>
      <c r="BN27" s="610"/>
      <c r="BO27" s="646">
        <v>100</v>
      </c>
      <c r="BP27" s="646"/>
      <c r="BQ27" s="646"/>
      <c r="BR27" s="646"/>
      <c r="BS27" s="647">
        <v>141860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8839513</v>
      </c>
      <c r="CS27" s="621"/>
      <c r="CT27" s="621"/>
      <c r="CU27" s="621"/>
      <c r="CV27" s="621"/>
      <c r="CW27" s="621"/>
      <c r="CX27" s="621"/>
      <c r="CY27" s="622"/>
      <c r="CZ27" s="611">
        <v>26.1</v>
      </c>
      <c r="DA27" s="623"/>
      <c r="DB27" s="623"/>
      <c r="DC27" s="624"/>
      <c r="DD27" s="614">
        <v>3010935</v>
      </c>
      <c r="DE27" s="621"/>
      <c r="DF27" s="621"/>
      <c r="DG27" s="621"/>
      <c r="DH27" s="621"/>
      <c r="DI27" s="621"/>
      <c r="DJ27" s="621"/>
      <c r="DK27" s="622"/>
      <c r="DL27" s="614">
        <v>2143377</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421690</v>
      </c>
      <c r="S28" s="609"/>
      <c r="T28" s="609"/>
      <c r="U28" s="609"/>
      <c r="V28" s="609"/>
      <c r="W28" s="609"/>
      <c r="X28" s="609"/>
      <c r="Y28" s="610"/>
      <c r="Z28" s="646">
        <v>1.2</v>
      </c>
      <c r="AA28" s="646"/>
      <c r="AB28" s="646"/>
      <c r="AC28" s="646"/>
      <c r="AD28" s="647">
        <v>224827</v>
      </c>
      <c r="AE28" s="647"/>
      <c r="AF28" s="647"/>
      <c r="AG28" s="647"/>
      <c r="AH28" s="647"/>
      <c r="AI28" s="647"/>
      <c r="AJ28" s="647"/>
      <c r="AK28" s="647"/>
      <c r="AL28" s="611">
        <v>1.1000000000000001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3769126</v>
      </c>
      <c r="CS28" s="609"/>
      <c r="CT28" s="609"/>
      <c r="CU28" s="609"/>
      <c r="CV28" s="609"/>
      <c r="CW28" s="609"/>
      <c r="CX28" s="609"/>
      <c r="CY28" s="610"/>
      <c r="CZ28" s="611">
        <v>11.1</v>
      </c>
      <c r="DA28" s="623"/>
      <c r="DB28" s="623"/>
      <c r="DC28" s="624"/>
      <c r="DD28" s="614">
        <v>3769126</v>
      </c>
      <c r="DE28" s="609"/>
      <c r="DF28" s="609"/>
      <c r="DG28" s="609"/>
      <c r="DH28" s="609"/>
      <c r="DI28" s="609"/>
      <c r="DJ28" s="609"/>
      <c r="DK28" s="610"/>
      <c r="DL28" s="614">
        <v>3769126</v>
      </c>
      <c r="DM28" s="609"/>
      <c r="DN28" s="609"/>
      <c r="DO28" s="609"/>
      <c r="DP28" s="609"/>
      <c r="DQ28" s="609"/>
      <c r="DR28" s="609"/>
      <c r="DS28" s="609"/>
      <c r="DT28" s="609"/>
      <c r="DU28" s="609"/>
      <c r="DV28" s="610"/>
      <c r="DW28" s="611">
        <v>19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43623</v>
      </c>
      <c r="S29" s="609"/>
      <c r="T29" s="609"/>
      <c r="U29" s="609"/>
      <c r="V29" s="609"/>
      <c r="W29" s="609"/>
      <c r="X29" s="609"/>
      <c r="Y29" s="610"/>
      <c r="Z29" s="646">
        <v>0.1</v>
      </c>
      <c r="AA29" s="646"/>
      <c r="AB29" s="646"/>
      <c r="AC29" s="646"/>
      <c r="AD29" s="647">
        <v>34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3769126</v>
      </c>
      <c r="CS29" s="621"/>
      <c r="CT29" s="621"/>
      <c r="CU29" s="621"/>
      <c r="CV29" s="621"/>
      <c r="CW29" s="621"/>
      <c r="CX29" s="621"/>
      <c r="CY29" s="622"/>
      <c r="CZ29" s="611">
        <v>11.1</v>
      </c>
      <c r="DA29" s="623"/>
      <c r="DB29" s="623"/>
      <c r="DC29" s="624"/>
      <c r="DD29" s="614">
        <v>3769126</v>
      </c>
      <c r="DE29" s="621"/>
      <c r="DF29" s="621"/>
      <c r="DG29" s="621"/>
      <c r="DH29" s="621"/>
      <c r="DI29" s="621"/>
      <c r="DJ29" s="621"/>
      <c r="DK29" s="622"/>
      <c r="DL29" s="614">
        <v>3769126</v>
      </c>
      <c r="DM29" s="621"/>
      <c r="DN29" s="621"/>
      <c r="DO29" s="621"/>
      <c r="DP29" s="621"/>
      <c r="DQ29" s="621"/>
      <c r="DR29" s="621"/>
      <c r="DS29" s="621"/>
      <c r="DT29" s="621"/>
      <c r="DU29" s="621"/>
      <c r="DV29" s="622"/>
      <c r="DW29" s="611">
        <v>19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6491725</v>
      </c>
      <c r="S30" s="609"/>
      <c r="T30" s="609"/>
      <c r="U30" s="609"/>
      <c r="V30" s="609"/>
      <c r="W30" s="609"/>
      <c r="X30" s="609"/>
      <c r="Y30" s="610"/>
      <c r="Z30" s="646">
        <v>18.7</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3581139</v>
      </c>
      <c r="CS30" s="609"/>
      <c r="CT30" s="609"/>
      <c r="CU30" s="609"/>
      <c r="CV30" s="609"/>
      <c r="CW30" s="609"/>
      <c r="CX30" s="609"/>
      <c r="CY30" s="610"/>
      <c r="CZ30" s="611">
        <v>10.6</v>
      </c>
      <c r="DA30" s="623"/>
      <c r="DB30" s="623"/>
      <c r="DC30" s="624"/>
      <c r="DD30" s="614">
        <v>3581139</v>
      </c>
      <c r="DE30" s="609"/>
      <c r="DF30" s="609"/>
      <c r="DG30" s="609"/>
      <c r="DH30" s="609"/>
      <c r="DI30" s="609"/>
      <c r="DJ30" s="609"/>
      <c r="DK30" s="610"/>
      <c r="DL30" s="614">
        <v>3581139</v>
      </c>
      <c r="DM30" s="609"/>
      <c r="DN30" s="609"/>
      <c r="DO30" s="609"/>
      <c r="DP30" s="609"/>
      <c r="DQ30" s="609"/>
      <c r="DR30" s="609"/>
      <c r="DS30" s="609"/>
      <c r="DT30" s="609"/>
      <c r="DU30" s="609"/>
      <c r="DV30" s="610"/>
      <c r="DW30" s="611">
        <v>18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98.9</v>
      </c>
      <c r="BH31" s="671"/>
      <c r="BI31" s="671"/>
      <c r="BJ31" s="671"/>
      <c r="BK31" s="671"/>
      <c r="BL31" s="671"/>
      <c r="BM31" s="672">
        <v>96.2</v>
      </c>
      <c r="BN31" s="671"/>
      <c r="BO31" s="671"/>
      <c r="BP31" s="671"/>
      <c r="BQ31" s="673"/>
      <c r="BR31" s="670">
        <v>98.8</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187987</v>
      </c>
      <c r="CS31" s="621"/>
      <c r="CT31" s="621"/>
      <c r="CU31" s="621"/>
      <c r="CV31" s="621"/>
      <c r="CW31" s="621"/>
      <c r="CX31" s="621"/>
      <c r="CY31" s="622"/>
      <c r="CZ31" s="611">
        <v>0.6</v>
      </c>
      <c r="DA31" s="623"/>
      <c r="DB31" s="623"/>
      <c r="DC31" s="624"/>
      <c r="DD31" s="614">
        <v>187987</v>
      </c>
      <c r="DE31" s="621"/>
      <c r="DF31" s="621"/>
      <c r="DG31" s="621"/>
      <c r="DH31" s="621"/>
      <c r="DI31" s="621"/>
      <c r="DJ31" s="621"/>
      <c r="DK31" s="622"/>
      <c r="DL31" s="614">
        <v>187987</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2577223</v>
      </c>
      <c r="S32" s="609"/>
      <c r="T32" s="609"/>
      <c r="U32" s="609"/>
      <c r="V32" s="609"/>
      <c r="W32" s="609"/>
      <c r="X32" s="609"/>
      <c r="Y32" s="610"/>
      <c r="Z32" s="646">
        <v>7.4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98.7</v>
      </c>
      <c r="BH32" s="621"/>
      <c r="BI32" s="621"/>
      <c r="BJ32" s="621"/>
      <c r="BK32" s="621"/>
      <c r="BL32" s="621"/>
      <c r="BM32" s="612">
        <v>96.2</v>
      </c>
      <c r="BN32" s="621"/>
      <c r="BO32" s="621"/>
      <c r="BP32" s="621"/>
      <c r="BQ32" s="644"/>
      <c r="BR32" s="674">
        <v>98.6</v>
      </c>
      <c r="BS32" s="621"/>
      <c r="BT32" s="621"/>
      <c r="BU32" s="621"/>
      <c r="BV32" s="621"/>
      <c r="BW32" s="621"/>
      <c r="BX32" s="612">
        <v>96.3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69113</v>
      </c>
      <c r="S33" s="609"/>
      <c r="T33" s="609"/>
      <c r="U33" s="609"/>
      <c r="V33" s="609"/>
      <c r="W33" s="609"/>
      <c r="X33" s="609"/>
      <c r="Y33" s="610"/>
      <c r="Z33" s="646">
        <v>0.2</v>
      </c>
      <c r="AA33" s="646"/>
      <c r="AB33" s="646"/>
      <c r="AC33" s="646"/>
      <c r="AD33" s="647">
        <v>14761</v>
      </c>
      <c r="AE33" s="647"/>
      <c r="AF33" s="647"/>
      <c r="AG33" s="647"/>
      <c r="AH33" s="647"/>
      <c r="AI33" s="647"/>
      <c r="AJ33" s="647"/>
      <c r="AK33" s="647"/>
      <c r="AL33" s="611">
        <v>0.1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98.9</v>
      </c>
      <c r="BH33" s="593"/>
      <c r="BI33" s="593"/>
      <c r="BJ33" s="593"/>
      <c r="BK33" s="593"/>
      <c r="BL33" s="593"/>
      <c r="BM33" s="639">
        <v>96</v>
      </c>
      <c r="BN33" s="593"/>
      <c r="BO33" s="593"/>
      <c r="BP33" s="593"/>
      <c r="BQ33" s="656"/>
      <c r="BR33" s="669">
        <v>99</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13316910</v>
      </c>
      <c r="CS33" s="621"/>
      <c r="CT33" s="621"/>
      <c r="CU33" s="621"/>
      <c r="CV33" s="621"/>
      <c r="CW33" s="621"/>
      <c r="CX33" s="621"/>
      <c r="CY33" s="622"/>
      <c r="CZ33" s="611">
        <v>39.4</v>
      </c>
      <c r="DA33" s="623"/>
      <c r="DB33" s="623"/>
      <c r="DC33" s="624"/>
      <c r="DD33" s="614">
        <v>10874641</v>
      </c>
      <c r="DE33" s="621"/>
      <c r="DF33" s="621"/>
      <c r="DG33" s="621"/>
      <c r="DH33" s="621"/>
      <c r="DI33" s="621"/>
      <c r="DJ33" s="621"/>
      <c r="DK33" s="622"/>
      <c r="DL33" s="614">
        <v>8436390</v>
      </c>
      <c r="DM33" s="621"/>
      <c r="DN33" s="621"/>
      <c r="DO33" s="621"/>
      <c r="DP33" s="621"/>
      <c r="DQ33" s="621"/>
      <c r="DR33" s="621"/>
      <c r="DS33" s="621"/>
      <c r="DT33" s="621"/>
      <c r="DU33" s="621"/>
      <c r="DV33" s="622"/>
      <c r="DW33" s="611">
        <v>42.5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200746</v>
      </c>
      <c r="S34" s="609"/>
      <c r="T34" s="609"/>
      <c r="U34" s="609"/>
      <c r="V34" s="609"/>
      <c r="W34" s="609"/>
      <c r="X34" s="609"/>
      <c r="Y34" s="610"/>
      <c r="Z34" s="646">
        <v>0.6</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3705123</v>
      </c>
      <c r="CS34" s="609"/>
      <c r="CT34" s="609"/>
      <c r="CU34" s="609"/>
      <c r="CV34" s="609"/>
      <c r="CW34" s="609"/>
      <c r="CX34" s="609"/>
      <c r="CY34" s="610"/>
      <c r="CZ34" s="611">
        <v>11</v>
      </c>
      <c r="DA34" s="623"/>
      <c r="DB34" s="623"/>
      <c r="DC34" s="624"/>
      <c r="DD34" s="614">
        <v>2826612</v>
      </c>
      <c r="DE34" s="609"/>
      <c r="DF34" s="609"/>
      <c r="DG34" s="609"/>
      <c r="DH34" s="609"/>
      <c r="DI34" s="609"/>
      <c r="DJ34" s="609"/>
      <c r="DK34" s="610"/>
      <c r="DL34" s="614">
        <v>2367813</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1670511</v>
      </c>
      <c r="S35" s="609"/>
      <c r="T35" s="609"/>
      <c r="U35" s="609"/>
      <c r="V35" s="609"/>
      <c r="W35" s="609"/>
      <c r="X35" s="609"/>
      <c r="Y35" s="610"/>
      <c r="Z35" s="646">
        <v>4.8</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103000</v>
      </c>
      <c r="CS35" s="621"/>
      <c r="CT35" s="621"/>
      <c r="CU35" s="621"/>
      <c r="CV35" s="621"/>
      <c r="CW35" s="621"/>
      <c r="CX35" s="621"/>
      <c r="CY35" s="622"/>
      <c r="CZ35" s="611">
        <v>0.3</v>
      </c>
      <c r="DA35" s="623"/>
      <c r="DB35" s="623"/>
      <c r="DC35" s="624"/>
      <c r="DD35" s="614">
        <v>70237</v>
      </c>
      <c r="DE35" s="621"/>
      <c r="DF35" s="621"/>
      <c r="DG35" s="621"/>
      <c r="DH35" s="621"/>
      <c r="DI35" s="621"/>
      <c r="DJ35" s="621"/>
      <c r="DK35" s="622"/>
      <c r="DL35" s="614">
        <v>69077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350102</v>
      </c>
      <c r="S36" s="609"/>
      <c r="T36" s="609"/>
      <c r="U36" s="609"/>
      <c r="V36" s="609"/>
      <c r="W36" s="609"/>
      <c r="X36" s="609"/>
      <c r="Y36" s="610"/>
      <c r="Z36" s="646">
        <v>1</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4435978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84246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4755423</v>
      </c>
      <c r="CS36" s="609"/>
      <c r="CT36" s="609"/>
      <c r="CU36" s="609"/>
      <c r="CV36" s="609"/>
      <c r="CW36" s="609"/>
      <c r="CX36" s="609"/>
      <c r="CY36" s="610"/>
      <c r="CZ36" s="611">
        <v>14.1</v>
      </c>
      <c r="DA36" s="623"/>
      <c r="DB36" s="623"/>
      <c r="DC36" s="624"/>
      <c r="DD36" s="614">
        <v>4391088</v>
      </c>
      <c r="DE36" s="609"/>
      <c r="DF36" s="609"/>
      <c r="DG36" s="609"/>
      <c r="DH36" s="609"/>
      <c r="DI36" s="609"/>
      <c r="DJ36" s="609"/>
      <c r="DK36" s="610"/>
      <c r="DL36" s="614">
        <v>3201035</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1079062</v>
      </c>
      <c r="S37" s="609"/>
      <c r="T37" s="609"/>
      <c r="U37" s="609"/>
      <c r="V37" s="609"/>
      <c r="W37" s="609"/>
      <c r="X37" s="609"/>
      <c r="Y37" s="610"/>
      <c r="Z37" s="646">
        <v>3.1</v>
      </c>
      <c r="AA37" s="646"/>
      <c r="AB37" s="646"/>
      <c r="AC37" s="646"/>
      <c r="AD37" s="647">
        <v>70825</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549320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84246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2868504</v>
      </c>
      <c r="CS37" s="621"/>
      <c r="CT37" s="621"/>
      <c r="CU37" s="621"/>
      <c r="CV37" s="621"/>
      <c r="CW37" s="621"/>
      <c r="CX37" s="621"/>
      <c r="CY37" s="622"/>
      <c r="CZ37" s="611">
        <v>8.5</v>
      </c>
      <c r="DA37" s="623"/>
      <c r="DB37" s="623"/>
      <c r="DC37" s="624"/>
      <c r="DD37" s="614">
        <v>2867714</v>
      </c>
      <c r="DE37" s="621"/>
      <c r="DF37" s="621"/>
      <c r="DG37" s="621"/>
      <c r="DH37" s="621"/>
      <c r="DI37" s="621"/>
      <c r="DJ37" s="621"/>
      <c r="DK37" s="622"/>
      <c r="DL37" s="614">
        <v>2245566</v>
      </c>
      <c r="DM37" s="621"/>
      <c r="DN37" s="621"/>
      <c r="DO37" s="621"/>
      <c r="DP37" s="621"/>
      <c r="DQ37" s="621"/>
      <c r="DR37" s="621"/>
      <c r="DS37" s="621"/>
      <c r="DT37" s="621"/>
      <c r="DU37" s="621"/>
      <c r="DV37" s="622"/>
      <c r="DW37" s="611">
        <v>11.3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1445200</v>
      </c>
      <c r="S38" s="609"/>
      <c r="T38" s="609"/>
      <c r="U38" s="609"/>
      <c r="V38" s="609"/>
      <c r="W38" s="609"/>
      <c r="X38" s="609"/>
      <c r="Y38" s="610"/>
      <c r="Z38" s="646">
        <v>4.2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492548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12672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3342875</v>
      </c>
      <c r="CS38" s="609"/>
      <c r="CT38" s="609"/>
      <c r="CU38" s="609"/>
      <c r="CV38" s="609"/>
      <c r="CW38" s="609"/>
      <c r="CX38" s="609"/>
      <c r="CY38" s="610"/>
      <c r="CZ38" s="611">
        <v>9.9</v>
      </c>
      <c r="DA38" s="623"/>
      <c r="DB38" s="623"/>
      <c r="DC38" s="624"/>
      <c r="DD38" s="614">
        <v>2743696</v>
      </c>
      <c r="DE38" s="609"/>
      <c r="DF38" s="609"/>
      <c r="DG38" s="609"/>
      <c r="DH38" s="609"/>
      <c r="DI38" s="609"/>
      <c r="DJ38" s="609"/>
      <c r="DK38" s="610"/>
      <c r="DL38" s="614">
        <v>2712298</v>
      </c>
      <c r="DM38" s="609"/>
      <c r="DN38" s="609"/>
      <c r="DO38" s="609"/>
      <c r="DP38" s="609"/>
      <c r="DQ38" s="609"/>
      <c r="DR38" s="609"/>
      <c r="DS38" s="609"/>
      <c r="DT38" s="609"/>
      <c r="DU38" s="609"/>
      <c r="DV38" s="610"/>
      <c r="DW38" s="611">
        <v>13.6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212046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18592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781339</v>
      </c>
      <c r="CS39" s="621"/>
      <c r="CT39" s="621"/>
      <c r="CU39" s="621"/>
      <c r="CV39" s="621"/>
      <c r="CW39" s="621"/>
      <c r="CX39" s="621"/>
      <c r="CY39" s="622"/>
      <c r="CZ39" s="611">
        <v>2.2999999999999998</v>
      </c>
      <c r="DA39" s="623"/>
      <c r="DB39" s="623"/>
      <c r="DC39" s="624"/>
      <c r="DD39" s="614">
        <v>709658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215000</v>
      </c>
      <c r="S40" s="609"/>
      <c r="T40" s="609"/>
      <c r="U40" s="609"/>
      <c r="V40" s="609"/>
      <c r="W40" s="609"/>
      <c r="X40" s="609"/>
      <c r="Y40" s="610"/>
      <c r="Z40" s="646">
        <v>0.6</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4713</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629150</v>
      </c>
      <c r="CS40" s="609"/>
      <c r="CT40" s="609"/>
      <c r="CU40" s="609"/>
      <c r="CV40" s="609"/>
      <c r="CW40" s="609"/>
      <c r="CX40" s="609"/>
      <c r="CY40" s="610"/>
      <c r="CZ40" s="611">
        <v>1.9</v>
      </c>
      <c r="DA40" s="623"/>
      <c r="DB40" s="623"/>
      <c r="DC40" s="624"/>
      <c r="DD40" s="614">
        <v>133350</v>
      </c>
      <c r="DE40" s="609"/>
      <c r="DF40" s="609"/>
      <c r="DG40" s="609"/>
      <c r="DH40" s="609"/>
      <c r="DI40" s="609"/>
      <c r="DJ40" s="609"/>
      <c r="DK40" s="610"/>
      <c r="DL40" s="614">
        <v>86167</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34762793</v>
      </c>
      <c r="S41" s="633"/>
      <c r="T41" s="633"/>
      <c r="U41" s="633"/>
      <c r="V41" s="633"/>
      <c r="W41" s="633"/>
      <c r="X41" s="633"/>
      <c r="Y41" s="636"/>
      <c r="Z41" s="637">
        <v>100</v>
      </c>
      <c r="AA41" s="637"/>
      <c r="AB41" s="637"/>
      <c r="AC41" s="637"/>
      <c r="AD41" s="638">
        <v>19657550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612236</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2565115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366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2471024</v>
      </c>
      <c r="CS42" s="621"/>
      <c r="CT42" s="621"/>
      <c r="CU42" s="621"/>
      <c r="CV42" s="621"/>
      <c r="CW42" s="621"/>
      <c r="CX42" s="621"/>
      <c r="CY42" s="622"/>
      <c r="CZ42" s="611">
        <v>7.3</v>
      </c>
      <c r="DA42" s="623"/>
      <c r="DB42" s="623"/>
      <c r="DC42" s="624"/>
      <c r="DD42" s="614">
        <v>631479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126605</v>
      </c>
      <c r="CS43" s="621"/>
      <c r="CT43" s="621"/>
      <c r="CU43" s="621"/>
      <c r="CV43" s="621"/>
      <c r="CW43" s="621"/>
      <c r="CX43" s="621"/>
      <c r="CY43" s="622"/>
      <c r="CZ43" s="611">
        <v>0.4</v>
      </c>
      <c r="DA43" s="623"/>
      <c r="DB43" s="623"/>
      <c r="DC43" s="624"/>
      <c r="DD43" s="614">
        <v>126605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2280613</v>
      </c>
      <c r="CS44" s="609"/>
      <c r="CT44" s="609"/>
      <c r="CU44" s="609"/>
      <c r="CV44" s="609"/>
      <c r="CW44" s="609"/>
      <c r="CX44" s="609"/>
      <c r="CY44" s="610"/>
      <c r="CZ44" s="611">
        <v>6.7</v>
      </c>
      <c r="DA44" s="612"/>
      <c r="DB44" s="612"/>
      <c r="DC44" s="613"/>
      <c r="DD44" s="614">
        <v>596813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790274</v>
      </c>
      <c r="CS45" s="621"/>
      <c r="CT45" s="621"/>
      <c r="CU45" s="621"/>
      <c r="CV45" s="621"/>
      <c r="CW45" s="621"/>
      <c r="CX45" s="621"/>
      <c r="CY45" s="622"/>
      <c r="CZ45" s="611">
        <v>2.2999999999999998</v>
      </c>
      <c r="DA45" s="623"/>
      <c r="DB45" s="623"/>
      <c r="DC45" s="624"/>
      <c r="DD45" s="614">
        <v>23145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1479878</v>
      </c>
      <c r="CS46" s="609"/>
      <c r="CT46" s="609"/>
      <c r="CU46" s="609"/>
      <c r="CV46" s="609"/>
      <c r="CW46" s="609"/>
      <c r="CX46" s="609"/>
      <c r="CY46" s="610"/>
      <c r="CZ46" s="611">
        <v>4.4000000000000004</v>
      </c>
      <c r="DA46" s="612"/>
      <c r="DB46" s="612"/>
      <c r="DC46" s="613"/>
      <c r="DD46" s="614">
        <v>567307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190411</v>
      </c>
      <c r="CS47" s="621"/>
      <c r="CT47" s="621"/>
      <c r="CU47" s="621"/>
      <c r="CV47" s="621"/>
      <c r="CW47" s="621"/>
      <c r="CX47" s="621"/>
      <c r="CY47" s="622"/>
      <c r="CZ47" s="611">
        <v>0.6</v>
      </c>
      <c r="DA47" s="623"/>
      <c r="DB47" s="623"/>
      <c r="DC47" s="624"/>
      <c r="DD47" s="614">
        <v>34666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33813080</v>
      </c>
      <c r="CS49" s="593"/>
      <c r="CT49" s="593"/>
      <c r="CU49" s="593"/>
      <c r="CV49" s="593"/>
      <c r="CW49" s="593"/>
      <c r="CX49" s="593"/>
      <c r="CY49" s="594"/>
      <c r="CZ49" s="595">
        <v>100</v>
      </c>
      <c r="DA49" s="596"/>
      <c r="DB49" s="596"/>
      <c r="DC49" s="597"/>
      <c r="DD49" s="598">
        <v>23344571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323e4YnaBtia8hUIGDUWC2kepZW7hihBsCcJxHcD2uI0W8HPyJVw3jSAOxATuRa1ZZcj1QLjNNDfdJ+Es7Ao/w==" saltValue="9rpVIzP6MVtAM+H6AYCK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34817</v>
      </c>
      <c r="R7" s="1090"/>
      <c r="S7" s="1090"/>
      <c r="T7" s="1090"/>
      <c r="U7" s="1090"/>
      <c r="V7" s="1090">
        <v>33867</v>
      </c>
      <c r="W7" s="1090"/>
      <c r="X7" s="1090"/>
      <c r="Y7" s="1090"/>
      <c r="Z7" s="1090"/>
      <c r="AA7" s="1090">
        <v>950</v>
      </c>
      <c r="AB7" s="1090"/>
      <c r="AC7" s="1090"/>
      <c r="AD7" s="1090"/>
      <c r="AE7" s="1091"/>
      <c r="AF7" s="1092">
        <v>793</v>
      </c>
      <c r="AG7" s="1093"/>
      <c r="AH7" s="1093"/>
      <c r="AI7" s="1093"/>
      <c r="AJ7" s="1094"/>
      <c r="AK7" s="1095">
        <v>1669</v>
      </c>
      <c r="AL7" s="1096"/>
      <c r="AM7" s="1096"/>
      <c r="AN7" s="1096"/>
      <c r="AO7" s="1096"/>
      <c r="AP7" s="1096">
        <v>35325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34817</v>
      </c>
      <c r="R23" s="1048"/>
      <c r="S23" s="1048"/>
      <c r="T23" s="1048"/>
      <c r="U23" s="1048"/>
      <c r="V23" s="1048">
        <v>33867</v>
      </c>
      <c r="W23" s="1048"/>
      <c r="X23" s="1048"/>
      <c r="Y23" s="1048"/>
      <c r="Z23" s="1048"/>
      <c r="AA23" s="1048">
        <v>950</v>
      </c>
      <c r="AB23" s="1048"/>
      <c r="AC23" s="1048"/>
      <c r="AD23" s="1048"/>
      <c r="AE23" s="1055"/>
      <c r="AF23" s="1056">
        <v>793</v>
      </c>
      <c r="AG23" s="1048"/>
      <c r="AH23" s="1048"/>
      <c r="AI23" s="1048"/>
      <c r="AJ23" s="1057"/>
      <c r="AK23" s="1058"/>
      <c r="AL23" s="1059"/>
      <c r="AM23" s="1059"/>
      <c r="AN23" s="1059"/>
      <c r="AO23" s="1059"/>
      <c r="AP23" s="1048">
        <v>35325</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9756</v>
      </c>
      <c r="R28" s="1038"/>
      <c r="S28" s="1038"/>
      <c r="T28" s="1038"/>
      <c r="U28" s="1038"/>
      <c r="V28" s="1038">
        <v>9671</v>
      </c>
      <c r="W28" s="1038"/>
      <c r="X28" s="1038"/>
      <c r="Y28" s="1038"/>
      <c r="Z28" s="1038"/>
      <c r="AA28" s="1038">
        <v>85</v>
      </c>
      <c r="AB28" s="1038"/>
      <c r="AC28" s="1038"/>
      <c r="AD28" s="1038"/>
      <c r="AE28" s="1039"/>
      <c r="AF28" s="1040">
        <v>85</v>
      </c>
      <c r="AG28" s="1038"/>
      <c r="AH28" s="1038"/>
      <c r="AI28" s="1038"/>
      <c r="AJ28" s="1041"/>
      <c r="AK28" s="1029">
        <v>1012</v>
      </c>
      <c r="AL28" s="1030"/>
      <c r="AM28" s="1030"/>
      <c r="AN28" s="1030"/>
      <c r="AO28" s="1030"/>
      <c r="AP28" s="1030" t="s">
        <v>565</v>
      </c>
      <c r="AQ28" s="1030"/>
      <c r="AR28" s="1030"/>
      <c r="AS28" s="1030"/>
      <c r="AT28" s="1030"/>
      <c r="AU28" s="1030" t="s">
        <v>565</v>
      </c>
      <c r="AV28" s="1030"/>
      <c r="AW28" s="1030"/>
      <c r="AX28" s="1030"/>
      <c r="AY28" s="1030"/>
      <c r="AZ28" s="1031" t="s">
        <v>565</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8555</v>
      </c>
      <c r="R29" s="1026"/>
      <c r="S29" s="1026"/>
      <c r="T29" s="1026"/>
      <c r="U29" s="1026"/>
      <c r="V29" s="1026">
        <v>8340</v>
      </c>
      <c r="W29" s="1026"/>
      <c r="X29" s="1026"/>
      <c r="Y29" s="1026"/>
      <c r="Z29" s="1026"/>
      <c r="AA29" s="1026">
        <v>215</v>
      </c>
      <c r="AB29" s="1026"/>
      <c r="AC29" s="1026"/>
      <c r="AD29" s="1026"/>
      <c r="AE29" s="1027"/>
      <c r="AF29" s="1022">
        <v>215</v>
      </c>
      <c r="AG29" s="1023"/>
      <c r="AH29" s="1023"/>
      <c r="AI29" s="1023"/>
      <c r="AJ29" s="1024"/>
      <c r="AK29" s="967">
        <v>1439</v>
      </c>
      <c r="AL29" s="958"/>
      <c r="AM29" s="958"/>
      <c r="AN29" s="958"/>
      <c r="AO29" s="958"/>
      <c r="AP29" s="958" t="s">
        <v>565</v>
      </c>
      <c r="AQ29" s="958"/>
      <c r="AR29" s="958"/>
      <c r="AS29" s="958"/>
      <c r="AT29" s="958"/>
      <c r="AU29" s="958" t="s">
        <v>565</v>
      </c>
      <c r="AV29" s="958"/>
      <c r="AW29" s="958"/>
      <c r="AX29" s="958"/>
      <c r="AY29" s="958"/>
      <c r="AZ29" s="1028" t="s">
        <v>565</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1498</v>
      </c>
      <c r="R30" s="1026"/>
      <c r="S30" s="1026"/>
      <c r="T30" s="1026"/>
      <c r="U30" s="1026"/>
      <c r="V30" s="1026">
        <v>1471</v>
      </c>
      <c r="W30" s="1026"/>
      <c r="X30" s="1026"/>
      <c r="Y30" s="1026"/>
      <c r="Z30" s="1026"/>
      <c r="AA30" s="1026">
        <v>27</v>
      </c>
      <c r="AB30" s="1026"/>
      <c r="AC30" s="1026"/>
      <c r="AD30" s="1026"/>
      <c r="AE30" s="1027"/>
      <c r="AF30" s="1022">
        <v>27</v>
      </c>
      <c r="AG30" s="1023"/>
      <c r="AH30" s="1023"/>
      <c r="AI30" s="1023"/>
      <c r="AJ30" s="1024"/>
      <c r="AK30" s="967">
        <v>331</v>
      </c>
      <c r="AL30" s="958"/>
      <c r="AM30" s="958"/>
      <c r="AN30" s="958"/>
      <c r="AO30" s="958"/>
      <c r="AP30" s="958" t="s">
        <v>565</v>
      </c>
      <c r="AQ30" s="958"/>
      <c r="AR30" s="958"/>
      <c r="AS30" s="958"/>
      <c r="AT30" s="958"/>
      <c r="AU30" s="958" t="s">
        <v>565</v>
      </c>
      <c r="AV30" s="958"/>
      <c r="AW30" s="958"/>
      <c r="AX30" s="958"/>
      <c r="AY30" s="958"/>
      <c r="AZ30" s="1028" t="s">
        <v>565</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46</v>
      </c>
      <c r="R31" s="1026"/>
      <c r="S31" s="1026"/>
      <c r="T31" s="1026"/>
      <c r="U31" s="1026"/>
      <c r="V31" s="1026">
        <v>38</v>
      </c>
      <c r="W31" s="1026"/>
      <c r="X31" s="1026"/>
      <c r="Y31" s="1026"/>
      <c r="Z31" s="1026"/>
      <c r="AA31" s="1026">
        <v>8</v>
      </c>
      <c r="AB31" s="1026"/>
      <c r="AC31" s="1026"/>
      <c r="AD31" s="1026"/>
      <c r="AE31" s="1027"/>
      <c r="AF31" s="1022">
        <v>8</v>
      </c>
      <c r="AG31" s="1023"/>
      <c r="AH31" s="1023"/>
      <c r="AI31" s="1023"/>
      <c r="AJ31" s="1024"/>
      <c r="AK31" s="967">
        <v>5</v>
      </c>
      <c r="AL31" s="958"/>
      <c r="AM31" s="958"/>
      <c r="AN31" s="958"/>
      <c r="AO31" s="958"/>
      <c r="AP31" s="958" t="s">
        <v>565</v>
      </c>
      <c r="AQ31" s="958"/>
      <c r="AR31" s="958"/>
      <c r="AS31" s="958"/>
      <c r="AT31" s="958"/>
      <c r="AU31" s="958" t="s">
        <v>565</v>
      </c>
      <c r="AV31" s="958"/>
      <c r="AW31" s="958"/>
      <c r="AX31" s="958"/>
      <c r="AY31" s="958"/>
      <c r="AZ31" s="1028" t="s">
        <v>565</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392</v>
      </c>
      <c r="C32" s="1018"/>
      <c r="D32" s="1018"/>
      <c r="E32" s="1018"/>
      <c r="F32" s="1018"/>
      <c r="G32" s="1018"/>
      <c r="H32" s="1018"/>
      <c r="I32" s="1018"/>
      <c r="J32" s="1018"/>
      <c r="K32" s="1018"/>
      <c r="L32" s="1018"/>
      <c r="M32" s="1018"/>
      <c r="N32" s="1018"/>
      <c r="O32" s="1018"/>
      <c r="P32" s="1019"/>
      <c r="Q32" s="1025">
        <v>1417</v>
      </c>
      <c r="R32" s="1026"/>
      <c r="S32" s="1026"/>
      <c r="T32" s="1026"/>
      <c r="U32" s="1026"/>
      <c r="V32" s="1026">
        <v>1352</v>
      </c>
      <c r="W32" s="1026"/>
      <c r="X32" s="1026"/>
      <c r="Y32" s="1026"/>
      <c r="Z32" s="1026"/>
      <c r="AA32" s="1026">
        <v>65</v>
      </c>
      <c r="AB32" s="1026"/>
      <c r="AC32" s="1026"/>
      <c r="AD32" s="1026"/>
      <c r="AE32" s="1027"/>
      <c r="AF32" s="1022">
        <v>433</v>
      </c>
      <c r="AG32" s="1023"/>
      <c r="AH32" s="1023"/>
      <c r="AI32" s="1023"/>
      <c r="AJ32" s="1024"/>
      <c r="AK32" s="967">
        <v>389</v>
      </c>
      <c r="AL32" s="958"/>
      <c r="AM32" s="958"/>
      <c r="AN32" s="958"/>
      <c r="AO32" s="958"/>
      <c r="AP32" s="958">
        <v>4782</v>
      </c>
      <c r="AQ32" s="958"/>
      <c r="AR32" s="958"/>
      <c r="AS32" s="958"/>
      <c r="AT32" s="958"/>
      <c r="AU32" s="958">
        <v>2075</v>
      </c>
      <c r="AV32" s="958"/>
      <c r="AW32" s="958"/>
      <c r="AX32" s="958"/>
      <c r="AY32" s="958"/>
      <c r="AZ32" s="1028" t="s">
        <v>565</v>
      </c>
      <c r="BA32" s="1028"/>
      <c r="BB32" s="1028"/>
      <c r="BC32" s="1028"/>
      <c r="BD32" s="1028"/>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394</v>
      </c>
      <c r="C33" s="1018"/>
      <c r="D33" s="1018"/>
      <c r="E33" s="1018"/>
      <c r="F33" s="1018"/>
      <c r="G33" s="1018"/>
      <c r="H33" s="1018"/>
      <c r="I33" s="1018"/>
      <c r="J33" s="1018"/>
      <c r="K33" s="1018"/>
      <c r="L33" s="1018"/>
      <c r="M33" s="1018"/>
      <c r="N33" s="1018"/>
      <c r="O33" s="1018"/>
      <c r="P33" s="1019"/>
      <c r="Q33" s="1025">
        <v>610</v>
      </c>
      <c r="R33" s="1026"/>
      <c r="S33" s="1026"/>
      <c r="T33" s="1026"/>
      <c r="U33" s="1026"/>
      <c r="V33" s="1026">
        <v>336</v>
      </c>
      <c r="W33" s="1026"/>
      <c r="X33" s="1026"/>
      <c r="Y33" s="1026"/>
      <c r="Z33" s="1026"/>
      <c r="AA33" s="1026">
        <v>274</v>
      </c>
      <c r="AB33" s="1026"/>
      <c r="AC33" s="1026"/>
      <c r="AD33" s="1026"/>
      <c r="AE33" s="1027"/>
      <c r="AF33" s="1022">
        <v>267</v>
      </c>
      <c r="AG33" s="1023"/>
      <c r="AH33" s="1023"/>
      <c r="AI33" s="1023"/>
      <c r="AJ33" s="1024"/>
      <c r="AK33" s="967">
        <v>161</v>
      </c>
      <c r="AL33" s="958"/>
      <c r="AM33" s="958"/>
      <c r="AN33" s="958"/>
      <c r="AO33" s="958"/>
      <c r="AP33" s="958">
        <v>1602</v>
      </c>
      <c r="AQ33" s="958"/>
      <c r="AR33" s="958"/>
      <c r="AS33" s="958"/>
      <c r="AT33" s="958"/>
      <c r="AU33" s="958">
        <v>1557</v>
      </c>
      <c r="AV33" s="958"/>
      <c r="AW33" s="958"/>
      <c r="AX33" s="958"/>
      <c r="AY33" s="958"/>
      <c r="AZ33" s="1028" t="s">
        <v>565</v>
      </c>
      <c r="BA33" s="1028"/>
      <c r="BB33" s="1028"/>
      <c r="BC33" s="1028"/>
      <c r="BD33" s="1028"/>
      <c r="BE33" s="959" t="s">
        <v>395</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1035</v>
      </c>
      <c r="AG63" s="946"/>
      <c r="AH63" s="946"/>
      <c r="AI63" s="946"/>
      <c r="AJ63" s="1009"/>
      <c r="AK63" s="1010"/>
      <c r="AL63" s="950"/>
      <c r="AM63" s="950"/>
      <c r="AN63" s="950"/>
      <c r="AO63" s="950"/>
      <c r="AP63" s="946">
        <v>6384</v>
      </c>
      <c r="AQ63" s="946"/>
      <c r="AR63" s="946"/>
      <c r="AS63" s="946"/>
      <c r="AT63" s="946"/>
      <c r="AU63" s="946">
        <v>3633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549</v>
      </c>
      <c r="C68" s="973"/>
      <c r="D68" s="973"/>
      <c r="E68" s="973"/>
      <c r="F68" s="973"/>
      <c r="G68" s="973"/>
      <c r="H68" s="973"/>
      <c r="I68" s="973"/>
      <c r="J68" s="973"/>
      <c r="K68" s="973"/>
      <c r="L68" s="973"/>
      <c r="M68" s="973"/>
      <c r="N68" s="973"/>
      <c r="O68" s="973"/>
      <c r="P68" s="974"/>
      <c r="Q68" s="975">
        <v>6540</v>
      </c>
      <c r="R68" s="969"/>
      <c r="S68" s="969"/>
      <c r="T68" s="969"/>
      <c r="U68" s="969"/>
      <c r="V68" s="969">
        <v>6282</v>
      </c>
      <c r="W68" s="969"/>
      <c r="X68" s="969"/>
      <c r="Y68" s="969"/>
      <c r="Z68" s="969"/>
      <c r="AA68" s="969">
        <v>258</v>
      </c>
      <c r="AB68" s="969"/>
      <c r="AC68" s="969"/>
      <c r="AD68" s="969"/>
      <c r="AE68" s="969"/>
      <c r="AF68" s="969">
        <v>160</v>
      </c>
      <c r="AG68" s="969"/>
      <c r="AH68" s="969"/>
      <c r="AI68" s="969"/>
      <c r="AJ68" s="969"/>
      <c r="AK68" s="969" t="s">
        <v>565</v>
      </c>
      <c r="AL68" s="969"/>
      <c r="AM68" s="969"/>
      <c r="AN68" s="969"/>
      <c r="AO68" s="969"/>
      <c r="AP68" s="969">
        <v>4283</v>
      </c>
      <c r="AQ68" s="969"/>
      <c r="AR68" s="969"/>
      <c r="AS68" s="969"/>
      <c r="AT68" s="969"/>
      <c r="AU68" s="969">
        <v>1756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193</v>
      </c>
      <c r="R69" s="958"/>
      <c r="S69" s="958"/>
      <c r="T69" s="958"/>
      <c r="U69" s="958"/>
      <c r="V69" s="958">
        <v>180</v>
      </c>
      <c r="W69" s="958"/>
      <c r="X69" s="958"/>
      <c r="Y69" s="958"/>
      <c r="Z69" s="958"/>
      <c r="AA69" s="958">
        <v>13</v>
      </c>
      <c r="AB69" s="958"/>
      <c r="AC69" s="958"/>
      <c r="AD69" s="958"/>
      <c r="AE69" s="958"/>
      <c r="AF69" s="958">
        <v>13</v>
      </c>
      <c r="AG69" s="958"/>
      <c r="AH69" s="958"/>
      <c r="AI69" s="958"/>
      <c r="AJ69" s="958"/>
      <c r="AK69" s="958" t="s">
        <v>565</v>
      </c>
      <c r="AL69" s="958"/>
      <c r="AM69" s="958"/>
      <c r="AN69" s="958"/>
      <c r="AO69" s="958"/>
      <c r="AP69" s="958" t="s">
        <v>565</v>
      </c>
      <c r="AQ69" s="958"/>
      <c r="AR69" s="958"/>
      <c r="AS69" s="958"/>
      <c r="AT69" s="958"/>
      <c r="AU69" s="958" t="s">
        <v>565</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3191</v>
      </c>
      <c r="R70" s="958"/>
      <c r="S70" s="958"/>
      <c r="T70" s="958"/>
      <c r="U70" s="958"/>
      <c r="V70" s="958">
        <v>3298</v>
      </c>
      <c r="W70" s="958"/>
      <c r="X70" s="958"/>
      <c r="Y70" s="958"/>
      <c r="Z70" s="958"/>
      <c r="AA70" s="958">
        <v>-108</v>
      </c>
      <c r="AB70" s="958"/>
      <c r="AC70" s="958"/>
      <c r="AD70" s="958"/>
      <c r="AE70" s="958"/>
      <c r="AF70" s="958">
        <v>2195</v>
      </c>
      <c r="AG70" s="958"/>
      <c r="AH70" s="958"/>
      <c r="AI70" s="958"/>
      <c r="AJ70" s="958"/>
      <c r="AK70" s="958" t="s">
        <v>565</v>
      </c>
      <c r="AL70" s="958"/>
      <c r="AM70" s="958"/>
      <c r="AN70" s="958"/>
      <c r="AO70" s="958"/>
      <c r="AP70" s="958">
        <v>954</v>
      </c>
      <c r="AQ70" s="958"/>
      <c r="AR70" s="958"/>
      <c r="AS70" s="958"/>
      <c r="AT70" s="958"/>
      <c r="AU70" s="958">
        <v>384</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552</v>
      </c>
      <c r="C71" s="962"/>
      <c r="D71" s="962"/>
      <c r="E71" s="962"/>
      <c r="F71" s="962"/>
      <c r="G71" s="962"/>
      <c r="H71" s="962"/>
      <c r="I71" s="962"/>
      <c r="J71" s="962"/>
      <c r="K71" s="962"/>
      <c r="L71" s="962"/>
      <c r="M71" s="962"/>
      <c r="N71" s="962"/>
      <c r="O71" s="962"/>
      <c r="P71" s="963"/>
      <c r="Q71" s="964">
        <v>4736</v>
      </c>
      <c r="R71" s="958"/>
      <c r="S71" s="958"/>
      <c r="T71" s="958"/>
      <c r="U71" s="958"/>
      <c r="V71" s="958">
        <v>4392</v>
      </c>
      <c r="W71" s="958"/>
      <c r="X71" s="958"/>
      <c r="Y71" s="958"/>
      <c r="Z71" s="958"/>
      <c r="AA71" s="958">
        <v>345</v>
      </c>
      <c r="AB71" s="958"/>
      <c r="AC71" s="958"/>
      <c r="AD71" s="958"/>
      <c r="AE71" s="958"/>
      <c r="AF71" s="958">
        <v>1132</v>
      </c>
      <c r="AG71" s="958"/>
      <c r="AH71" s="958"/>
      <c r="AI71" s="958"/>
      <c r="AJ71" s="958"/>
      <c r="AK71" s="958">
        <v>24</v>
      </c>
      <c r="AL71" s="958"/>
      <c r="AM71" s="958"/>
      <c r="AN71" s="958"/>
      <c r="AO71" s="958"/>
      <c r="AP71" s="958">
        <v>10472</v>
      </c>
      <c r="AQ71" s="958"/>
      <c r="AR71" s="958"/>
      <c r="AS71" s="958"/>
      <c r="AT71" s="958"/>
      <c r="AU71" s="958">
        <v>492</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553</v>
      </c>
      <c r="C72" s="962"/>
      <c r="D72" s="962"/>
      <c r="E72" s="962"/>
      <c r="F72" s="962"/>
      <c r="G72" s="962"/>
      <c r="H72" s="962"/>
      <c r="I72" s="962"/>
      <c r="J72" s="962"/>
      <c r="K72" s="962"/>
      <c r="L72" s="962"/>
      <c r="M72" s="962"/>
      <c r="N72" s="962"/>
      <c r="O72" s="962"/>
      <c r="P72" s="963"/>
      <c r="Q72" s="964">
        <v>6076</v>
      </c>
      <c r="R72" s="958"/>
      <c r="S72" s="958"/>
      <c r="T72" s="958"/>
      <c r="U72" s="958"/>
      <c r="V72" s="958">
        <v>5891</v>
      </c>
      <c r="W72" s="958"/>
      <c r="X72" s="958"/>
      <c r="Y72" s="958"/>
      <c r="Z72" s="958"/>
      <c r="AA72" s="958">
        <v>185</v>
      </c>
      <c r="AB72" s="958"/>
      <c r="AC72" s="958"/>
      <c r="AD72" s="958"/>
      <c r="AE72" s="958"/>
      <c r="AF72" s="958">
        <v>5846</v>
      </c>
      <c r="AG72" s="958"/>
      <c r="AH72" s="958"/>
      <c r="AI72" s="958"/>
      <c r="AJ72" s="958"/>
      <c r="AK72" s="958" t="s">
        <v>565</v>
      </c>
      <c r="AL72" s="958"/>
      <c r="AM72" s="958"/>
      <c r="AN72" s="958"/>
      <c r="AO72" s="958"/>
      <c r="AP72" s="958">
        <v>3341</v>
      </c>
      <c r="AQ72" s="958"/>
      <c r="AR72" s="958"/>
      <c r="AS72" s="958"/>
      <c r="AT72" s="958"/>
      <c r="AU72" s="958" t="s">
        <v>565</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554</v>
      </c>
      <c r="C73" s="962"/>
      <c r="D73" s="962"/>
      <c r="E73" s="962"/>
      <c r="F73" s="962"/>
      <c r="G73" s="962"/>
      <c r="H73" s="962"/>
      <c r="I73" s="962"/>
      <c r="J73" s="962"/>
      <c r="K73" s="962"/>
      <c r="L73" s="962"/>
      <c r="M73" s="962"/>
      <c r="N73" s="962"/>
      <c r="O73" s="962"/>
      <c r="P73" s="963"/>
      <c r="Q73" s="964">
        <v>22493</v>
      </c>
      <c r="R73" s="958"/>
      <c r="S73" s="958"/>
      <c r="T73" s="958"/>
      <c r="U73" s="958"/>
      <c r="V73" s="958">
        <v>18905</v>
      </c>
      <c r="W73" s="958"/>
      <c r="X73" s="958"/>
      <c r="Y73" s="958"/>
      <c r="Z73" s="958"/>
      <c r="AA73" s="958">
        <v>3589</v>
      </c>
      <c r="AB73" s="958"/>
      <c r="AC73" s="958"/>
      <c r="AD73" s="958"/>
      <c r="AE73" s="958"/>
      <c r="AF73" s="958">
        <v>3589</v>
      </c>
      <c r="AG73" s="958"/>
      <c r="AH73" s="958"/>
      <c r="AI73" s="958"/>
      <c r="AJ73" s="958"/>
      <c r="AK73" s="958">
        <v>216</v>
      </c>
      <c r="AL73" s="958"/>
      <c r="AM73" s="958"/>
      <c r="AN73" s="958"/>
      <c r="AO73" s="958"/>
      <c r="AP73" s="958" t="s">
        <v>565</v>
      </c>
      <c r="AQ73" s="958"/>
      <c r="AR73" s="958"/>
      <c r="AS73" s="958"/>
      <c r="AT73" s="958"/>
      <c r="AU73" s="958" t="s">
        <v>565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t="s">
        <v>555</v>
      </c>
      <c r="C74" s="962"/>
      <c r="D74" s="962"/>
      <c r="E74" s="962"/>
      <c r="F74" s="962"/>
      <c r="G74" s="962"/>
      <c r="H74" s="962"/>
      <c r="I74" s="962"/>
      <c r="J74" s="962"/>
      <c r="K74" s="962"/>
      <c r="L74" s="962"/>
      <c r="M74" s="962"/>
      <c r="N74" s="962"/>
      <c r="O74" s="962"/>
      <c r="P74" s="963"/>
      <c r="Q74" s="964">
        <v>187</v>
      </c>
      <c r="R74" s="958"/>
      <c r="S74" s="958"/>
      <c r="T74" s="958"/>
      <c r="U74" s="958"/>
      <c r="V74" s="958">
        <v>162</v>
      </c>
      <c r="W74" s="958"/>
      <c r="X74" s="958"/>
      <c r="Y74" s="958"/>
      <c r="Z74" s="958"/>
      <c r="AA74" s="958">
        <v>26</v>
      </c>
      <c r="AB74" s="958"/>
      <c r="AC74" s="958"/>
      <c r="AD74" s="958"/>
      <c r="AE74" s="958"/>
      <c r="AF74" s="958">
        <v>26</v>
      </c>
      <c r="AG74" s="958"/>
      <c r="AH74" s="958"/>
      <c r="AI74" s="958"/>
      <c r="AJ74" s="958"/>
      <c r="AK74" s="958" t="s">
        <v>565</v>
      </c>
      <c r="AL74" s="958"/>
      <c r="AM74" s="958"/>
      <c r="AN74" s="958"/>
      <c r="AO74" s="958"/>
      <c r="AP74" s="958" t="s">
        <v>565</v>
      </c>
      <c r="AQ74" s="958"/>
      <c r="AR74" s="958"/>
      <c r="AS74" s="958"/>
      <c r="AT74" s="958"/>
      <c r="AU74" s="958" t="s">
        <v>565</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t="s">
        <v>556</v>
      </c>
      <c r="C75" s="962"/>
      <c r="D75" s="962"/>
      <c r="E75" s="962"/>
      <c r="F75" s="962"/>
      <c r="G75" s="962"/>
      <c r="H75" s="962"/>
      <c r="I75" s="962"/>
      <c r="J75" s="962"/>
      <c r="K75" s="962"/>
      <c r="L75" s="962"/>
      <c r="M75" s="962"/>
      <c r="N75" s="962"/>
      <c r="O75" s="962"/>
      <c r="P75" s="963"/>
      <c r="Q75" s="965">
        <v>104</v>
      </c>
      <c r="R75" s="966"/>
      <c r="S75" s="966"/>
      <c r="T75" s="966"/>
      <c r="U75" s="967"/>
      <c r="V75" s="968">
        <v>94</v>
      </c>
      <c r="W75" s="966"/>
      <c r="X75" s="966"/>
      <c r="Y75" s="966"/>
      <c r="Z75" s="967"/>
      <c r="AA75" s="968">
        <v>10</v>
      </c>
      <c r="AB75" s="966"/>
      <c r="AC75" s="966"/>
      <c r="AD75" s="966"/>
      <c r="AE75" s="967"/>
      <c r="AF75" s="968">
        <v>10</v>
      </c>
      <c r="AG75" s="966"/>
      <c r="AH75" s="966"/>
      <c r="AI75" s="966"/>
      <c r="AJ75" s="967"/>
      <c r="AK75" s="968">
        <v>1</v>
      </c>
      <c r="AL75" s="966"/>
      <c r="AM75" s="966"/>
      <c r="AN75" s="966"/>
      <c r="AO75" s="967"/>
      <c r="AP75" s="968" t="s">
        <v>565</v>
      </c>
      <c r="AQ75" s="966"/>
      <c r="AR75" s="966"/>
      <c r="AS75" s="966"/>
      <c r="AT75" s="967"/>
      <c r="AU75" s="968" t="s">
        <v>565</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t="s">
        <v>557</v>
      </c>
      <c r="C76" s="962"/>
      <c r="D76" s="962"/>
      <c r="E76" s="962"/>
      <c r="F76" s="962"/>
      <c r="G76" s="962"/>
      <c r="H76" s="962"/>
      <c r="I76" s="962"/>
      <c r="J76" s="962"/>
      <c r="K76" s="962"/>
      <c r="L76" s="962"/>
      <c r="M76" s="962"/>
      <c r="N76" s="962"/>
      <c r="O76" s="962"/>
      <c r="P76" s="963"/>
      <c r="Q76" s="965">
        <v>100</v>
      </c>
      <c r="R76" s="966"/>
      <c r="S76" s="966"/>
      <c r="T76" s="966"/>
      <c r="U76" s="967"/>
      <c r="V76" s="968">
        <v>62</v>
      </c>
      <c r="W76" s="966"/>
      <c r="X76" s="966"/>
      <c r="Y76" s="966"/>
      <c r="Z76" s="967"/>
      <c r="AA76" s="968">
        <v>37</v>
      </c>
      <c r="AB76" s="966"/>
      <c r="AC76" s="966"/>
      <c r="AD76" s="966"/>
      <c r="AE76" s="967"/>
      <c r="AF76" s="968">
        <v>37</v>
      </c>
      <c r="AG76" s="966"/>
      <c r="AH76" s="966"/>
      <c r="AI76" s="966"/>
      <c r="AJ76" s="967"/>
      <c r="AK76" s="968" t="s">
        <v>565</v>
      </c>
      <c r="AL76" s="966"/>
      <c r="AM76" s="966"/>
      <c r="AN76" s="966"/>
      <c r="AO76" s="967"/>
      <c r="AP76" s="968" t="s">
        <v>565</v>
      </c>
      <c r="AQ76" s="966"/>
      <c r="AR76" s="966"/>
      <c r="AS76" s="966"/>
      <c r="AT76" s="967"/>
      <c r="AU76" s="968" t="s">
        <v>565</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t="s">
        <v>558</v>
      </c>
      <c r="C77" s="962"/>
      <c r="D77" s="962"/>
      <c r="E77" s="962"/>
      <c r="F77" s="962"/>
      <c r="G77" s="962"/>
      <c r="H77" s="962"/>
      <c r="I77" s="962"/>
      <c r="J77" s="962"/>
      <c r="K77" s="962"/>
      <c r="L77" s="962"/>
      <c r="M77" s="962"/>
      <c r="N77" s="962"/>
      <c r="O77" s="962"/>
      <c r="P77" s="963"/>
      <c r="Q77" s="965">
        <v>2922</v>
      </c>
      <c r="R77" s="966"/>
      <c r="S77" s="966"/>
      <c r="T77" s="966"/>
      <c r="U77" s="967"/>
      <c r="V77" s="968">
        <v>2446</v>
      </c>
      <c r="W77" s="966"/>
      <c r="X77" s="966"/>
      <c r="Y77" s="966"/>
      <c r="Z77" s="967"/>
      <c r="AA77" s="968">
        <v>476</v>
      </c>
      <c r="AB77" s="966"/>
      <c r="AC77" s="966"/>
      <c r="AD77" s="966"/>
      <c r="AE77" s="967"/>
      <c r="AF77" s="968">
        <v>476</v>
      </c>
      <c r="AG77" s="966"/>
      <c r="AH77" s="966"/>
      <c r="AI77" s="966"/>
      <c r="AJ77" s="967"/>
      <c r="AK77" s="968">
        <v>58</v>
      </c>
      <c r="AL77" s="966"/>
      <c r="AM77" s="966"/>
      <c r="AN77" s="966"/>
      <c r="AO77" s="967"/>
      <c r="AP77" s="968" t="s">
        <v>565</v>
      </c>
      <c r="AQ77" s="966"/>
      <c r="AR77" s="966"/>
      <c r="AS77" s="966"/>
      <c r="AT77" s="967"/>
      <c r="AU77" s="968" t="s">
        <v>565</v>
      </c>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t="s">
        <v>559</v>
      </c>
      <c r="C78" s="962"/>
      <c r="D78" s="962"/>
      <c r="E78" s="962"/>
      <c r="F78" s="962"/>
      <c r="G78" s="962"/>
      <c r="H78" s="962"/>
      <c r="I78" s="962"/>
      <c r="J78" s="962"/>
      <c r="K78" s="962"/>
      <c r="L78" s="962"/>
      <c r="M78" s="962"/>
      <c r="N78" s="962"/>
      <c r="O78" s="962"/>
      <c r="P78" s="963"/>
      <c r="Q78" s="964">
        <v>758421</v>
      </c>
      <c r="R78" s="958"/>
      <c r="S78" s="958"/>
      <c r="T78" s="958"/>
      <c r="U78" s="958"/>
      <c r="V78" s="958">
        <v>750353</v>
      </c>
      <c r="W78" s="958"/>
      <c r="X78" s="958"/>
      <c r="Y78" s="958"/>
      <c r="Z78" s="958"/>
      <c r="AA78" s="958">
        <v>8067</v>
      </c>
      <c r="AB78" s="958"/>
      <c r="AC78" s="958"/>
      <c r="AD78" s="958"/>
      <c r="AE78" s="958"/>
      <c r="AF78" s="958">
        <v>8067</v>
      </c>
      <c r="AG78" s="958"/>
      <c r="AH78" s="958"/>
      <c r="AI78" s="958"/>
      <c r="AJ78" s="958"/>
      <c r="AK78" s="958">
        <v>4245</v>
      </c>
      <c r="AL78" s="958"/>
      <c r="AM78" s="958"/>
      <c r="AN78" s="958"/>
      <c r="AO78" s="958"/>
      <c r="AP78" s="958" t="s">
        <v>565</v>
      </c>
      <c r="AQ78" s="958"/>
      <c r="AR78" s="958"/>
      <c r="AS78" s="958"/>
      <c r="AT78" s="958"/>
      <c r="AU78" s="958" t="s">
        <v>565</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21552</v>
      </c>
      <c r="AG88" s="946"/>
      <c r="AH88" s="946"/>
      <c r="AI88" s="946"/>
      <c r="AJ88" s="946"/>
      <c r="AK88" s="950"/>
      <c r="AL88" s="950"/>
      <c r="AM88" s="950"/>
      <c r="AN88" s="950"/>
      <c r="AO88" s="950"/>
      <c r="AP88" s="946">
        <v>19051</v>
      </c>
      <c r="AQ88" s="946"/>
      <c r="AR88" s="946"/>
      <c r="AS88" s="946"/>
      <c r="AT88" s="946"/>
      <c r="AU88" s="946">
        <v>2632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3728304</v>
      </c>
      <c r="AB110" s="876"/>
      <c r="AC110" s="876"/>
      <c r="AD110" s="876"/>
      <c r="AE110" s="877"/>
      <c r="AF110" s="878">
        <v>3643229</v>
      </c>
      <c r="AG110" s="876"/>
      <c r="AH110" s="876"/>
      <c r="AI110" s="876"/>
      <c r="AJ110" s="877"/>
      <c r="AK110" s="878">
        <v>3768827</v>
      </c>
      <c r="AL110" s="876"/>
      <c r="AM110" s="876"/>
      <c r="AN110" s="876"/>
      <c r="AO110" s="877"/>
      <c r="AP110" s="879">
        <v>21.8</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39084490</v>
      </c>
      <c r="BR110" s="829"/>
      <c r="BS110" s="829"/>
      <c r="BT110" s="829"/>
      <c r="BU110" s="829"/>
      <c r="BV110" s="829">
        <v>37460834</v>
      </c>
      <c r="BW110" s="829"/>
      <c r="BX110" s="829"/>
      <c r="BY110" s="829"/>
      <c r="BZ110" s="829"/>
      <c r="CA110" s="829">
        <v>35324895</v>
      </c>
      <c r="CB110" s="829"/>
      <c r="CC110" s="829"/>
      <c r="CD110" s="829"/>
      <c r="CE110" s="829"/>
      <c r="CF110" s="853">
        <v>204.6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1394533</v>
      </c>
      <c r="DH110" s="829"/>
      <c r="DI110" s="829"/>
      <c r="DJ110" s="829"/>
      <c r="DK110" s="829"/>
      <c r="DL110" s="829">
        <v>1285951</v>
      </c>
      <c r="DM110" s="829"/>
      <c r="DN110" s="829"/>
      <c r="DO110" s="829"/>
      <c r="DP110" s="829"/>
      <c r="DQ110" s="829">
        <v>1176874</v>
      </c>
      <c r="DR110" s="829"/>
      <c r="DS110" s="829"/>
      <c r="DT110" s="829"/>
      <c r="DU110" s="829"/>
      <c r="DV110" s="830">
        <v>6.8</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1394533</v>
      </c>
      <c r="BR111" s="804"/>
      <c r="BS111" s="804"/>
      <c r="BT111" s="804"/>
      <c r="BU111" s="804"/>
      <c r="BV111" s="804">
        <v>1285951</v>
      </c>
      <c r="BW111" s="804"/>
      <c r="BX111" s="804"/>
      <c r="BY111" s="804"/>
      <c r="BZ111" s="804"/>
      <c r="CA111" s="804">
        <v>1176874</v>
      </c>
      <c r="CB111" s="804"/>
      <c r="CC111" s="804"/>
      <c r="CD111" s="804"/>
      <c r="CE111" s="804"/>
      <c r="CF111" s="862">
        <v>6.8</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3705814</v>
      </c>
      <c r="BR112" s="804"/>
      <c r="BS112" s="804"/>
      <c r="BT112" s="804"/>
      <c r="BU112" s="804"/>
      <c r="BV112" s="804">
        <v>3771403</v>
      </c>
      <c r="BW112" s="804"/>
      <c r="BX112" s="804"/>
      <c r="BY112" s="804"/>
      <c r="BZ112" s="804"/>
      <c r="CA112" s="804">
        <v>3632765</v>
      </c>
      <c r="CB112" s="804"/>
      <c r="CC112" s="804"/>
      <c r="CD112" s="804"/>
      <c r="CE112" s="804"/>
      <c r="CF112" s="862">
        <v>21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433693</v>
      </c>
      <c r="AB113" s="906"/>
      <c r="AC113" s="906"/>
      <c r="AD113" s="906"/>
      <c r="AE113" s="907"/>
      <c r="AF113" s="908">
        <v>405079</v>
      </c>
      <c r="AG113" s="906"/>
      <c r="AH113" s="906"/>
      <c r="AI113" s="906"/>
      <c r="AJ113" s="907"/>
      <c r="AK113" s="908">
        <v>375730</v>
      </c>
      <c r="AL113" s="906"/>
      <c r="AM113" s="906"/>
      <c r="AN113" s="906"/>
      <c r="AO113" s="907"/>
      <c r="AP113" s="909">
        <v>2.2000000000000002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2362834</v>
      </c>
      <c r="BR113" s="804"/>
      <c r="BS113" s="804"/>
      <c r="BT113" s="804"/>
      <c r="BU113" s="804"/>
      <c r="BV113" s="804">
        <v>2598025</v>
      </c>
      <c r="BW113" s="804"/>
      <c r="BX113" s="804"/>
      <c r="BY113" s="804"/>
      <c r="BZ113" s="804"/>
      <c r="CA113" s="804">
        <v>2632017</v>
      </c>
      <c r="CB113" s="804"/>
      <c r="CC113" s="804"/>
      <c r="CD113" s="804"/>
      <c r="CE113" s="804"/>
      <c r="CF113" s="862">
        <v>15.2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272157</v>
      </c>
      <c r="AB114" s="767"/>
      <c r="AC114" s="767"/>
      <c r="AD114" s="767"/>
      <c r="AE114" s="768"/>
      <c r="AF114" s="769">
        <v>257892</v>
      </c>
      <c r="AG114" s="767"/>
      <c r="AH114" s="767"/>
      <c r="AI114" s="767"/>
      <c r="AJ114" s="768"/>
      <c r="AK114" s="769">
        <v>358403</v>
      </c>
      <c r="AL114" s="767"/>
      <c r="AM114" s="767"/>
      <c r="AN114" s="767"/>
      <c r="AO114" s="768"/>
      <c r="AP114" s="811">
        <v>2.1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5464760</v>
      </c>
      <c r="BR114" s="804"/>
      <c r="BS114" s="804"/>
      <c r="BT114" s="804"/>
      <c r="BU114" s="804"/>
      <c r="BV114" s="804">
        <v>5448357</v>
      </c>
      <c r="BW114" s="804"/>
      <c r="BX114" s="804"/>
      <c r="BY114" s="804"/>
      <c r="BZ114" s="804"/>
      <c r="CA114" s="804">
        <v>5180566</v>
      </c>
      <c r="CB114" s="804"/>
      <c r="CC114" s="804"/>
      <c r="CD114" s="804"/>
      <c r="CE114" s="804"/>
      <c r="CF114" s="862">
        <v>30</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108074</v>
      </c>
      <c r="AB115" s="906"/>
      <c r="AC115" s="906"/>
      <c r="AD115" s="906"/>
      <c r="AE115" s="907"/>
      <c r="AF115" s="908">
        <v>108582</v>
      </c>
      <c r="AG115" s="906"/>
      <c r="AH115" s="906"/>
      <c r="AI115" s="906"/>
      <c r="AJ115" s="907"/>
      <c r="AK115" s="908">
        <v>109077</v>
      </c>
      <c r="AL115" s="906"/>
      <c r="AM115" s="906"/>
      <c r="AN115" s="906"/>
      <c r="AO115" s="907"/>
      <c r="AP115" s="909">
        <v>0.6</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1993</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562</v>
      </c>
      <c r="AB116" s="767"/>
      <c r="AC116" s="767"/>
      <c r="AD116" s="767"/>
      <c r="AE116" s="768"/>
      <c r="AF116" s="769">
        <v>1003</v>
      </c>
      <c r="AG116" s="767"/>
      <c r="AH116" s="767"/>
      <c r="AI116" s="767"/>
      <c r="AJ116" s="768"/>
      <c r="AK116" s="769">
        <v>299</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4542790</v>
      </c>
      <c r="AB117" s="890"/>
      <c r="AC117" s="890"/>
      <c r="AD117" s="890"/>
      <c r="AE117" s="891"/>
      <c r="AF117" s="892">
        <v>4415785</v>
      </c>
      <c r="AG117" s="890"/>
      <c r="AH117" s="890"/>
      <c r="AI117" s="890"/>
      <c r="AJ117" s="891"/>
      <c r="AK117" s="892">
        <v>4612336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108074</v>
      </c>
      <c r="AB119" s="876"/>
      <c r="AC119" s="876"/>
      <c r="AD119" s="876"/>
      <c r="AE119" s="877"/>
      <c r="AF119" s="878">
        <v>108582</v>
      </c>
      <c r="AG119" s="876"/>
      <c r="AH119" s="876"/>
      <c r="AI119" s="876"/>
      <c r="AJ119" s="877"/>
      <c r="AK119" s="878">
        <v>109077</v>
      </c>
      <c r="AL119" s="876"/>
      <c r="AM119" s="876"/>
      <c r="AN119" s="876"/>
      <c r="AO119" s="877"/>
      <c r="AP119" s="879">
        <v>0.6</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52014424</v>
      </c>
      <c r="BR119" s="832"/>
      <c r="BS119" s="832"/>
      <c r="BT119" s="832"/>
      <c r="BU119" s="832"/>
      <c r="BV119" s="832">
        <v>50564570</v>
      </c>
      <c r="BW119" s="832"/>
      <c r="BX119" s="832"/>
      <c r="BY119" s="832"/>
      <c r="BZ119" s="832"/>
      <c r="CA119" s="832">
        <v>47947117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6780531</v>
      </c>
      <c r="BR120" s="829"/>
      <c r="BS120" s="829"/>
      <c r="BT120" s="829"/>
      <c r="BU120" s="829"/>
      <c r="BV120" s="829">
        <v>6956666</v>
      </c>
      <c r="BW120" s="829"/>
      <c r="BX120" s="829"/>
      <c r="BY120" s="829"/>
      <c r="BZ120" s="829"/>
      <c r="CA120" s="829">
        <v>6325124</v>
      </c>
      <c r="CB120" s="829"/>
      <c r="CC120" s="829"/>
      <c r="CD120" s="829"/>
      <c r="CE120" s="829"/>
      <c r="CF120" s="853">
        <v>36.6</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2054997</v>
      </c>
      <c r="DH120" s="829"/>
      <c r="DI120" s="829"/>
      <c r="DJ120" s="829"/>
      <c r="DK120" s="829"/>
      <c r="DL120" s="829">
        <v>2138361</v>
      </c>
      <c r="DM120" s="829"/>
      <c r="DN120" s="829"/>
      <c r="DO120" s="829"/>
      <c r="DP120" s="829"/>
      <c r="DQ120" s="829">
        <v>2075279</v>
      </c>
      <c r="DR120" s="829"/>
      <c r="DS120" s="829"/>
      <c r="DT120" s="829"/>
      <c r="DU120" s="829"/>
      <c r="DV120" s="830">
        <v>12</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3218988</v>
      </c>
      <c r="BR121" s="804"/>
      <c r="BS121" s="804"/>
      <c r="BT121" s="804"/>
      <c r="BU121" s="804"/>
      <c r="BV121" s="804">
        <v>3258210</v>
      </c>
      <c r="BW121" s="804"/>
      <c r="BX121" s="804"/>
      <c r="BY121" s="804"/>
      <c r="BZ121" s="804"/>
      <c r="CA121" s="804">
        <v>3469281</v>
      </c>
      <c r="CB121" s="804"/>
      <c r="CC121" s="804"/>
      <c r="CD121" s="804"/>
      <c r="CE121" s="804"/>
      <c r="CF121" s="862">
        <v>20.100000000000001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1637829</v>
      </c>
      <c r="DH121" s="804"/>
      <c r="DI121" s="804"/>
      <c r="DJ121" s="804"/>
      <c r="DK121" s="804"/>
      <c r="DL121" s="804">
        <v>1629259</v>
      </c>
      <c r="DM121" s="804"/>
      <c r="DN121" s="804"/>
      <c r="DO121" s="804"/>
      <c r="DP121" s="804"/>
      <c r="DQ121" s="804">
        <v>1557486</v>
      </c>
      <c r="DR121" s="804"/>
      <c r="DS121" s="804"/>
      <c r="DT121" s="804"/>
      <c r="DU121" s="804"/>
      <c r="DV121" s="781">
        <v>9</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27286949</v>
      </c>
      <c r="BR122" s="832"/>
      <c r="BS122" s="832"/>
      <c r="BT122" s="832"/>
      <c r="BU122" s="832"/>
      <c r="BV122" s="832">
        <v>26623057</v>
      </c>
      <c r="BW122" s="832"/>
      <c r="BX122" s="832"/>
      <c r="BY122" s="832"/>
      <c r="BZ122" s="832"/>
      <c r="CA122" s="832">
        <v>25257485</v>
      </c>
      <c r="CB122" s="832"/>
      <c r="CC122" s="832"/>
      <c r="CD122" s="832"/>
      <c r="CE122" s="832"/>
      <c r="CF122" s="833">
        <v>146.30000000000001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37286468</v>
      </c>
      <c r="BR123" s="820"/>
      <c r="BS123" s="820"/>
      <c r="BT123" s="820"/>
      <c r="BU123" s="820"/>
      <c r="BV123" s="820">
        <v>36837933</v>
      </c>
      <c r="BW123" s="820"/>
      <c r="BX123" s="820"/>
      <c r="BY123" s="820"/>
      <c r="BZ123" s="820"/>
      <c r="CA123" s="820">
        <v>35051890</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84.3</v>
      </c>
      <c r="BR124" s="818"/>
      <c r="BS124" s="818"/>
      <c r="BT124" s="818"/>
      <c r="BU124" s="818"/>
      <c r="BV124" s="818">
        <v>81.900000000000006</v>
      </c>
      <c r="BW124" s="818"/>
      <c r="BX124" s="818"/>
      <c r="BY124" s="818"/>
      <c r="BZ124" s="818"/>
      <c r="CA124" s="818">
        <v>74.599999999999994</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12988</v>
      </c>
      <c r="DH124" s="751"/>
      <c r="DI124" s="751"/>
      <c r="DJ124" s="751"/>
      <c r="DK124" s="752"/>
      <c r="DL124" s="753">
        <v>3783</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374897</v>
      </c>
      <c r="AB128" s="788"/>
      <c r="AC128" s="788"/>
      <c r="AD128" s="788"/>
      <c r="AE128" s="789"/>
      <c r="AF128" s="790">
        <v>344133</v>
      </c>
      <c r="AG128" s="788"/>
      <c r="AH128" s="788"/>
      <c r="AI128" s="788"/>
      <c r="AJ128" s="789"/>
      <c r="AK128" s="790">
        <v>304772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121</v>
      </c>
      <c r="BG128" s="774"/>
      <c r="BH128" s="774"/>
      <c r="BI128" s="774"/>
      <c r="BJ128" s="774"/>
      <c r="BK128" s="774"/>
      <c r="BL128" s="797"/>
      <c r="BM128" s="773">
        <v>12.52</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1993</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19677640</v>
      </c>
      <c r="AB129" s="767"/>
      <c r="AC129" s="767"/>
      <c r="AD129" s="767"/>
      <c r="AE129" s="768"/>
      <c r="AF129" s="769">
        <v>18980335</v>
      </c>
      <c r="AG129" s="767"/>
      <c r="AH129" s="767"/>
      <c r="AI129" s="767"/>
      <c r="AJ129" s="768"/>
      <c r="AK129" s="769">
        <v>19464440</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121</v>
      </c>
      <c r="BG129" s="758"/>
      <c r="BH129" s="758"/>
      <c r="BI129" s="758"/>
      <c r="BJ129" s="758"/>
      <c r="BK129" s="758"/>
      <c r="BL129" s="759"/>
      <c r="BM129" s="757">
        <v>17.52</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2221929</v>
      </c>
      <c r="AB130" s="767"/>
      <c r="AC130" s="767"/>
      <c r="AD130" s="767"/>
      <c r="AE130" s="768"/>
      <c r="AF130" s="769">
        <v>2229775</v>
      </c>
      <c r="AG130" s="767"/>
      <c r="AH130" s="767"/>
      <c r="AI130" s="767"/>
      <c r="AJ130" s="768"/>
      <c r="AK130" s="769">
        <v>2201537</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17455711</v>
      </c>
      <c r="AB131" s="751"/>
      <c r="AC131" s="751"/>
      <c r="AD131" s="751"/>
      <c r="AE131" s="752"/>
      <c r="AF131" s="753">
        <v>16750560</v>
      </c>
      <c r="AG131" s="751"/>
      <c r="AH131" s="751"/>
      <c r="AI131" s="751"/>
      <c r="AJ131" s="752"/>
      <c r="AK131" s="753">
        <v>17262903</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v>74.599999999999994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11.148007659999999</v>
      </c>
      <c r="AB132" s="732"/>
      <c r="AC132" s="732"/>
      <c r="AD132" s="732"/>
      <c r="AE132" s="733"/>
      <c r="AF132" s="734">
        <v>10.995912969999999</v>
      </c>
      <c r="AG132" s="732"/>
      <c r="AH132" s="732"/>
      <c r="AI132" s="732"/>
      <c r="AJ132" s="733"/>
      <c r="AK132" s="734">
        <v>12.199726780000001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10.6</v>
      </c>
      <c r="AB133" s="711"/>
      <c r="AC133" s="711"/>
      <c r="AD133" s="711"/>
      <c r="AE133" s="712"/>
      <c r="AF133" s="710">
        <v>11</v>
      </c>
      <c r="AG133" s="711"/>
      <c r="AH133" s="711"/>
      <c r="AI133" s="711"/>
      <c r="AJ133" s="712"/>
      <c r="AK133" s="710">
        <v>11.4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9KzjzsGXdfkL5YNaO8wKeg7ZuaMmLsYM+5KCtJa2X2KkYAfyFtAIDddQakjItZ9fn/okJOw+9NLy+8JNKnVyPQ==" saltValue="uJ6uQ+sRVGzV4ye9XgmE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TUC+/D0cJ+ocSoT6hSuKmHVATY0yE0vZylP8szRJtsAjg3kJKFyZzIke+9xvvBRz1dswNsm8gacapOT7Ui3vg==" saltValue="Kewbr27iKy4c9ylmjrtT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8GSG5epz9Q7dUlIZoBVRCRUYCrzgO5rJDf0zeE5qmODM4dIg1k0zlN4m7y2ZLz54vpmXHrFAu2TZFHAD1g1A==" saltValue="Ih1Y9GjUjghc6AS67bZY1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5416507</v>
      </c>
      <c r="AP9" s="274">
        <v>62537</v>
      </c>
      <c r="AQ9" s="275">
        <v>66486</v>
      </c>
      <c r="AR9" s="276">
        <v>-5.9</v>
      </c>
    </row>
    <row r="10" spans="1:46" ht="13.5" customHeight="1" x14ac:dyDescent="0.2">
      <c r="A10" s="259"/>
      <c r="AK10" s="1117" t="s">
        <v>485</v>
      </c>
      <c r="AL10" s="1118"/>
      <c r="AM10" s="1118"/>
      <c r="AN10" s="1119"/>
      <c r="AO10" s="277">
        <v>1058066</v>
      </c>
      <c r="AP10" s="277">
        <v>12216</v>
      </c>
      <c r="AQ10" s="278">
        <v>6147</v>
      </c>
      <c r="AR10" s="279">
        <v>98.7</v>
      </c>
    </row>
    <row r="11" spans="1:46" ht="13.5" customHeight="1" x14ac:dyDescent="0.2">
      <c r="A11" s="259"/>
      <c r="AK11" s="1117" t="s">
        <v>486</v>
      </c>
      <c r="AL11" s="1118"/>
      <c r="AM11" s="1118"/>
      <c r="AN11" s="1119"/>
      <c r="AO11" s="277">
        <v>353221</v>
      </c>
      <c r="AP11" s="277">
        <v>4078</v>
      </c>
      <c r="AQ11" s="278">
        <v>1219</v>
      </c>
      <c r="AR11" s="279">
        <v>234.5</v>
      </c>
    </row>
    <row r="12" spans="1:46" ht="13.5" customHeight="1" x14ac:dyDescent="0.2">
      <c r="A12" s="259"/>
      <c r="AK12" s="1117" t="s">
        <v>487</v>
      </c>
      <c r="AL12" s="1118"/>
      <c r="AM12" s="1118"/>
      <c r="AN12" s="1119"/>
      <c r="AO12" s="277" t="s">
        <v>488</v>
      </c>
      <c r="AP12" s="277" t="s">
        <v>488</v>
      </c>
      <c r="AQ12" s="278">
        <v>9</v>
      </c>
      <c r="AR12" s="279" t="s">
        <v>488</v>
      </c>
    </row>
    <row r="13" spans="1:46" ht="13.5" customHeight="1" x14ac:dyDescent="0.2">
      <c r="A13" s="259"/>
      <c r="AK13" s="1117" t="s">
        <v>489</v>
      </c>
      <c r="AL13" s="1118"/>
      <c r="AM13" s="1118"/>
      <c r="AN13" s="1119"/>
      <c r="AO13" s="277">
        <v>303185</v>
      </c>
      <c r="AP13" s="277">
        <v>3500</v>
      </c>
      <c r="AQ13" s="278">
        <v>2955</v>
      </c>
      <c r="AR13" s="279">
        <v>18.399999999999999</v>
      </c>
    </row>
    <row r="14" spans="1:46" ht="13.5" customHeight="1" x14ac:dyDescent="0.2">
      <c r="A14" s="259"/>
      <c r="AK14" s="1117" t="s">
        <v>490</v>
      </c>
      <c r="AL14" s="1118"/>
      <c r="AM14" s="1118"/>
      <c r="AN14" s="1119"/>
      <c r="AO14" s="277">
        <v>126605</v>
      </c>
      <c r="AP14" s="277">
        <v>1462</v>
      </c>
      <c r="AQ14" s="278">
        <v>1434</v>
      </c>
      <c r="AR14" s="279">
        <v>2</v>
      </c>
    </row>
    <row r="15" spans="1:46" ht="13.5" customHeight="1" x14ac:dyDescent="0.2">
      <c r="A15" s="259"/>
      <c r="AK15" s="1120" t="s">
        <v>491</v>
      </c>
      <c r="AL15" s="1121"/>
      <c r="AM15" s="1121"/>
      <c r="AN15" s="1122"/>
      <c r="AO15" s="277">
        <v>-565476</v>
      </c>
      <c r="AP15" s="277">
        <v>-6529</v>
      </c>
      <c r="AQ15" s="278">
        <v>-3102</v>
      </c>
      <c r="AR15" s="279">
        <v>110.5</v>
      </c>
    </row>
    <row r="16" spans="1:46" ht="13.2" x14ac:dyDescent="0.2">
      <c r="A16" s="259"/>
      <c r="AK16" s="1120" t="s">
        <v>177</v>
      </c>
      <c r="AL16" s="1121"/>
      <c r="AM16" s="1121"/>
      <c r="AN16" s="1122"/>
      <c r="AO16" s="277">
        <v>6692108</v>
      </c>
      <c r="AP16" s="277">
        <v>77264</v>
      </c>
      <c r="AQ16" s="278">
        <v>75147</v>
      </c>
      <c r="AR16" s="279">
        <v>2.8</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6.51</v>
      </c>
      <c r="AP21" s="290">
        <v>6.62</v>
      </c>
      <c r="AQ21" s="291">
        <v>-0.11</v>
      </c>
      <c r="AS21" s="292"/>
      <c r="AT21" s="288"/>
    </row>
    <row r="22" spans="1:46" s="260" customFormat="1" ht="13.2" x14ac:dyDescent="0.2">
      <c r="A22" s="288"/>
      <c r="AK22" s="1123" t="s">
        <v>497</v>
      </c>
      <c r="AL22" s="1124"/>
      <c r="AM22" s="1124"/>
      <c r="AN22" s="1125"/>
      <c r="AO22" s="293">
        <v>100.4</v>
      </c>
      <c r="AP22" s="294">
        <v>98.3</v>
      </c>
      <c r="AQ22" s="295">
        <v>2.1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3768827</v>
      </c>
      <c r="AP32" s="303">
        <v>43513</v>
      </c>
      <c r="AQ32" s="304">
        <v>34847</v>
      </c>
      <c r="AR32" s="305">
        <v>24.9</v>
      </c>
    </row>
    <row r="33" spans="1:46" ht="13.5" customHeight="1" x14ac:dyDescent="0.2">
      <c r="A33" s="259"/>
      <c r="AK33" s="1107" t="s">
        <v>502</v>
      </c>
      <c r="AL33" s="1108"/>
      <c r="AM33" s="1108"/>
      <c r="AN33" s="1109"/>
      <c r="AO33" s="303" t="s">
        <v>488</v>
      </c>
      <c r="AP33" s="303" t="s">
        <v>488</v>
      </c>
      <c r="AQ33" s="304" t="s">
        <v>488</v>
      </c>
      <c r="AR33" s="305" t="s">
        <v>488</v>
      </c>
    </row>
    <row r="34" spans="1:46" ht="27" customHeight="1" x14ac:dyDescent="0.2">
      <c r="A34" s="259"/>
      <c r="AK34" s="1107" t="s">
        <v>503</v>
      </c>
      <c r="AL34" s="1108"/>
      <c r="AM34" s="1108"/>
      <c r="AN34" s="1109"/>
      <c r="AO34" s="303" t="s">
        <v>488</v>
      </c>
      <c r="AP34" s="303" t="s">
        <v>488</v>
      </c>
      <c r="AQ34" s="304">
        <v>5</v>
      </c>
      <c r="AR34" s="305" t="s">
        <v>488</v>
      </c>
    </row>
    <row r="35" spans="1:46" ht="27" customHeight="1" x14ac:dyDescent="0.2">
      <c r="A35" s="259"/>
      <c r="AK35" s="1107" t="s">
        <v>504</v>
      </c>
      <c r="AL35" s="1108"/>
      <c r="AM35" s="1108"/>
      <c r="AN35" s="1109"/>
      <c r="AO35" s="303">
        <v>375730</v>
      </c>
      <c r="AP35" s="303">
        <v>4338</v>
      </c>
      <c r="AQ35" s="304">
        <v>8260</v>
      </c>
      <c r="AR35" s="305">
        <v>-47.5</v>
      </c>
    </row>
    <row r="36" spans="1:46" ht="27" customHeight="1" x14ac:dyDescent="0.2">
      <c r="A36" s="259"/>
      <c r="AK36" s="1107" t="s">
        <v>505</v>
      </c>
      <c r="AL36" s="1108"/>
      <c r="AM36" s="1108"/>
      <c r="AN36" s="1109"/>
      <c r="AO36" s="303">
        <v>358403</v>
      </c>
      <c r="AP36" s="303">
        <v>4138</v>
      </c>
      <c r="AQ36" s="304">
        <v>1689</v>
      </c>
      <c r="AR36" s="305">
        <v>145</v>
      </c>
    </row>
    <row r="37" spans="1:46" ht="13.5" customHeight="1" x14ac:dyDescent="0.2">
      <c r="A37" s="259"/>
      <c r="AK37" s="1107" t="s">
        <v>506</v>
      </c>
      <c r="AL37" s="1108"/>
      <c r="AM37" s="1108"/>
      <c r="AN37" s="1109"/>
      <c r="AO37" s="303">
        <v>109077</v>
      </c>
      <c r="AP37" s="303">
        <v>1259</v>
      </c>
      <c r="AQ37" s="304">
        <v>748</v>
      </c>
      <c r="AR37" s="305">
        <v>68.3</v>
      </c>
    </row>
    <row r="38" spans="1:46" ht="27" customHeight="1" x14ac:dyDescent="0.2">
      <c r="A38" s="259"/>
      <c r="AK38" s="1110" t="s">
        <v>507</v>
      </c>
      <c r="AL38" s="1111"/>
      <c r="AM38" s="1111"/>
      <c r="AN38" s="1112"/>
      <c r="AO38" s="306">
        <v>299</v>
      </c>
      <c r="AP38" s="306">
        <v>3</v>
      </c>
      <c r="AQ38" s="307">
        <v>1</v>
      </c>
      <c r="AR38" s="295">
        <v>200</v>
      </c>
      <c r="AS38" s="302"/>
    </row>
    <row r="39" spans="1:46" ht="13.2" x14ac:dyDescent="0.2">
      <c r="A39" s="259"/>
      <c r="AK39" s="1110" t="s">
        <v>508</v>
      </c>
      <c r="AL39" s="1111"/>
      <c r="AM39" s="1111"/>
      <c r="AN39" s="1112"/>
      <c r="AO39" s="303">
        <v>-304772</v>
      </c>
      <c r="AP39" s="303">
        <v>-3519</v>
      </c>
      <c r="AQ39" s="304">
        <v>-5762</v>
      </c>
      <c r="AR39" s="305">
        <v>-38.9</v>
      </c>
      <c r="AS39" s="302"/>
    </row>
    <row r="40" spans="1:46" ht="27" customHeight="1" x14ac:dyDescent="0.2">
      <c r="A40" s="259"/>
      <c r="AK40" s="1107" t="s">
        <v>509</v>
      </c>
      <c r="AL40" s="1108"/>
      <c r="AM40" s="1108"/>
      <c r="AN40" s="1109"/>
      <c r="AO40" s="303">
        <v>-2201537</v>
      </c>
      <c r="AP40" s="303">
        <v>-25418</v>
      </c>
      <c r="AQ40" s="304">
        <v>-27609</v>
      </c>
      <c r="AR40" s="305">
        <v>-7.9</v>
      </c>
      <c r="AS40" s="302"/>
    </row>
    <row r="41" spans="1:46" ht="13.2" x14ac:dyDescent="0.2">
      <c r="A41" s="259"/>
      <c r="AK41" s="1113" t="s">
        <v>287</v>
      </c>
      <c r="AL41" s="1114"/>
      <c r="AM41" s="1114"/>
      <c r="AN41" s="1115"/>
      <c r="AO41" s="303">
        <v>2106027</v>
      </c>
      <c r="AP41" s="303">
        <v>24315</v>
      </c>
      <c r="AQ41" s="304">
        <v>12179</v>
      </c>
      <c r="AR41" s="305">
        <v>99.6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4471109</v>
      </c>
      <c r="AN51" s="325">
        <v>50165</v>
      </c>
      <c r="AO51" s="326">
        <v>81.7</v>
      </c>
      <c r="AP51" s="327">
        <v>45588</v>
      </c>
      <c r="AQ51" s="328">
        <v>8.6999999999999993</v>
      </c>
      <c r="AR51" s="329">
        <v>73</v>
      </c>
    </row>
    <row r="52" spans="1:44" ht="13.2" x14ac:dyDescent="0.2">
      <c r="A52" s="259"/>
      <c r="AK52" s="330"/>
      <c r="AL52" s="331" t="s">
        <v>519</v>
      </c>
      <c r="AM52" s="332">
        <v>1388822</v>
      </c>
      <c r="AN52" s="333">
        <v>15582</v>
      </c>
      <c r="AO52" s="334">
        <v>-14.7</v>
      </c>
      <c r="AP52" s="335">
        <v>24150</v>
      </c>
      <c r="AQ52" s="336">
        <v>3.4</v>
      </c>
      <c r="AR52" s="337">
        <v>-18.100000000000001</v>
      </c>
    </row>
    <row r="53" spans="1:44" ht="13.2" x14ac:dyDescent="0.2">
      <c r="A53" s="259"/>
      <c r="AK53" s="315" t="s">
        <v>520</v>
      </c>
      <c r="AL53" s="316"/>
      <c r="AM53" s="324">
        <v>4576887</v>
      </c>
      <c r="AN53" s="325">
        <v>51845</v>
      </c>
      <c r="AO53" s="326">
        <v>3.3</v>
      </c>
      <c r="AP53" s="327">
        <v>45483</v>
      </c>
      <c r="AQ53" s="328">
        <v>-0.2</v>
      </c>
      <c r="AR53" s="329">
        <v>3.5</v>
      </c>
    </row>
    <row r="54" spans="1:44" ht="13.2" x14ac:dyDescent="0.2">
      <c r="A54" s="259"/>
      <c r="AK54" s="330"/>
      <c r="AL54" s="331" t="s">
        <v>519</v>
      </c>
      <c r="AM54" s="332">
        <v>2072521</v>
      </c>
      <c r="AN54" s="333">
        <v>23477</v>
      </c>
      <c r="AO54" s="334">
        <v>50.7</v>
      </c>
      <c r="AP54" s="335">
        <v>24241</v>
      </c>
      <c r="AQ54" s="336">
        <v>0.4</v>
      </c>
      <c r="AR54" s="337">
        <v>50.3</v>
      </c>
    </row>
    <row r="55" spans="1:44" ht="13.2" x14ac:dyDescent="0.2">
      <c r="A55" s="259"/>
      <c r="AK55" s="315" t="s">
        <v>521</v>
      </c>
      <c r="AL55" s="316"/>
      <c r="AM55" s="324">
        <v>3562617</v>
      </c>
      <c r="AN55" s="325">
        <v>40570</v>
      </c>
      <c r="AO55" s="326">
        <v>-21.7</v>
      </c>
      <c r="AP55" s="327">
        <v>45945</v>
      </c>
      <c r="AQ55" s="328">
        <v>1</v>
      </c>
      <c r="AR55" s="329">
        <v>-22.7</v>
      </c>
    </row>
    <row r="56" spans="1:44" ht="13.2" x14ac:dyDescent="0.2">
      <c r="A56" s="259"/>
      <c r="AK56" s="330"/>
      <c r="AL56" s="331" t="s">
        <v>519</v>
      </c>
      <c r="AM56" s="332">
        <v>1400373</v>
      </c>
      <c r="AN56" s="333">
        <v>15947</v>
      </c>
      <c r="AO56" s="334">
        <v>-32.1</v>
      </c>
      <c r="AP56" s="335">
        <v>25180</v>
      </c>
      <c r="AQ56" s="336">
        <v>3.9</v>
      </c>
      <c r="AR56" s="337">
        <v>-36</v>
      </c>
    </row>
    <row r="57" spans="1:44" ht="13.2" x14ac:dyDescent="0.2">
      <c r="A57" s="259"/>
      <c r="AK57" s="315" t="s">
        <v>522</v>
      </c>
      <c r="AL57" s="316"/>
      <c r="AM57" s="324">
        <v>3002780</v>
      </c>
      <c r="AN57" s="325">
        <v>34373</v>
      </c>
      <c r="AO57" s="326">
        <v>-15.3</v>
      </c>
      <c r="AP57" s="327">
        <v>44475</v>
      </c>
      <c r="AQ57" s="328">
        <v>-3.2</v>
      </c>
      <c r="AR57" s="329">
        <v>-12.1</v>
      </c>
    </row>
    <row r="58" spans="1:44" ht="13.2" x14ac:dyDescent="0.2">
      <c r="A58" s="259"/>
      <c r="AK58" s="330"/>
      <c r="AL58" s="331" t="s">
        <v>519</v>
      </c>
      <c r="AM58" s="332">
        <v>1992209</v>
      </c>
      <c r="AN58" s="333">
        <v>22805</v>
      </c>
      <c r="AO58" s="334">
        <v>43</v>
      </c>
      <c r="AP58" s="335">
        <v>24780</v>
      </c>
      <c r="AQ58" s="336">
        <v>-1.6</v>
      </c>
      <c r="AR58" s="337">
        <v>44.6</v>
      </c>
    </row>
    <row r="59" spans="1:44" ht="13.2" x14ac:dyDescent="0.2">
      <c r="A59" s="259"/>
      <c r="AK59" s="315" t="s">
        <v>523</v>
      </c>
      <c r="AL59" s="316"/>
      <c r="AM59" s="324">
        <v>2280613</v>
      </c>
      <c r="AN59" s="325">
        <v>26331</v>
      </c>
      <c r="AO59" s="326">
        <v>-23.4</v>
      </c>
      <c r="AP59" s="327">
        <v>45982</v>
      </c>
      <c r="AQ59" s="328">
        <v>3.4</v>
      </c>
      <c r="AR59" s="329">
        <v>-26.8</v>
      </c>
    </row>
    <row r="60" spans="1:44" ht="13.2" x14ac:dyDescent="0.2">
      <c r="A60" s="259"/>
      <c r="AK60" s="330"/>
      <c r="AL60" s="331" t="s">
        <v>519</v>
      </c>
      <c r="AM60" s="332">
        <v>1479878</v>
      </c>
      <c r="AN60" s="333">
        <v>17086</v>
      </c>
      <c r="AO60" s="334">
        <v>-25.1</v>
      </c>
      <c r="AP60" s="335">
        <v>25583</v>
      </c>
      <c r="AQ60" s="336">
        <v>3.2</v>
      </c>
      <c r="AR60" s="337">
        <v>-28.3</v>
      </c>
    </row>
    <row r="61" spans="1:44" ht="13.2" x14ac:dyDescent="0.2">
      <c r="A61" s="259"/>
      <c r="AK61" s="315" t="s">
        <v>524</v>
      </c>
      <c r="AL61" s="338"/>
      <c r="AM61" s="324">
        <v>3578801</v>
      </c>
      <c r="AN61" s="325">
        <v>40657</v>
      </c>
      <c r="AO61" s="326">
        <v>4.9000000000000004</v>
      </c>
      <c r="AP61" s="327">
        <v>45495</v>
      </c>
      <c r="AQ61" s="339">
        <v>1.9</v>
      </c>
      <c r="AR61" s="329">
        <v>3</v>
      </c>
    </row>
    <row r="62" spans="1:44" ht="13.2" x14ac:dyDescent="0.2">
      <c r="A62" s="259"/>
      <c r="AK62" s="330"/>
      <c r="AL62" s="331" t="s">
        <v>519</v>
      </c>
      <c r="AM62" s="332">
        <v>1666761</v>
      </c>
      <c r="AN62" s="333">
        <v>18979</v>
      </c>
      <c r="AO62" s="334">
        <v>4.4000000000000004</v>
      </c>
      <c r="AP62" s="335">
        <v>24787</v>
      </c>
      <c r="AQ62" s="336">
        <v>1.9</v>
      </c>
      <c r="AR62" s="337">
        <v>2.5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CMiKG23zRN+lSOJ+VOHyEabHOpZIY88t4hOMC2JCT3QPudS3kjDzVIprcy6YNZk8ahnEiEl0am4v5aVGT+zxBg==" saltValue="6Vt7fEJVOnCJKzZcDU4Y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8avkvJDrf3tgg+YtypP+ThtjPh2x0EjnuJpQLmZwPibKkgFNbXTcDTLI3HrdaqV/2AsvndQhj7bGxYdp4GnHUg==" saltValue="jD9CRcIaV2G/jka8SHcT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pzGaZCeLCKkU7G9FMYMnQwOaWCsuk02014iPPsN6lqOZVUaM7Aw/Cyz5F7KrRVURGpKb5O6eBtJRoBviyIrnCA==" saltValue="j1PuYpvokzfwgXuB6+TM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17.809999999999999</v>
      </c>
      <c r="G47" s="12">
        <v>14.64</v>
      </c>
      <c r="H47" s="12">
        <v>18.02</v>
      </c>
      <c r="I47" s="12">
        <v>18.170000000000002</v>
      </c>
      <c r="J47" s="13">
        <v>16.72</v>
      </c>
    </row>
    <row r="48" spans="2:10" ht="57.75" customHeight="1" x14ac:dyDescent="0.2">
      <c r="B48" s="14"/>
      <c r="C48" s="1128" t="s">
        <v>4</v>
      </c>
      <c r="D48" s="1128"/>
      <c r="E48" s="1129"/>
      <c r="F48" s="15">
        <v>8.59</v>
      </c>
      <c r="G48" s="16">
        <v>3.93</v>
      </c>
      <c r="H48" s="16">
        <v>6.6</v>
      </c>
      <c r="I48" s="16">
        <v>4.3</v>
      </c>
      <c r="J48" s="17">
        <v>4.08</v>
      </c>
    </row>
    <row r="49" spans="2:10" ht="57.75" customHeight="1" thickBot="1" x14ac:dyDescent="0.25">
      <c r="B49" s="18"/>
      <c r="C49" s="1130" t="s">
        <v>5</v>
      </c>
      <c r="D49" s="1130"/>
      <c r="E49" s="1131"/>
      <c r="F49" s="19" t="s">
        <v>531</v>
      </c>
      <c r="G49" s="20" t="s">
        <v>532</v>
      </c>
      <c r="H49" s="20">
        <v>5.19</v>
      </c>
      <c r="I49" s="20" t="s">
        <v>533</v>
      </c>
      <c r="J49" s="21" t="s">
        <v>534</v>
      </c>
    </row>
    <row r="50" spans="2:10" ht="13.2" x14ac:dyDescent="0.2"/>
  </sheetData>
  <sheetProtection algorithmName="SHA-512" hashValue="vjgL5snulRmALEtYwo4ByoClhSuNW1+4wWRwt0wq3O2XPyFiExiOZYkknYcB/O7Oat1ENKUpYgQMMUpSQ0+oHw==" saltValue="gY2gKIVjqpGHrl7D0Yb9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齋藤 佳奈</cp:lastModifiedBy>
  <cp:lastPrinted>2025-03-17T05:31:40Z</cp:lastPrinted>
  <dcterms:created xsi:type="dcterms:W3CDTF">2025-02-19T01:37:30Z</dcterms:created>
  <dcterms:modified xsi:type="dcterms:W3CDTF">2025-11-17T05:31:19Z</dcterms:modified>
  <cp:category/>
</cp:coreProperties>
</file>