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7_公開データ\174 下水道（特環）済\"/>
    </mc:Choice>
  </mc:AlternateContent>
  <xr:revisionPtr revIDLastSave="0" documentId="13_ncr:1_{8A1F2C27-7AB9-442E-A65C-015B11A2BA22}" xr6:coauthVersionLast="47" xr6:coauthVersionMax="47" xr10:uidLastSave="{00000000-0000-0000-0000-000000000000}"/>
  <workbookProtection workbookAlgorithmName="SHA-512" workbookHashValue="9vAjUXGtkSmlKQK7b7WJDAWXGpQ8QhNUsj7dhIq2EJBA4sPmK/LOyWqQFRk7biOrWZ5E9hmJFOjZ40c0DjYFvQ==" workbookSaltValue="x0j9bqrVCGJqJwSDGIOdP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E85" i="4"/>
  <c r="AL10" i="4"/>
  <c r="AD10" i="4"/>
  <c r="B10"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<sst xmlns="http://schemas.openxmlformats.org/spreadsheetml/2006/main" count="257" uniqueCount="116">
  <si>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</si>
  <si>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</si>
  <si>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</si>
  <si>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</si>
  <si>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</si>
  <si>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</si>
  <si>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</si>
  <si>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</si>
  <si>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</si>
  <si>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</si>
  <si>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</si>
  <si>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</si>
  <si>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</si>
  <si>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</si>
  <si>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</si>
  <si>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</si>
  <si>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</si>
  <si>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</si>
  <si>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</si>
  <si>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</si>
  <si>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</si>
  <si>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</si>
  <si>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</si>
  <si>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</si>
  <si>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</si>
  <si>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</si>
  <si>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</si>
  <si>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</si>
  <si>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</si>
  <si>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</si>
  <si>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</si>
  <si>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</si>
  <si>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</si>
  <si>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</si>
  <si>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</si>
  <si>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</si>
  <si>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</si>
  <si>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</si>
  <si>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</si>
  <si>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</si>
  <si>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</si>
  <si>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</si>
  <si>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</si>
  <si>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</si>
  <si>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</si>
  <si>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</si>
  <si>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</si>
  <si>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</si>
  <si>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</si>
  <si>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</si>
  <si>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</si>
  <si>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</si>
  <si>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</si>
  <si>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</si>
  <si>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</si>
  <si>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</si>
  <si>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</si>
  <si>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</si>
  <si>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</si>
  <si>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</si>
  <si>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</si>
  <si>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</si>
  <si>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</si>
  <si>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</si>
  <si>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</si>
  <si>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</si>
  <si>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</si>
  <si>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</si>
  <si>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</si>
  <si>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</si>
  <si>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</si>
  <si>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</si>
  <si>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</si>
  <si>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</si>
  <si>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</si>
  <si>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</si>
  <si>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</si>
  <si>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</si>
  <si>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</si>
  <si>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</si>
  <si>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</si>
  <si>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</si>
  <si>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</si>
  <si>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</si>
  <si>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</si>
  <si>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</si>
  <si>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</si>
  <si>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</si>
  <si>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</si>
  <si>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</si>
  <si>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</si>
  <si>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</si>
  <si>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</si>
  <si>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</si>
  <si>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</si>
  <si>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</si>
  <si>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栄町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</si>
  <si>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</si>
  <si>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</si>
  <si>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</si>
  <si>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</si>
  <si>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</si>
  <si>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</si>
  <si>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</si>
  <si>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</si>
  <si>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</si>
  <si>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</si>
  <si>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</si>
  <si>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</si>
  <si>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</si>
  <si>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</si>
  <si>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</si>
  <si>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</si>
  <si>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については、当町特定環境保全公共下水道事業は、平成11年度供用開始から25年を経過し、現在、事業を休止しているので法定耐用年数に近い資産が多いことから、今後も増加することが予想されます。
②管渠老朽化率については、法廷耐用年数を経過した管渠はありませんので0％となっています。
③管渠改善率については、前年度に引き続き管渠の更新・改良はありませんので0％となっています。</t>
    <rPh sb="20" eb="22">
      <t>トクテイ</t>
    </rPh>
    <rPh sb="22" eb="24">
      <t>カンキョウ</t>
    </rPh>
    <rPh sb="24" eb="26">
      <t>ホゼン</t>
    </rPh>
    <rPh sb="26" eb="28">
      <t>コウキョウ</t>
    </rPh>
    <rPh sb="28" eb="31">
      <t>ゲスイドウ</t>
    </rPh>
    <rPh sb="31" eb="33">
      <t>ジギョウ</t>
    </rPh>
    <rPh sb="35" eb="37">
      <t>ヘイセイ</t>
    </rPh>
    <rPh sb="39" eb="41">
      <t>ネンド</t>
    </rPh>
    <rPh sb="55" eb="57">
      <t>ゲンザイ</t>
    </rPh>
    <rPh sb="58" eb="60">
      <t>ジギョウ</t>
    </rPh>
    <rPh sb="61" eb="63">
      <t>キュウシ</t>
    </rPh>
    <rPh sb="69" eb="71">
      <t>ホウテイ</t>
    </rPh>
    <rPh sb="71" eb="73">
      <t>タイヨウ</t>
    </rPh>
    <rPh sb="73" eb="75">
      <t>ネンスウ</t>
    </rPh>
    <rPh sb="76" eb="77">
      <t>チカ</t>
    </rPh>
    <rPh sb="78" eb="80">
      <t>シサン</t>
    </rPh>
    <rPh sb="81" eb="82">
      <t>オオ</t>
    </rPh>
    <rPh sb="88" eb="90">
      <t>コンゴ</t>
    </rPh>
    <rPh sb="91" eb="93">
      <t>ゾウカ</t>
    </rPh>
    <rPh sb="98" eb="100">
      <t>ヨソウ</t>
    </rPh>
    <phoneticPr fontId="4"/>
  </si>
  <si>
    <t>①経常収支比率については、水洗化率が70％台であり営業収益が低く、今後も100％を下回る状況が続くと予想されます。
②累積欠損金については、前年度と比較すると欠損金が減少し、営業収益が増加したので比率は、下がっています。
③流動資産については、事業費用に対する現金保有高が高く、今後も100％を上回る状況が続くと予想されます。
④企業債残高対象事業規模比率については、事業が休止状態で企業債が増加することはないことから、今後も企業債残高は減少すると予想されます。
⑤経費回収率については、下水道使用料が増加し、汚水処理費が減少したことから前年度より回収率が上がっています。
⑥汚水処理原価については、汚水処理費の減少により前年度より下がっています。
⑦施設利用率については、事業数は2つあるが処理場は1箇所のため0となっています。
⑧水洗化率については、未接続世帯に下水道への接続を促し、水洗化率の向上を図ります。</t>
    <rPh sb="13" eb="16">
      <t>スイセンカ</t>
    </rPh>
    <rPh sb="16" eb="17">
      <t>リツ</t>
    </rPh>
    <rPh sb="21" eb="22">
      <t>ダイ</t>
    </rPh>
    <rPh sb="25" eb="27">
      <t>エイギョウ</t>
    </rPh>
    <rPh sb="27" eb="29">
      <t>シュウエキ</t>
    </rPh>
    <rPh sb="30" eb="31">
      <t>ヒク</t>
    </rPh>
    <rPh sb="33" eb="35">
      <t>コンゴ</t>
    </rPh>
    <rPh sb="41" eb="43">
      <t>シタマワ</t>
    </rPh>
    <rPh sb="44" eb="46">
      <t>ジョウキョウ</t>
    </rPh>
    <rPh sb="47" eb="48">
      <t>ツヅ</t>
    </rPh>
    <rPh sb="50" eb="52">
      <t>ヨソウ</t>
    </rPh>
    <rPh sb="70" eb="73">
      <t>ゼンネンド</t>
    </rPh>
    <rPh sb="74" eb="76">
      <t>ヒカク</t>
    </rPh>
    <rPh sb="79" eb="81">
      <t>ケッソン</t>
    </rPh>
    <rPh sb="81" eb="82">
      <t>キン</t>
    </rPh>
    <rPh sb="83" eb="85">
      <t>ゲンショウ</t>
    </rPh>
    <rPh sb="87" eb="89">
      <t>エイギョウ</t>
    </rPh>
    <rPh sb="89" eb="91">
      <t>シュウエキ</t>
    </rPh>
    <rPh sb="92" eb="94">
      <t>ゾウカ</t>
    </rPh>
    <rPh sb="98" eb="100">
      <t>ヒリツ</t>
    </rPh>
    <rPh sb="102" eb="103">
      <t>サ</t>
    </rPh>
    <rPh sb="136" eb="137">
      <t>タカ</t>
    </rPh>
    <rPh sb="147" eb="149">
      <t>ウワマワ</t>
    </rPh>
    <rPh sb="184" eb="186">
      <t>ジギョウ</t>
    </rPh>
    <rPh sb="187" eb="189">
      <t>キュウシ</t>
    </rPh>
    <rPh sb="189" eb="191">
      <t>ジョウタイ</t>
    </rPh>
    <rPh sb="192" eb="194">
      <t>キギョウ</t>
    </rPh>
    <rPh sb="194" eb="195">
      <t>サイ</t>
    </rPh>
    <rPh sb="196" eb="198">
      <t>ゾウカ</t>
    </rPh>
    <rPh sb="251" eb="253">
      <t>ゾウカ</t>
    </rPh>
    <rPh sb="292" eb="294">
      <t>ゲンカ</t>
    </rPh>
    <rPh sb="337" eb="339">
      <t>ジギョウ</t>
    </rPh>
    <rPh sb="339" eb="340">
      <t>スウ</t>
    </rPh>
    <rPh sb="346" eb="349">
      <t>ショリジョウ</t>
    </rPh>
    <rPh sb="351" eb="353">
      <t>カショ</t>
    </rPh>
    <rPh sb="377" eb="380">
      <t>ミセツゾク</t>
    </rPh>
    <rPh sb="380" eb="382">
      <t>セタイ</t>
    </rPh>
    <rPh sb="383" eb="386">
      <t>ゲスイドウ</t>
    </rPh>
    <rPh sb="388" eb="390">
      <t>セツゾク</t>
    </rPh>
    <rPh sb="391" eb="392">
      <t>ウナガ</t>
    </rPh>
    <rPh sb="394" eb="397">
      <t>スイセンカ</t>
    </rPh>
    <rPh sb="397" eb="398">
      <t>リツ</t>
    </rPh>
    <rPh sb="399" eb="401">
      <t>コウジョウ</t>
    </rPh>
    <rPh sb="402" eb="403">
      <t>ハカ</t>
    </rPh>
    <phoneticPr fontId="4"/>
  </si>
  <si>
    <t>当町の特定環境保全公共下水道事業は、人口減少に伴う使用料収入の減少や維持管理費等の増加による汚水処理減価の高騰が予想され、将来的には、経常収支比率及び経費回収率の悪化が見込まれるため、経費の増加を見込み使用料改定を検討する必要があります。
また、経営戦略等により、更なる経営の健全化・効率性に努めつつ安定した下水道事業経営に取り組んでいきます。</t>
    <rPh sb="3" eb="5">
      <t>トクテイ</t>
    </rPh>
    <rPh sb="5" eb="7">
      <t>カンキョウ</t>
    </rPh>
    <rPh sb="7" eb="9">
      <t>ホゼン</t>
    </rPh>
    <rPh sb="123" eb="125">
      <t>ケイエイ</t>
    </rPh>
    <rPh sb="125" eb="127">
      <t>センリャク</t>
    </rPh>
    <rPh sb="127" eb="12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</si>
</sst>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609-48B0-B18B-A677250E01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4609-48B0-B18B-A677250E01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9B-4AB1-9690-A55D67033A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C69B-4AB1-9690-A55D67033A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72.760000000000005</c:v>
                </c:pt>
                <c:pt idx="2">
                  <c:v>72.2</c:v>
                </c:pt>
                <c:pt idx="3">
                  <c:v>72.31</c:v>
                </c:pt>
                <c:pt idx="4">
                  <c:v>71.61</c:v>
                </c:pt>
              </c:numCache>
            </c:numRef>
          </c:val>
          <c:extLst>
            <c:ext xmlns:c16="http://schemas.microsoft.com/office/drawing/2014/chart" uri="{C3380CC4-5D6E-409C-BE32-E72D297353CC}">
              <c16:uniqueId val="{00000000-D9C5-40C0-AD77-4EC1C9D267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D9C5-40C0-AD77-4EC1C9D267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51.23</c:v>
                </c:pt>
                <c:pt idx="2">
                  <c:v>73.42</c:v>
                </c:pt>
                <c:pt idx="3">
                  <c:v>73.81</c:v>
                </c:pt>
                <c:pt idx="4">
                  <c:v>75.44</c:v>
                </c:pt>
              </c:numCache>
            </c:numRef>
          </c:val>
          <c:extLst>
            <c:ext xmlns:c16="http://schemas.microsoft.com/office/drawing/2014/chart" uri="{C3380CC4-5D6E-409C-BE32-E72D297353CC}">
              <c16:uniqueId val="{00000000-B762-419C-9DCA-DAE511D47D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B762-419C-9DCA-DAE511D47D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3.81</c:v>
                </c:pt>
                <c:pt idx="2">
                  <c:v>4.09</c:v>
                </c:pt>
                <c:pt idx="3">
                  <c:v>12.74</c:v>
                </c:pt>
                <c:pt idx="4">
                  <c:v>17.63</c:v>
                </c:pt>
              </c:numCache>
            </c:numRef>
          </c:val>
          <c:extLst>
            <c:ext xmlns:c16="http://schemas.microsoft.com/office/drawing/2014/chart" uri="{C3380CC4-5D6E-409C-BE32-E72D297353CC}">
              <c16:uniqueId val="{00000000-0EFB-4C79-9C37-2F526183F1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0EFB-4C79-9C37-2F526183F1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7F2-4AC6-9498-7C9DBFE87E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B7F2-4AC6-9498-7C9DBFE87E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356.73</c:v>
                </c:pt>
                <c:pt idx="2">
                  <c:v>519.82000000000005</c:v>
                </c:pt>
                <c:pt idx="3">
                  <c:v>202.33</c:v>
                </c:pt>
                <c:pt idx="4">
                  <c:v>174.71</c:v>
                </c:pt>
              </c:numCache>
            </c:numRef>
          </c:val>
          <c:extLst>
            <c:ext xmlns:c16="http://schemas.microsoft.com/office/drawing/2014/chart" uri="{C3380CC4-5D6E-409C-BE32-E72D297353CC}">
              <c16:uniqueId val="{00000000-9DFA-473C-AB8B-C3CA4AC7CD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9DFA-473C-AB8B-C3CA4AC7CD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145.04</c:v>
                </c:pt>
                <c:pt idx="2">
                  <c:v>119.33</c:v>
                </c:pt>
                <c:pt idx="3">
                  <c:v>187.78</c:v>
                </c:pt>
                <c:pt idx="4">
                  <c:v>233.57</c:v>
                </c:pt>
              </c:numCache>
            </c:numRef>
          </c:val>
          <c:extLst>
            <c:ext xmlns:c16="http://schemas.microsoft.com/office/drawing/2014/chart" uri="{C3380CC4-5D6E-409C-BE32-E72D297353CC}">
              <c16:uniqueId val="{00000000-3504-43B1-BF6E-F7363ECD65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3504-43B1-BF6E-F7363ECD65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4626.2700000000004</c:v>
                </c:pt>
                <c:pt idx="2">
                  <c:v>3472.28</c:v>
                </c:pt>
                <c:pt idx="3">
                  <c:v>3743.47</c:v>
                </c:pt>
                <c:pt idx="4">
                  <c:v>3180.18</c:v>
                </c:pt>
              </c:numCache>
            </c:numRef>
          </c:val>
          <c:extLst>
            <c:ext xmlns:c16="http://schemas.microsoft.com/office/drawing/2014/chart" uri="{C3380CC4-5D6E-409C-BE32-E72D297353CC}">
              <c16:uniqueId val="{00000000-5066-4D3E-BB20-45B7AA48A9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5066-4D3E-BB20-45B7AA48A9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13.68</c:v>
                </c:pt>
                <c:pt idx="2">
                  <c:v>35.46</c:v>
                </c:pt>
                <c:pt idx="3">
                  <c:v>12.95</c:v>
                </c:pt>
                <c:pt idx="4">
                  <c:v>16.59</c:v>
                </c:pt>
              </c:numCache>
            </c:numRef>
          </c:val>
          <c:extLst>
            <c:ext xmlns:c16="http://schemas.microsoft.com/office/drawing/2014/chart" uri="{C3380CC4-5D6E-409C-BE32-E72D297353CC}">
              <c16:uniqueId val="{00000000-3DEC-430B-BD0E-F07BA7EE45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DEC-430B-BD0E-F07BA7EE45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919.13</c:v>
                </c:pt>
                <c:pt idx="2">
                  <c:v>386.56</c:v>
                </c:pt>
                <c:pt idx="3">
                  <c:v>961.99</c:v>
                </c:pt>
                <c:pt idx="4">
                  <c:v>758.63</c:v>
                </c:pt>
              </c:numCache>
            </c:numRef>
          </c:val>
          <c:extLst>
            <c:ext xmlns:c16="http://schemas.microsoft.com/office/drawing/2014/chart" uri="{C3380CC4-5D6E-409C-BE32-E72D297353CC}">
              <c16:uniqueId val="{00000000-FA68-429D-BCEA-F1562C9FE7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FA68-429D-BCEA-F1562C9FE7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栄町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19842</v>
      </c>
      <c r="AM8" s="41"/>
      <c r="AN8" s="41"/>
      <c r="AO8" s="41"/>
      <c r="AP8" s="41"/>
      <c r="AQ8" s="41"/>
      <c r="AR8" s="41"/>
      <c r="AS8" s="41"/>
      <c r="AT8" s="34">
        <f>データ!T6</f>
        <v>32.51</v>
      </c>
      <c r="AU8" s="34"/>
      <c r="AV8" s="34"/>
      <c r="AW8" s="34"/>
      <c r="AX8" s="34"/>
      <c r="AY8" s="34"/>
      <c r="AZ8" s="34"/>
      <c r="BA8" s="34"/>
      <c r="BB8" s="34">
        <f>データ!U6</f>
        <v>610.34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45.29</v>
      </c>
      <c r="J10" s="34"/>
      <c r="K10" s="34"/>
      <c r="L10" s="34"/>
      <c r="M10" s="34"/>
      <c r="N10" s="34"/>
      <c r="O10" s="34"/>
      <c r="P10" s="34">
        <f>データ!P6</f>
        <v>2.39</v>
      </c>
      <c r="Q10" s="34"/>
      <c r="R10" s="34"/>
      <c r="S10" s="34"/>
      <c r="T10" s="34"/>
      <c r="U10" s="34"/>
      <c r="V10" s="34"/>
      <c r="W10" s="34">
        <f>データ!Q6</f>
        <v>81.94</v>
      </c>
      <c r="X10" s="34"/>
      <c r="Y10" s="34"/>
      <c r="Z10" s="34"/>
      <c r="AA10" s="34"/>
      <c r="AB10" s="34"/>
      <c r="AC10" s="34"/>
      <c r="AD10" s="41">
        <f>データ!R6</f>
        <v>2550</v>
      </c>
      <c r="AE10" s="41"/>
      <c r="AF10" s="41"/>
      <c r="AG10" s="41"/>
      <c r="AH10" s="41"/>
      <c r="AI10" s="41"/>
      <c r="AJ10" s="41"/>
      <c r="AK10" s="2"/>
      <c r="AL10" s="41">
        <f>データ!V6</f>
        <v>472</v>
      </c>
      <c r="AM10" s="41"/>
      <c r="AN10" s="41"/>
      <c r="AO10" s="41"/>
      <c r="AP10" s="41"/>
      <c r="AQ10" s="41"/>
      <c r="AR10" s="41"/>
      <c r="AS10" s="41"/>
      <c r="AT10" s="34">
        <f>データ!W6</f>
        <v>0.44</v>
      </c>
      <c r="AU10" s="34"/>
      <c r="AV10" s="34"/>
      <c r="AW10" s="34"/>
      <c r="AX10" s="34"/>
      <c r="AY10" s="34"/>
      <c r="AZ10" s="34"/>
      <c r="BA10" s="34"/>
      <c r="BB10" s="34">
        <f>データ!X6</f>
        <v>1072.73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vaIaua7+zRanlM+0zMPByYuHFEN0KZeMAQnLk+g350KNA0ajhBB1iBAW9IH+BVDmbtcQtvE6QXdVCuOZHvzwQ==" saltValue="BkPtiIQzfh+XZ8qvWbDe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123293</v>
      </c>
      <c r="D6" s="19">
        <f t="shared" si="3"/>
        <v>46</v>
      </c>
      <c r="E6" s="19">
        <f t="shared" si="3"/>
        <v>17</v>
      </c>
      <c r="F6" s="19">
        <f t="shared" si="3"/>
        <v>4</v>
      </c>
      <c r="G6" s="19">
        <f t="shared" si="3"/>
        <v>0</v>
      </c>
      <c r="H6" s="19" t="str">
        <f t="shared" si="3"/>
        <v>千葉県　栄町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45.29</v>
      </c>
      <c r="P6" s="20">
        <f t="shared" si="3"/>
        <v>2.39</v>
      </c>
      <c r="Q6" s="20">
        <f t="shared" si="3"/>
        <v>81.94</v>
      </c>
      <c r="R6" s="20">
        <f t="shared" si="3"/>
        <v>2550</v>
      </c>
      <c r="S6" s="20">
        <f t="shared" si="3"/>
        <v>19842</v>
      </c>
      <c r="T6" s="20">
        <f t="shared" si="3"/>
        <v>32.51</v>
      </c>
      <c r="U6" s="20">
        <f t="shared" si="3"/>
        <v>610.34</v>
      </c>
      <c r="V6" s="20">
        <f t="shared" si="3"/>
        <v>472</v>
      </c>
      <c r="W6" s="20">
        <f t="shared" si="3"/>
        <v>0.44</v>
      </c>
      <c r="X6" s="20">
        <f t="shared" si="3"/>
        <v>1072.73</v>
      </c>
      <c r="Y6" s="21" t="str">
        <f>IF(Y7="",NA(),Y7)</f>
        <v>-</v>
      </c>
      <c r="Z6" s="21">
        <f t="shared" ref="Z6:AH6" si="4">IF(Z7="",NA(),Z7)</f>
        <v>51.23</v>
      </c>
      <c r="AA6" s="21">
        <f t="shared" si="4"/>
        <v>73.42</v>
      </c>
      <c r="AB6" s="21">
        <f t="shared" si="4"/>
        <v>73.81</v>
      </c>
      <c r="AC6" s="21">
        <f t="shared" si="4"/>
        <v>75.44</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1">
        <f t="shared" ref="AK6:AS6" si="5">IF(AK7="",NA(),AK7)</f>
        <v>356.73</v>
      </c>
      <c r="AL6" s="21">
        <f t="shared" si="5"/>
        <v>519.82000000000005</v>
      </c>
      <c r="AM6" s="21">
        <f t="shared" si="5"/>
        <v>202.33</v>
      </c>
      <c r="AN6" s="21">
        <f t="shared" si="5"/>
        <v>174.71</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145.04</v>
      </c>
      <c r="AW6" s="21">
        <f t="shared" si="6"/>
        <v>119.33</v>
      </c>
      <c r="AX6" s="21">
        <f t="shared" si="6"/>
        <v>187.78</v>
      </c>
      <c r="AY6" s="21">
        <f t="shared" si="6"/>
        <v>233.57</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4626.2700000000004</v>
      </c>
      <c r="BH6" s="21">
        <f t="shared" si="7"/>
        <v>3472.28</v>
      </c>
      <c r="BI6" s="21">
        <f t="shared" si="7"/>
        <v>3743.47</v>
      </c>
      <c r="BJ6" s="21">
        <f t="shared" si="7"/>
        <v>3180.18</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13.68</v>
      </c>
      <c r="BS6" s="21">
        <f t="shared" si="8"/>
        <v>35.46</v>
      </c>
      <c r="BT6" s="21">
        <f t="shared" si="8"/>
        <v>12.95</v>
      </c>
      <c r="BU6" s="21">
        <f t="shared" si="8"/>
        <v>16.59</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919.13</v>
      </c>
      <c r="CD6" s="21">
        <f t="shared" si="9"/>
        <v>386.56</v>
      </c>
      <c r="CE6" s="21">
        <f t="shared" si="9"/>
        <v>961.99</v>
      </c>
      <c r="CF6" s="21">
        <f t="shared" si="9"/>
        <v>758.63</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72.760000000000005</v>
      </c>
      <c r="CZ6" s="21">
        <f t="shared" si="11"/>
        <v>72.2</v>
      </c>
      <c r="DA6" s="21">
        <f t="shared" si="11"/>
        <v>72.31</v>
      </c>
      <c r="DB6" s="21">
        <f t="shared" si="11"/>
        <v>71.61</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3.81</v>
      </c>
      <c r="DK6" s="21">
        <f t="shared" si="12"/>
        <v>4.09</v>
      </c>
      <c r="DL6" s="21">
        <f t="shared" si="12"/>
        <v>12.74</v>
      </c>
      <c r="DM6" s="21">
        <f t="shared" si="12"/>
        <v>17.63</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123293</v>
      </c>
      <c r="D7" s="23">
        <v>46</v>
      </c>
      <c r="E7" s="23">
        <v>17</v>
      </c>
      <c r="F7" s="23">
        <v>4</v>
      </c>
      <c r="G7" s="23">
        <v>0</v>
      </c>
      <c r="H7" s="23" t="s">
        <v>96</v>
      </c>
      <c r="I7" s="23" t="s">
        <v>97</v>
      </c>
      <c r="J7" s="23" t="s">
        <v>98</v>
      </c>
      <c r="K7" s="23" t="s">
        <v>99</v>
      </c>
      <c r="L7" s="23" t="s">
        <v>100</v>
      </c>
      <c r="M7" s="23" t="s">
        <v>101</v>
      </c>
      <c r="N7" s="24" t="s">
        <v>102</v>
      </c>
      <c r="O7" s="24">
        <v>45.29</v>
      </c>
      <c r="P7" s="24">
        <v>2.39</v>
      </c>
      <c r="Q7" s="24">
        <v>81.94</v>
      </c>
      <c r="R7" s="24">
        <v>2550</v>
      </c>
      <c r="S7" s="24">
        <v>19842</v>
      </c>
      <c r="T7" s="24">
        <v>32.51</v>
      </c>
      <c r="U7" s="24">
        <v>610.34</v>
      </c>
      <c r="V7" s="24">
        <v>472</v>
      </c>
      <c r="W7" s="24">
        <v>0.44</v>
      </c>
      <c r="X7" s="24">
        <v>1072.73</v>
      </c>
      <c r="Y7" s="24" t="s">
        <v>102</v>
      </c>
      <c r="Z7" s="24">
        <v>51.23</v>
      </c>
      <c r="AA7" s="24">
        <v>73.42</v>
      </c>
      <c r="AB7" s="24">
        <v>73.81</v>
      </c>
      <c r="AC7" s="24">
        <v>75.44</v>
      </c>
      <c r="AD7" s="24" t="s">
        <v>102</v>
      </c>
      <c r="AE7" s="24">
        <v>105.78</v>
      </c>
      <c r="AF7" s="24">
        <v>106.09</v>
      </c>
      <c r="AG7" s="24">
        <v>106.44</v>
      </c>
      <c r="AH7" s="24">
        <v>107.11</v>
      </c>
      <c r="AI7" s="24">
        <v>105.09</v>
      </c>
      <c r="AJ7" s="24" t="s">
        <v>102</v>
      </c>
      <c r="AK7" s="24">
        <v>356.73</v>
      </c>
      <c r="AL7" s="24">
        <v>519.82000000000005</v>
      </c>
      <c r="AM7" s="24">
        <v>202.33</v>
      </c>
      <c r="AN7" s="24">
        <v>174.71</v>
      </c>
      <c r="AO7" s="24" t="s">
        <v>102</v>
      </c>
      <c r="AP7" s="24">
        <v>63.96</v>
      </c>
      <c r="AQ7" s="24">
        <v>69.42</v>
      </c>
      <c r="AR7" s="24">
        <v>72.86</v>
      </c>
      <c r="AS7" s="24">
        <v>69.540000000000006</v>
      </c>
      <c r="AT7" s="24">
        <v>65.73</v>
      </c>
      <c r="AU7" s="24" t="s">
        <v>102</v>
      </c>
      <c r="AV7" s="24">
        <v>145.04</v>
      </c>
      <c r="AW7" s="24">
        <v>119.33</v>
      </c>
      <c r="AX7" s="24">
        <v>187.78</v>
      </c>
      <c r="AY7" s="24">
        <v>233.57</v>
      </c>
      <c r="AZ7" s="24" t="s">
        <v>102</v>
      </c>
      <c r="BA7" s="24">
        <v>44.24</v>
      </c>
      <c r="BB7" s="24">
        <v>43.07</v>
      </c>
      <c r="BC7" s="24">
        <v>45.42</v>
      </c>
      <c r="BD7" s="24">
        <v>50.63</v>
      </c>
      <c r="BE7" s="24">
        <v>48.91</v>
      </c>
      <c r="BF7" s="24" t="s">
        <v>102</v>
      </c>
      <c r="BG7" s="24">
        <v>4626.2700000000004</v>
      </c>
      <c r="BH7" s="24">
        <v>3472.28</v>
      </c>
      <c r="BI7" s="24">
        <v>3743.47</v>
      </c>
      <c r="BJ7" s="24">
        <v>3180.18</v>
      </c>
      <c r="BK7" s="24" t="s">
        <v>102</v>
      </c>
      <c r="BL7" s="24">
        <v>1258.43</v>
      </c>
      <c r="BM7" s="24">
        <v>1163.75</v>
      </c>
      <c r="BN7" s="24">
        <v>1195.47</v>
      </c>
      <c r="BO7" s="24">
        <v>1168.69</v>
      </c>
      <c r="BP7" s="24">
        <v>1156.82</v>
      </c>
      <c r="BQ7" s="24" t="s">
        <v>102</v>
      </c>
      <c r="BR7" s="24">
        <v>13.68</v>
      </c>
      <c r="BS7" s="24">
        <v>35.46</v>
      </c>
      <c r="BT7" s="24">
        <v>12.95</v>
      </c>
      <c r="BU7" s="24">
        <v>16.59</v>
      </c>
      <c r="BV7" s="24" t="s">
        <v>102</v>
      </c>
      <c r="BW7" s="24">
        <v>73.36</v>
      </c>
      <c r="BX7" s="24">
        <v>72.599999999999994</v>
      </c>
      <c r="BY7" s="24">
        <v>69.430000000000007</v>
      </c>
      <c r="BZ7" s="24">
        <v>70.709999999999994</v>
      </c>
      <c r="CA7" s="24">
        <v>75.33</v>
      </c>
      <c r="CB7" s="24" t="s">
        <v>102</v>
      </c>
      <c r="CC7" s="24">
        <v>919.13</v>
      </c>
      <c r="CD7" s="24">
        <v>386.56</v>
      </c>
      <c r="CE7" s="24">
        <v>961.99</v>
      </c>
      <c r="CF7" s="24">
        <v>758.63</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72.760000000000005</v>
      </c>
      <c r="CZ7" s="24">
        <v>72.2</v>
      </c>
      <c r="DA7" s="24">
        <v>72.31</v>
      </c>
      <c r="DB7" s="24">
        <v>71.61</v>
      </c>
      <c r="DC7" s="24" t="s">
        <v>102</v>
      </c>
      <c r="DD7" s="24">
        <v>84.19</v>
      </c>
      <c r="DE7" s="24">
        <v>84.34</v>
      </c>
      <c r="DF7" s="24">
        <v>84.34</v>
      </c>
      <c r="DG7" s="24">
        <v>84.73</v>
      </c>
      <c r="DH7" s="24">
        <v>86.21</v>
      </c>
      <c r="DI7" s="24" t="s">
        <v>102</v>
      </c>
      <c r="DJ7" s="24">
        <v>3.81</v>
      </c>
      <c r="DK7" s="24">
        <v>4.09</v>
      </c>
      <c r="DL7" s="24">
        <v>12.74</v>
      </c>
      <c r="DM7" s="24">
        <v>17.63</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2025-02-05T02:07:30Z</cp:lastPrinted>
  <dcterms:created xsi:type="dcterms:W3CDTF">2025-01-24T07:10:34Z</dcterms:created>
  <dcterms:modified xsi:type="dcterms:W3CDTF">2025-02-17T04:05:56Z</dcterms:modified>
  <cp:category/>
</cp:coreProperties>
</file>