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4 下水道（特環）\"/>
    </mc:Choice>
  </mc:AlternateContent>
  <xr:revisionPtr revIDLastSave="0" documentId="13_ncr:1_{5D50D189-874D-4BFC-8B96-62144614F7C6}" xr6:coauthVersionLast="47" xr6:coauthVersionMax="47" xr10:uidLastSave="{00000000-0000-0000-0000-000000000000}"/>
  <workbookProtection workbookAlgorithmName="SHA-512" workbookHashValue="bUsKs9ykU7wjbPRw1mu0MANs1ZqaaLKmdLT+qHfxjeb9M9WPXerD504TzAHz0PFkTVBvz3ZAsYosRn5a2x/lhQ==" workbookSaltValue="VevdGZ1Kn4AspsQ8c5yDu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E85" i="4"/>
  <c r="AT10" i="4"/>
  <c r="AL10" i="4"/>
  <c r="I10" i="4"/>
  <c r="AL8" i="4"/>
  <c r="P8" i="4"/>
  <c r="I8"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<sst xmlns="http://schemas.openxmlformats.org/spreadsheetml/2006/main" count="257" uniqueCount="117">
  <si>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</si>
  <si>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</si>
  <si>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</si>
  <si>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</si>
  <si>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</si>
  <si>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</si>
  <si>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</si>
  <si>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</si>
  <si>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</si>
  <si>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</si>
  <si>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</si>
  <si>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</si>
  <si>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</si>
  <si>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</si>
  <si>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</si>
  <si>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</si>
  <si>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</si>
  <si>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</si>
  <si>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</si>
  <si>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</si>
  <si>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</si>
  <si>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</si>
  <si>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</si>
  <si>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</si>
  <si>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</si>
  <si>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</si>
  <si>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</si>
  <si>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</si>
  <si>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</si>
  <si>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</si>
  <si>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</si>
  <si>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</si>
  <si>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</si>
  <si>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</si>
  <si>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</si>
  <si>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</si>
  <si>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</si>
  <si>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</si>
  <si>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</si>
  <si>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</si>
  <si>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</si>
  <si>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</si>
  <si>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</si>
  <si>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</si>
  <si>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</si>
  <si>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</si>
  <si>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</si>
  <si>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</si>
  <si>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</si>
  <si>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</si>
  <si>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</si>
  <si>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</si>
  <si>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</si>
  <si>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</si>
  <si>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</si>
  <si>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</si>
  <si>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</si>
  <si>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</si>
  <si>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</si>
  <si>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</si>
  <si>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</si>
  <si>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</si>
  <si>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</si>
  <si>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</si>
  <si>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</si>
  <si>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</si>
  <si>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</si>
  <si>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</si>
  <si>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</si>
  <si>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</si>
  <si>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</si>
  <si>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</si>
  <si>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</si>
  <si>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</si>
  <si>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</si>
  <si>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</si>
  <si>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</si>
  <si>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</si>
  <si>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</si>
  <si>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</si>
  <si>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</si>
  <si>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</si>
  <si>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</si>
  <si>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</si>
  <si>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</si>
  <si>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</si>
  <si>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</si>
  <si>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</si>
  <si>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</si>
  <si>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</si>
  <si>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</si>
  <si>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</si>
  <si>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</si>
  <si>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</si>
  <si>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</si>
  <si>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</si>
  <si>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</si>
  <si>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</si>
  <si>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</si>
  <si>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</si>
  <si>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</si>
  <si>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</si>
  <si>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</si>
  <si>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</si>
  <si>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</si>
  <si>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</si>
  <si>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</si>
  <si>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</si>
  <si>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</si>
  <si>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</si>
  <si>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</si>
  <si>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</si>
  <si>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</si>
  <si>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</si>
  <si>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①経常収支比率は、100%を超えていることから単年度収支は黒字となっている。
②累積欠損金比率は、累積欠損金が発生していないため、当該指標の実績値はありません。
③流動比率は、100%を超えていることから短期的な債務に対する支払能力を有している状況である。
④企業債残高対事業規模比率は、類似団体平均値を上回ってるが、水洗化率が類似団体平均値よりも低いことから、接続率の向上に努め、使用料収入の増加を図っていく。
⑤経費回収率は100%を超えていることから、汚水処理費を使用料で賄えている状況である。今後の更新事業のためにも使用料収入の増加を図っていく。
⑥汚水処理原価は、類似団体平均値に比べ低いものの、今後の経営のためにもコストの維持に努めていく。
⑦施設利用率は、単独での下水処理場を有していないため、当該指標の実績値はありません。
⑧水洗化率は、昨年に比べ微増しているが、類似団体平均値と比較して低い数値となっており、接続率の向上に努めていく必要がある。</t>
    <rPh sb="1" eb="3">
      <t>ケイジョウ</t>
    </rPh>
    <rPh sb="3" eb="5">
      <t>シュウシ</t>
    </rPh>
    <rPh sb="5" eb="7">
      <t>ヒリツ</t>
    </rPh>
    <rPh sb="14" eb="15">
      <t>コ</t>
    </rPh>
    <rPh sb="23" eb="26">
      <t>タンネンド</t>
    </rPh>
    <rPh sb="26" eb="28">
      <t>シュウシ</t>
    </rPh>
    <rPh sb="29" eb="31">
      <t>クロジ</t>
    </rPh>
    <rPh sb="40" eb="42">
      <t>ルイセキ</t>
    </rPh>
    <rPh sb="42" eb="44">
      <t>ケッソン</t>
    </rPh>
    <rPh sb="44" eb="45">
      <t>キン</t>
    </rPh>
    <rPh sb="45" eb="47">
      <t>ヒリツ</t>
    </rPh>
    <rPh sb="49" eb="51">
      <t>ルイセキ</t>
    </rPh>
    <rPh sb="51" eb="53">
      <t>ケッソン</t>
    </rPh>
    <rPh sb="53" eb="54">
      <t>キン</t>
    </rPh>
    <rPh sb="55" eb="57">
      <t>ハッセイ</t>
    </rPh>
    <rPh sb="65" eb="67">
      <t>トウガイ</t>
    </rPh>
    <rPh sb="67" eb="69">
      <t>シヒョウ</t>
    </rPh>
    <rPh sb="70" eb="73">
      <t>ジッセキチ</t>
    </rPh>
    <rPh sb="82" eb="84">
      <t>リュウドウ</t>
    </rPh>
    <rPh sb="84" eb="86">
      <t>ヒリツ</t>
    </rPh>
    <rPh sb="93" eb="94">
      <t>コ</t>
    </rPh>
    <rPh sb="102" eb="105">
      <t>タンキテキ</t>
    </rPh>
    <rPh sb="106" eb="108">
      <t>サイム</t>
    </rPh>
    <rPh sb="109" eb="110">
      <t>タイ</t>
    </rPh>
    <rPh sb="112" eb="114">
      <t>シハラ</t>
    </rPh>
    <rPh sb="114" eb="116">
      <t>ノウリョク</t>
    </rPh>
    <rPh sb="117" eb="118">
      <t>ユウ</t>
    </rPh>
    <rPh sb="122" eb="124">
      <t>ジョウキョウ</t>
    </rPh>
    <rPh sb="130" eb="132">
      <t>キギョウ</t>
    </rPh>
    <rPh sb="132" eb="133">
      <t>サイ</t>
    </rPh>
    <rPh sb="133" eb="135">
      <t>ザンダカ</t>
    </rPh>
    <rPh sb="135" eb="136">
      <t>タイ</t>
    </rPh>
    <rPh sb="136" eb="138">
      <t>ジギョウ</t>
    </rPh>
    <rPh sb="138" eb="140">
      <t>キボ</t>
    </rPh>
    <rPh sb="140" eb="142">
      <t>ヒリツ</t>
    </rPh>
    <rPh sb="144" eb="146">
      <t>ルイジ</t>
    </rPh>
    <rPh sb="146" eb="148">
      <t>ダンタイ</t>
    </rPh>
    <rPh sb="148" eb="151">
      <t>ヘイキンチ</t>
    </rPh>
    <rPh sb="152" eb="154">
      <t>ウワマワ</t>
    </rPh>
    <rPh sb="159" eb="162">
      <t>スイセンカ</t>
    </rPh>
    <rPh sb="162" eb="163">
      <t>リツ</t>
    </rPh>
    <rPh sb="164" eb="166">
      <t>ルイジ</t>
    </rPh>
    <rPh sb="166" eb="168">
      <t>ダンタイ</t>
    </rPh>
    <rPh sb="168" eb="171">
      <t>ヘイキンチ</t>
    </rPh>
    <rPh sb="174" eb="175">
      <t>ヒク</t>
    </rPh>
    <rPh sb="181" eb="183">
      <t>セツゾク</t>
    </rPh>
    <rPh sb="183" eb="184">
      <t>リツ</t>
    </rPh>
    <rPh sb="185" eb="187">
      <t>コウジョウ</t>
    </rPh>
    <rPh sb="188" eb="189">
      <t>ツト</t>
    </rPh>
    <rPh sb="191" eb="194">
      <t>シヨウリョウ</t>
    </rPh>
    <rPh sb="194" eb="196">
      <t>シュウニュウ</t>
    </rPh>
    <rPh sb="197" eb="199">
      <t>ゾウカ</t>
    </rPh>
    <rPh sb="200" eb="201">
      <t>ハカ</t>
    </rPh>
    <rPh sb="208" eb="210">
      <t>ケイヒ</t>
    </rPh>
    <rPh sb="210" eb="212">
      <t>カイシュウ</t>
    </rPh>
    <rPh sb="212" eb="213">
      <t>リツ</t>
    </rPh>
    <rPh sb="219" eb="220">
      <t>コ</t>
    </rPh>
    <rPh sb="229" eb="231">
      <t>オスイ</t>
    </rPh>
    <rPh sb="231" eb="233">
      <t>ショリ</t>
    </rPh>
    <rPh sb="233" eb="234">
      <t>ヒ</t>
    </rPh>
    <rPh sb="235" eb="238">
      <t>シヨウリョウ</t>
    </rPh>
    <rPh sb="239" eb="240">
      <t>マカナ</t>
    </rPh>
    <rPh sb="244" eb="246">
      <t>ジョウキョウ</t>
    </rPh>
    <rPh sb="250" eb="252">
      <t>コンゴ</t>
    </rPh>
    <rPh sb="253" eb="255">
      <t>コウシン</t>
    </rPh>
    <rPh sb="255" eb="257">
      <t>ジギョウ</t>
    </rPh>
    <rPh sb="262" eb="265">
      <t>シヨウリョウ</t>
    </rPh>
    <rPh sb="265" eb="267">
      <t>シュウニュウ</t>
    </rPh>
    <rPh sb="268" eb="270">
      <t>ゾウカ</t>
    </rPh>
    <rPh sb="271" eb="272">
      <t>ハカ</t>
    </rPh>
    <rPh sb="279" eb="281">
      <t>オスイ</t>
    </rPh>
    <rPh sb="281" eb="283">
      <t>ショリ</t>
    </rPh>
    <rPh sb="283" eb="285">
      <t>ゲンカ</t>
    </rPh>
    <rPh sb="287" eb="289">
      <t>ルイジ</t>
    </rPh>
    <rPh sb="289" eb="291">
      <t>ダンタイ</t>
    </rPh>
    <rPh sb="291" eb="294">
      <t>ヘイキンチ</t>
    </rPh>
    <rPh sb="295" eb="296">
      <t>クラ</t>
    </rPh>
    <rPh sb="297" eb="298">
      <t>ヒク</t>
    </rPh>
    <rPh sb="303" eb="305">
      <t>コンゴ</t>
    </rPh>
    <rPh sb="306" eb="308">
      <t>ケイエイ</t>
    </rPh>
    <rPh sb="317" eb="319">
      <t>イジ</t>
    </rPh>
    <rPh sb="320" eb="321">
      <t>ツト</t>
    </rPh>
    <rPh sb="328" eb="330">
      <t>シセツ</t>
    </rPh>
    <rPh sb="330" eb="333">
      <t>リヨウリツ</t>
    </rPh>
    <rPh sb="335" eb="337">
      <t>タンドク</t>
    </rPh>
    <rPh sb="339" eb="341">
      <t>ゲスイ</t>
    </rPh>
    <rPh sb="341" eb="343">
      <t>ショリ</t>
    </rPh>
    <rPh sb="343" eb="344">
      <t>バ</t>
    </rPh>
    <rPh sb="345" eb="346">
      <t>ユウ</t>
    </rPh>
    <rPh sb="354" eb="356">
      <t>トウガイ</t>
    </rPh>
    <rPh sb="356" eb="358">
      <t>シヒョウ</t>
    </rPh>
    <rPh sb="359" eb="362">
      <t>ジッセキチ</t>
    </rPh>
    <rPh sb="371" eb="374">
      <t>スイセンカ</t>
    </rPh>
    <rPh sb="374" eb="375">
      <t>リツ</t>
    </rPh>
    <rPh sb="377" eb="379">
      <t>サクネン</t>
    </rPh>
    <rPh sb="380" eb="381">
      <t>クラ</t>
    </rPh>
    <rPh sb="382" eb="384">
      <t>ビゾウ</t>
    </rPh>
    <rPh sb="390" eb="392">
      <t>ルイジ</t>
    </rPh>
    <rPh sb="392" eb="394">
      <t>ダンタイ</t>
    </rPh>
    <rPh sb="394" eb="397">
      <t>ヘイキンチ</t>
    </rPh>
    <rPh sb="398" eb="400">
      <t>ヒカク</t>
    </rPh>
    <rPh sb="402" eb="403">
      <t>ヒク</t>
    </rPh>
    <rPh sb="404" eb="406">
      <t>スウチ</t>
    </rPh>
    <rPh sb="413" eb="415">
      <t>セツゾク</t>
    </rPh>
    <rPh sb="415" eb="416">
      <t>リツ</t>
    </rPh>
    <rPh sb="417" eb="419">
      <t>コウジョウ</t>
    </rPh>
    <rPh sb="420" eb="421">
      <t>ツト</t>
    </rPh>
    <rPh sb="425" eb="427">
      <t>ヒツヨウ</t>
    </rPh>
    <phoneticPr fontId="4"/>
  </si>
  <si>
    <t>①有形固定資産減価償却率は、類似団体平均値を下回っている。
②管渠老朽化率は、法定耐用年数を超えた管渠を有していないため、当該指標の実績値はありません。
③管渠改善率は、ストックマネジメント計画に基づき、管渠の状況確認等を行い、単に年数だけではなく、管渠の状況を把握したうえで適切な時期に実施して行く。</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シタマワ</t>
    </rPh>
    <rPh sb="31" eb="33">
      <t>カンキョ</t>
    </rPh>
    <rPh sb="33" eb="36">
      <t>ロウキュウカ</t>
    </rPh>
    <rPh sb="36" eb="37">
      <t>リツ</t>
    </rPh>
    <rPh sb="39" eb="41">
      <t>ホウテイ</t>
    </rPh>
    <rPh sb="41" eb="43">
      <t>タイヨウ</t>
    </rPh>
    <rPh sb="43" eb="45">
      <t>ネンスウ</t>
    </rPh>
    <rPh sb="46" eb="47">
      <t>コ</t>
    </rPh>
    <rPh sb="49" eb="51">
      <t>カンキョ</t>
    </rPh>
    <rPh sb="52" eb="53">
      <t>ユウ</t>
    </rPh>
    <rPh sb="61" eb="63">
      <t>トウガイ</t>
    </rPh>
    <rPh sb="63" eb="65">
      <t>シヒョウ</t>
    </rPh>
    <rPh sb="66" eb="69">
      <t>ジッセキチ</t>
    </rPh>
    <rPh sb="78" eb="80">
      <t>カンキョ</t>
    </rPh>
    <rPh sb="80" eb="82">
      <t>カイゼン</t>
    </rPh>
    <rPh sb="82" eb="83">
      <t>リツ</t>
    </rPh>
    <rPh sb="95" eb="97">
      <t>ケイカク</t>
    </rPh>
    <rPh sb="98" eb="99">
      <t>モト</t>
    </rPh>
    <rPh sb="102" eb="104">
      <t>カンキョ</t>
    </rPh>
    <rPh sb="105" eb="107">
      <t>ジョウキョウ</t>
    </rPh>
    <rPh sb="107" eb="109">
      <t>カクニン</t>
    </rPh>
    <rPh sb="109" eb="110">
      <t>ナド</t>
    </rPh>
    <rPh sb="111" eb="112">
      <t>オコナ</t>
    </rPh>
    <rPh sb="114" eb="115">
      <t>タン</t>
    </rPh>
    <rPh sb="116" eb="118">
      <t>ネンスウ</t>
    </rPh>
    <rPh sb="125" eb="127">
      <t>カンキョ</t>
    </rPh>
    <rPh sb="128" eb="130">
      <t>ジョウキョウ</t>
    </rPh>
    <rPh sb="131" eb="133">
      <t>ハアク</t>
    </rPh>
    <rPh sb="138" eb="140">
      <t>テキセツ</t>
    </rPh>
    <rPh sb="141" eb="143">
      <t>ジキ</t>
    </rPh>
    <rPh sb="144" eb="146">
      <t>ジッシ</t>
    </rPh>
    <rPh sb="148" eb="149">
      <t>イ</t>
    </rPh>
    <phoneticPr fontId="4"/>
  </si>
  <si>
    <t>印西市の特定環境保全公共下水道は、公衆衛生の向上及び手賀沼・印旛沼の水質改善を目的に進められており、地理的な要因等から維持管理コストも多額となっている。接続率の向上により使用料収入の確保を図ることで、料金収入の増加、健全な経営と公衆衛生及び水質改善の目的達成とのバランス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</si>
</sst>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0.78</c:v>
                </c:pt>
                <c:pt idx="3">
                  <c:v>0</c:v>
                </c:pt>
                <c:pt idx="4">
                  <c:v>0</c:v>
                </c:pt>
              </c:numCache>
            </c:numRef>
          </c:val>
          <c:extLst>
            <c:ext xmlns:c16="http://schemas.microsoft.com/office/drawing/2014/chart" uri="{C3380CC4-5D6E-409C-BE32-E72D297353CC}">
              <c16:uniqueId val="{00000000-AD14-4F99-8C0B-15F02339D0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0.17</c:v>
                </c:pt>
              </c:numCache>
            </c:numRef>
          </c:val>
          <c:smooth val="0"/>
          <c:extLst>
            <c:ext xmlns:c16="http://schemas.microsoft.com/office/drawing/2014/chart" uri="{C3380CC4-5D6E-409C-BE32-E72D297353CC}">
              <c16:uniqueId val="{00000001-AD14-4F99-8C0B-15F02339D0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39-4204-A990-4D5844D595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45.6</c:v>
                </c:pt>
              </c:numCache>
            </c:numRef>
          </c:val>
          <c:smooth val="0"/>
          <c:extLst>
            <c:ext xmlns:c16="http://schemas.microsoft.com/office/drawing/2014/chart" uri="{C3380CC4-5D6E-409C-BE32-E72D297353CC}">
              <c16:uniqueId val="{00000001-4B39-4204-A990-4D5844D595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72.63</c:v>
                </c:pt>
                <c:pt idx="2">
                  <c:v>73.03</c:v>
                </c:pt>
                <c:pt idx="3">
                  <c:v>72.52</c:v>
                </c:pt>
                <c:pt idx="4">
                  <c:v>73.94</c:v>
                </c:pt>
              </c:numCache>
            </c:numRef>
          </c:val>
          <c:extLst>
            <c:ext xmlns:c16="http://schemas.microsoft.com/office/drawing/2014/chart" uri="{C3380CC4-5D6E-409C-BE32-E72D297353CC}">
              <c16:uniqueId val="{00000000-53C1-43B7-B15E-61FC207B0B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88.66</c:v>
                </c:pt>
              </c:numCache>
            </c:numRef>
          </c:val>
          <c:smooth val="0"/>
          <c:extLst>
            <c:ext xmlns:c16="http://schemas.microsoft.com/office/drawing/2014/chart" uri="{C3380CC4-5D6E-409C-BE32-E72D297353CC}">
              <c16:uniqueId val="{00000001-53C1-43B7-B15E-61FC207B0B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129.78</c:v>
                </c:pt>
                <c:pt idx="2">
                  <c:v>108.61</c:v>
                </c:pt>
                <c:pt idx="3">
                  <c:v>106.32</c:v>
                </c:pt>
                <c:pt idx="4">
                  <c:v>112.99</c:v>
                </c:pt>
              </c:numCache>
            </c:numRef>
          </c:val>
          <c:extLst>
            <c:ext xmlns:c16="http://schemas.microsoft.com/office/drawing/2014/chart" uri="{C3380CC4-5D6E-409C-BE32-E72D297353CC}">
              <c16:uniqueId val="{00000000-9F66-4E05-AE65-CEDFF175C7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102.68</c:v>
                </c:pt>
              </c:numCache>
            </c:numRef>
          </c:val>
          <c:smooth val="0"/>
          <c:extLst>
            <c:ext xmlns:c16="http://schemas.microsoft.com/office/drawing/2014/chart" uri="{C3380CC4-5D6E-409C-BE32-E72D297353CC}">
              <c16:uniqueId val="{00000001-9F66-4E05-AE65-CEDFF175C7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3.51</c:v>
                </c:pt>
                <c:pt idx="2">
                  <c:v>3.57</c:v>
                </c:pt>
                <c:pt idx="3">
                  <c:v>10.17</c:v>
                </c:pt>
                <c:pt idx="4">
                  <c:v>13.48</c:v>
                </c:pt>
              </c:numCache>
            </c:numRef>
          </c:val>
          <c:extLst>
            <c:ext xmlns:c16="http://schemas.microsoft.com/office/drawing/2014/chart" uri="{C3380CC4-5D6E-409C-BE32-E72D297353CC}">
              <c16:uniqueId val="{00000000-0BC3-484D-8FA6-E8E89C63C1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33.159999999999997</c:v>
                </c:pt>
              </c:numCache>
            </c:numRef>
          </c:val>
          <c:smooth val="0"/>
          <c:extLst>
            <c:ext xmlns:c16="http://schemas.microsoft.com/office/drawing/2014/chart" uri="{C3380CC4-5D6E-409C-BE32-E72D297353CC}">
              <c16:uniqueId val="{00000001-0BC3-484D-8FA6-E8E89C63C1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55B-4CD4-9ACE-DDBB825BE9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0.12</c:v>
                </c:pt>
              </c:numCache>
            </c:numRef>
          </c:val>
          <c:smooth val="0"/>
          <c:extLst>
            <c:ext xmlns:c16="http://schemas.microsoft.com/office/drawing/2014/chart" uri="{C3380CC4-5D6E-409C-BE32-E72D297353CC}">
              <c16:uniqueId val="{00000001-955B-4CD4-9ACE-DDBB825BE9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8E-412D-87AB-D7069ABFF7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58.68</c:v>
                </c:pt>
              </c:numCache>
            </c:numRef>
          </c:val>
          <c:smooth val="0"/>
          <c:extLst>
            <c:ext xmlns:c16="http://schemas.microsoft.com/office/drawing/2014/chart" uri="{C3380CC4-5D6E-409C-BE32-E72D297353CC}">
              <c16:uniqueId val="{00000001-6B8E-412D-87AB-D7069ABFF7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563.65</c:v>
                </c:pt>
                <c:pt idx="2">
                  <c:v>773.53</c:v>
                </c:pt>
                <c:pt idx="3">
                  <c:v>1200.1099999999999</c:v>
                </c:pt>
                <c:pt idx="4">
                  <c:v>1328.27</c:v>
                </c:pt>
              </c:numCache>
            </c:numRef>
          </c:val>
          <c:extLst>
            <c:ext xmlns:c16="http://schemas.microsoft.com/office/drawing/2014/chart" uri="{C3380CC4-5D6E-409C-BE32-E72D297353CC}">
              <c16:uniqueId val="{00000000-FA8D-4060-B104-9FD4D723C3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45.01</c:v>
                </c:pt>
              </c:numCache>
            </c:numRef>
          </c:val>
          <c:smooth val="0"/>
          <c:extLst>
            <c:ext xmlns:c16="http://schemas.microsoft.com/office/drawing/2014/chart" uri="{C3380CC4-5D6E-409C-BE32-E72D297353CC}">
              <c16:uniqueId val="{00000001-FA8D-4060-B104-9FD4D723C3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1410.88</c:v>
                </c:pt>
                <c:pt idx="2">
                  <c:v>1072.49</c:v>
                </c:pt>
                <c:pt idx="3">
                  <c:v>1517.17</c:v>
                </c:pt>
                <c:pt idx="4">
                  <c:v>1222.3399999999999</c:v>
                </c:pt>
              </c:numCache>
            </c:numRef>
          </c:val>
          <c:extLst>
            <c:ext xmlns:c16="http://schemas.microsoft.com/office/drawing/2014/chart" uri="{C3380CC4-5D6E-409C-BE32-E72D297353CC}">
              <c16:uniqueId val="{00000000-8D06-4C49-93C6-C579AD5AB7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1141.98</c:v>
                </c:pt>
              </c:numCache>
            </c:numRef>
          </c:val>
          <c:smooth val="0"/>
          <c:extLst>
            <c:ext xmlns:c16="http://schemas.microsoft.com/office/drawing/2014/chart" uri="{C3380CC4-5D6E-409C-BE32-E72D297353CC}">
              <c16:uniqueId val="{00000001-8D06-4C49-93C6-C579AD5AB7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104.61</c:v>
                </c:pt>
                <c:pt idx="2">
                  <c:v>144.32</c:v>
                </c:pt>
                <c:pt idx="3">
                  <c:v>113.74</c:v>
                </c:pt>
                <c:pt idx="4">
                  <c:v>143.99</c:v>
                </c:pt>
              </c:numCache>
            </c:numRef>
          </c:val>
          <c:extLst>
            <c:ext xmlns:c16="http://schemas.microsoft.com/office/drawing/2014/chart" uri="{C3380CC4-5D6E-409C-BE32-E72D297353CC}">
              <c16:uniqueId val="{00000000-1741-492C-A004-9A5398C631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1741-492C-A004-9A5398C631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134.99</c:v>
                </c:pt>
                <c:pt idx="2">
                  <c:v>100.75</c:v>
                </c:pt>
                <c:pt idx="3">
                  <c:v>124.15</c:v>
                </c:pt>
                <c:pt idx="4">
                  <c:v>100.97</c:v>
                </c:pt>
              </c:numCache>
            </c:numRef>
          </c:val>
          <c:extLst>
            <c:ext xmlns:c16="http://schemas.microsoft.com/office/drawing/2014/chart" uri="{C3380CC4-5D6E-409C-BE32-E72D297353CC}">
              <c16:uniqueId val="{00000000-A45C-4D23-8388-1D66F8D03A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194.42</c:v>
                </c:pt>
              </c:numCache>
            </c:numRef>
          </c:val>
          <c:smooth val="0"/>
          <c:extLst>
            <c:ext xmlns:c16="http://schemas.microsoft.com/office/drawing/2014/chart" uri="{C3380CC4-5D6E-409C-BE32-E72D297353CC}">
              <c16:uniqueId val="{00000001-A45C-4D23-8388-1D66F8D03A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印西市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111274</v>
      </c>
      <c r="AM8" s="45"/>
      <c r="AN8" s="45"/>
      <c r="AO8" s="45"/>
      <c r="AP8" s="45"/>
      <c r="AQ8" s="45"/>
      <c r="AR8" s="45"/>
      <c r="AS8" s="45"/>
      <c r="AT8" s="44">
        <f>データ!T6</f>
        <v>123.79</v>
      </c>
      <c r="AU8" s="44"/>
      <c r="AV8" s="44"/>
      <c r="AW8" s="44"/>
      <c r="AX8" s="44"/>
      <c r="AY8" s="44"/>
      <c r="AZ8" s="44"/>
      <c r="BA8" s="44"/>
      <c r="BB8" s="44">
        <f>データ!U6</f>
        <v>898.89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86.05</v>
      </c>
      <c r="J10" s="44"/>
      <c r="K10" s="44"/>
      <c r="L10" s="44"/>
      <c r="M10" s="44"/>
      <c r="N10" s="44"/>
      <c r="O10" s="44"/>
      <c r="P10" s="44">
        <f>データ!P6</f>
        <v>1.28</v>
      </c>
      <c r="Q10" s="44"/>
      <c r="R10" s="44"/>
      <c r="S10" s="44"/>
      <c r="T10" s="44"/>
      <c r="U10" s="44"/>
      <c r="V10" s="44"/>
      <c r="W10" s="44">
        <f>データ!Q6</f>
        <v>83</v>
      </c>
      <c r="X10" s="44"/>
      <c r="Y10" s="44"/>
      <c r="Z10" s="44"/>
      <c r="AA10" s="44"/>
      <c r="AB10" s="44"/>
      <c r="AC10" s="44"/>
      <c r="AD10" s="45">
        <f>データ!R6</f>
        <v>2178</v>
      </c>
      <c r="AE10" s="45"/>
      <c r="AF10" s="45"/>
      <c r="AG10" s="45"/>
      <c r="AH10" s="45"/>
      <c r="AI10" s="45"/>
      <c r="AJ10" s="45"/>
      <c r="AK10" s="2"/>
      <c r="AL10" s="45">
        <f>データ!V6</f>
        <v>1420</v>
      </c>
      <c r="AM10" s="45"/>
      <c r="AN10" s="45"/>
      <c r="AO10" s="45"/>
      <c r="AP10" s="45"/>
      <c r="AQ10" s="45"/>
      <c r="AR10" s="45"/>
      <c r="AS10" s="45"/>
      <c r="AT10" s="44">
        <f>データ!W6</f>
        <v>1.0900000000000001</v>
      </c>
      <c r="AU10" s="44"/>
      <c r="AV10" s="44"/>
      <c r="AW10" s="44"/>
      <c r="AX10" s="44"/>
      <c r="AY10" s="44"/>
      <c r="AZ10" s="44"/>
      <c r="BA10" s="44"/>
      <c r="BB10" s="44">
        <f>データ!X6</f>
        <v>1302.75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HcbWJEQnajvZ6CD3M960Ovrf0nR0rzLkvTC06or/xzqbfno7o12owwhXlgc6wCmtznbRcEF0fBz3O904Zv8lKw==" saltValue="z0Sv74RRGtBITKjJnvUa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122319</v>
      </c>
      <c r="D6" s="19">
        <f t="shared" si="3"/>
        <v>46</v>
      </c>
      <c r="E6" s="19">
        <f t="shared" si="3"/>
        <v>17</v>
      </c>
      <c r="F6" s="19">
        <f t="shared" si="3"/>
        <v>4</v>
      </c>
      <c r="G6" s="19">
        <f t="shared" si="3"/>
        <v>0</v>
      </c>
      <c r="H6" s="19" t="str">
        <f t="shared" si="3"/>
        <v>千葉県　印西市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86.05</v>
      </c>
      <c r="P6" s="20">
        <f t="shared" si="3"/>
        <v>1.28</v>
      </c>
      <c r="Q6" s="20">
        <f t="shared" si="3"/>
        <v>83</v>
      </c>
      <c r="R6" s="20">
        <f t="shared" si="3"/>
        <v>2178</v>
      </c>
      <c r="S6" s="20">
        <f t="shared" si="3"/>
        <v>111274</v>
      </c>
      <c r="T6" s="20">
        <f t="shared" si="3"/>
        <v>123.79</v>
      </c>
      <c r="U6" s="20">
        <f t="shared" si="3"/>
        <v>898.89</v>
      </c>
      <c r="V6" s="20">
        <f t="shared" si="3"/>
        <v>1420</v>
      </c>
      <c r="W6" s="20">
        <f t="shared" si="3"/>
        <v>1.0900000000000001</v>
      </c>
      <c r="X6" s="20">
        <f t="shared" si="3"/>
        <v>1302.75</v>
      </c>
      <c r="Y6" s="21" t="str">
        <f>IF(Y7="",NA(),Y7)</f>
        <v>-</v>
      </c>
      <c r="Z6" s="21">
        <f t="shared" ref="Z6:AH6" si="4">IF(Z7="",NA(),Z7)</f>
        <v>129.78</v>
      </c>
      <c r="AA6" s="21">
        <f t="shared" si="4"/>
        <v>108.61</v>
      </c>
      <c r="AB6" s="21">
        <f t="shared" si="4"/>
        <v>106.32</v>
      </c>
      <c r="AC6" s="21">
        <f t="shared" si="4"/>
        <v>112.99</v>
      </c>
      <c r="AD6" s="21" t="str">
        <f t="shared" si="4"/>
        <v>-</v>
      </c>
      <c r="AE6" s="21">
        <f t="shared" si="4"/>
        <v>105.78</v>
      </c>
      <c r="AF6" s="21">
        <f t="shared" si="4"/>
        <v>106.09</v>
      </c>
      <c r="AG6" s="21">
        <f t="shared" si="4"/>
        <v>106.44</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58.68</v>
      </c>
      <c r="AT6" s="20" t="str">
        <f>IF(AT7="","",IF(AT7="-","【-】","【"&amp;SUBSTITUTE(TEXT(AT7,"#,##0.00"),"-","△")&amp;"】"))</f>
        <v>【65.73】</v>
      </c>
      <c r="AU6" s="21" t="str">
        <f>IF(AU7="",NA(),AU7)</f>
        <v>-</v>
      </c>
      <c r="AV6" s="21">
        <f t="shared" ref="AV6:BD6" si="6">IF(AV7="",NA(),AV7)</f>
        <v>563.65</v>
      </c>
      <c r="AW6" s="21">
        <f t="shared" si="6"/>
        <v>773.53</v>
      </c>
      <c r="AX6" s="21">
        <f t="shared" si="6"/>
        <v>1200.1099999999999</v>
      </c>
      <c r="AY6" s="21">
        <f t="shared" si="6"/>
        <v>1328.27</v>
      </c>
      <c r="AZ6" s="21" t="str">
        <f t="shared" si="6"/>
        <v>-</v>
      </c>
      <c r="BA6" s="21">
        <f t="shared" si="6"/>
        <v>44.24</v>
      </c>
      <c r="BB6" s="21">
        <f t="shared" si="6"/>
        <v>43.07</v>
      </c>
      <c r="BC6" s="21">
        <f t="shared" si="6"/>
        <v>45.42</v>
      </c>
      <c r="BD6" s="21">
        <f t="shared" si="6"/>
        <v>45.01</v>
      </c>
      <c r="BE6" s="20" t="str">
        <f>IF(BE7="","",IF(BE7="-","【-】","【"&amp;SUBSTITUTE(TEXT(BE7,"#,##0.00"),"-","△")&amp;"】"))</f>
        <v>【48.91】</v>
      </c>
      <c r="BF6" s="21" t="str">
        <f>IF(BF7="",NA(),BF7)</f>
        <v>-</v>
      </c>
      <c r="BG6" s="21">
        <f t="shared" ref="BG6:BO6" si="7">IF(BG7="",NA(),BG7)</f>
        <v>1410.88</v>
      </c>
      <c r="BH6" s="21">
        <f t="shared" si="7"/>
        <v>1072.49</v>
      </c>
      <c r="BI6" s="21">
        <f t="shared" si="7"/>
        <v>1517.17</v>
      </c>
      <c r="BJ6" s="21">
        <f t="shared" si="7"/>
        <v>1222.3399999999999</v>
      </c>
      <c r="BK6" s="21" t="str">
        <f t="shared" si="7"/>
        <v>-</v>
      </c>
      <c r="BL6" s="21">
        <f t="shared" si="7"/>
        <v>1258.43</v>
      </c>
      <c r="BM6" s="21">
        <f t="shared" si="7"/>
        <v>1163.75</v>
      </c>
      <c r="BN6" s="21">
        <f t="shared" si="7"/>
        <v>1195.47</v>
      </c>
      <c r="BO6" s="21">
        <f t="shared" si="7"/>
        <v>1141.98</v>
      </c>
      <c r="BP6" s="20" t="str">
        <f>IF(BP7="","",IF(BP7="-","【-】","【"&amp;SUBSTITUTE(TEXT(BP7,"#,##0.00"),"-","△")&amp;"】"))</f>
        <v>【1,156.82】</v>
      </c>
      <c r="BQ6" s="21" t="str">
        <f>IF(BQ7="",NA(),BQ7)</f>
        <v>-</v>
      </c>
      <c r="BR6" s="21">
        <f t="shared" ref="BR6:BZ6" si="8">IF(BR7="",NA(),BR7)</f>
        <v>104.61</v>
      </c>
      <c r="BS6" s="21">
        <f t="shared" si="8"/>
        <v>144.32</v>
      </c>
      <c r="BT6" s="21">
        <f t="shared" si="8"/>
        <v>113.74</v>
      </c>
      <c r="BU6" s="21">
        <f t="shared" si="8"/>
        <v>143.99</v>
      </c>
      <c r="BV6" s="21" t="str">
        <f t="shared" si="8"/>
        <v>-</v>
      </c>
      <c r="BW6" s="21">
        <f t="shared" si="8"/>
        <v>73.36</v>
      </c>
      <c r="BX6" s="21">
        <f t="shared" si="8"/>
        <v>72.599999999999994</v>
      </c>
      <c r="BY6" s="21">
        <f t="shared" si="8"/>
        <v>69.430000000000007</v>
      </c>
      <c r="BZ6" s="21">
        <f t="shared" si="8"/>
        <v>82.27</v>
      </c>
      <c r="CA6" s="20" t="str">
        <f>IF(CA7="","",IF(CA7="-","【-】","【"&amp;SUBSTITUTE(TEXT(CA7,"#,##0.00"),"-","△")&amp;"】"))</f>
        <v>【75.33】</v>
      </c>
      <c r="CB6" s="21" t="str">
        <f>IF(CB7="",NA(),CB7)</f>
        <v>-</v>
      </c>
      <c r="CC6" s="21">
        <f t="shared" ref="CC6:CK6" si="9">IF(CC7="",NA(),CC7)</f>
        <v>134.99</v>
      </c>
      <c r="CD6" s="21">
        <f t="shared" si="9"/>
        <v>100.75</v>
      </c>
      <c r="CE6" s="21">
        <f t="shared" si="9"/>
        <v>124.15</v>
      </c>
      <c r="CF6" s="21">
        <f t="shared" si="9"/>
        <v>100.97</v>
      </c>
      <c r="CG6" s="21" t="str">
        <f t="shared" si="9"/>
        <v>-</v>
      </c>
      <c r="CH6" s="21">
        <f t="shared" si="9"/>
        <v>224.88</v>
      </c>
      <c r="CI6" s="21">
        <f t="shared" si="9"/>
        <v>228.64</v>
      </c>
      <c r="CJ6" s="21">
        <f t="shared" si="9"/>
        <v>239.46</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45.6</v>
      </c>
      <c r="CW6" s="20" t="str">
        <f>IF(CW7="","",IF(CW7="-","【-】","【"&amp;SUBSTITUTE(TEXT(CW7,"#,##0.00"),"-","△")&amp;"】"))</f>
        <v>【43.28】</v>
      </c>
      <c r="CX6" s="21" t="str">
        <f>IF(CX7="",NA(),CX7)</f>
        <v>-</v>
      </c>
      <c r="CY6" s="21">
        <f t="shared" ref="CY6:DG6" si="11">IF(CY7="",NA(),CY7)</f>
        <v>72.63</v>
      </c>
      <c r="CZ6" s="21">
        <f t="shared" si="11"/>
        <v>73.03</v>
      </c>
      <c r="DA6" s="21">
        <f t="shared" si="11"/>
        <v>72.52</v>
      </c>
      <c r="DB6" s="21">
        <f t="shared" si="11"/>
        <v>73.94</v>
      </c>
      <c r="DC6" s="21" t="str">
        <f t="shared" si="11"/>
        <v>-</v>
      </c>
      <c r="DD6" s="21">
        <f t="shared" si="11"/>
        <v>84.19</v>
      </c>
      <c r="DE6" s="21">
        <f t="shared" si="11"/>
        <v>84.34</v>
      </c>
      <c r="DF6" s="21">
        <f t="shared" si="11"/>
        <v>84.34</v>
      </c>
      <c r="DG6" s="21">
        <f t="shared" si="11"/>
        <v>88.66</v>
      </c>
      <c r="DH6" s="20" t="str">
        <f>IF(DH7="","",IF(DH7="-","【-】","【"&amp;SUBSTITUTE(TEXT(DH7,"#,##0.00"),"-","△")&amp;"】"))</f>
        <v>【86.21】</v>
      </c>
      <c r="DI6" s="21" t="str">
        <f>IF(DI7="",NA(),DI7)</f>
        <v>-</v>
      </c>
      <c r="DJ6" s="21">
        <f t="shared" ref="DJ6:DR6" si="12">IF(DJ7="",NA(),DJ7)</f>
        <v>3.51</v>
      </c>
      <c r="DK6" s="21">
        <f t="shared" si="12"/>
        <v>3.57</v>
      </c>
      <c r="DL6" s="21">
        <f t="shared" si="12"/>
        <v>10.17</v>
      </c>
      <c r="DM6" s="21">
        <f t="shared" si="12"/>
        <v>13.48</v>
      </c>
      <c r="DN6" s="21" t="str">
        <f t="shared" si="12"/>
        <v>-</v>
      </c>
      <c r="DO6" s="21">
        <f t="shared" si="12"/>
        <v>21.36</v>
      </c>
      <c r="DP6" s="21">
        <f t="shared" si="12"/>
        <v>22.79</v>
      </c>
      <c r="DQ6" s="21">
        <f t="shared" si="12"/>
        <v>24.8</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0.12</v>
      </c>
      <c r="ED6" s="20" t="str">
        <f>IF(ED7="","",IF(ED7="-","【-】","【"&amp;SUBSTITUTE(TEXT(ED7,"#,##0.00"),"-","△")&amp;"】"))</f>
        <v>【0.09】</v>
      </c>
      <c r="EE6" s="21" t="str">
        <f>IF(EE7="",NA(),EE7)</f>
        <v>-</v>
      </c>
      <c r="EF6" s="20">
        <f t="shared" ref="EF6:EN6" si="14">IF(EF7="",NA(),EF7)</f>
        <v>0</v>
      </c>
      <c r="EG6" s="21">
        <f t="shared" si="14"/>
        <v>0.78</v>
      </c>
      <c r="EH6" s="20">
        <f t="shared" si="14"/>
        <v>0</v>
      </c>
      <c r="EI6" s="20">
        <f t="shared" si="14"/>
        <v>0</v>
      </c>
      <c r="EJ6" s="21" t="str">
        <f t="shared" si="14"/>
        <v>-</v>
      </c>
      <c r="EK6" s="21">
        <f t="shared" si="14"/>
        <v>0.39</v>
      </c>
      <c r="EL6" s="21">
        <f t="shared" si="14"/>
        <v>0.1</v>
      </c>
      <c r="EM6" s="21">
        <f t="shared" si="14"/>
        <v>0.08</v>
      </c>
      <c r="EN6" s="21">
        <f t="shared" si="14"/>
        <v>0.17</v>
      </c>
      <c r="EO6" s="20" t="str">
        <f>IF(EO7="","",IF(EO7="-","【-】","【"&amp;SUBSTITUTE(TEXT(EO7,"#,##0.00"),"-","△")&amp;"】"))</f>
        <v>【0.11】</v>
      </c>
    </row>
    <row r="7" spans="1:148" s="22" customFormat="1" x14ac:dyDescent="0.15">
      <c r="A7" s="14"/>
      <c r="B7" s="23">
        <v>2023</v>
      </c>
      <c r="C7" s="23">
        <v>122319</v>
      </c>
      <c r="D7" s="23">
        <v>46</v>
      </c>
      <c r="E7" s="23">
        <v>17</v>
      </c>
      <c r="F7" s="23">
        <v>4</v>
      </c>
      <c r="G7" s="23">
        <v>0</v>
      </c>
      <c r="H7" s="23" t="s">
        <v>96</v>
      </c>
      <c r="I7" s="23" t="s">
        <v>97</v>
      </c>
      <c r="J7" s="23" t="s">
        <v>98</v>
      </c>
      <c r="K7" s="23" t="s">
        <v>99</v>
      </c>
      <c r="L7" s="23" t="s">
        <v>100</v>
      </c>
      <c r="M7" s="23" t="s">
        <v>101</v>
      </c>
      <c r="N7" s="24" t="s">
        <v>102</v>
      </c>
      <c r="O7" s="24">
        <v>86.05</v>
      </c>
      <c r="P7" s="24">
        <v>1.28</v>
      </c>
      <c r="Q7" s="24">
        <v>83</v>
      </c>
      <c r="R7" s="24">
        <v>2178</v>
      </c>
      <c r="S7" s="24">
        <v>111274</v>
      </c>
      <c r="T7" s="24">
        <v>123.79</v>
      </c>
      <c r="U7" s="24">
        <v>898.89</v>
      </c>
      <c r="V7" s="24">
        <v>1420</v>
      </c>
      <c r="W7" s="24">
        <v>1.0900000000000001</v>
      </c>
      <c r="X7" s="24">
        <v>1302.75</v>
      </c>
      <c r="Y7" s="24" t="s">
        <v>102</v>
      </c>
      <c r="Z7" s="24">
        <v>129.78</v>
      </c>
      <c r="AA7" s="24">
        <v>108.61</v>
      </c>
      <c r="AB7" s="24">
        <v>106.32</v>
      </c>
      <c r="AC7" s="24">
        <v>112.99</v>
      </c>
      <c r="AD7" s="24" t="s">
        <v>102</v>
      </c>
      <c r="AE7" s="24">
        <v>105.78</v>
      </c>
      <c r="AF7" s="24">
        <v>106.09</v>
      </c>
      <c r="AG7" s="24">
        <v>106.44</v>
      </c>
      <c r="AH7" s="24">
        <v>102.68</v>
      </c>
      <c r="AI7" s="24">
        <v>105.09</v>
      </c>
      <c r="AJ7" s="24" t="s">
        <v>102</v>
      </c>
      <c r="AK7" s="24">
        <v>0</v>
      </c>
      <c r="AL7" s="24">
        <v>0</v>
      </c>
      <c r="AM7" s="24">
        <v>0</v>
      </c>
      <c r="AN7" s="24">
        <v>0</v>
      </c>
      <c r="AO7" s="24" t="s">
        <v>102</v>
      </c>
      <c r="AP7" s="24">
        <v>63.96</v>
      </c>
      <c r="AQ7" s="24">
        <v>69.42</v>
      </c>
      <c r="AR7" s="24">
        <v>72.86</v>
      </c>
      <c r="AS7" s="24">
        <v>58.68</v>
      </c>
      <c r="AT7" s="24">
        <v>65.73</v>
      </c>
      <c r="AU7" s="24" t="s">
        <v>102</v>
      </c>
      <c r="AV7" s="24">
        <v>563.65</v>
      </c>
      <c r="AW7" s="24">
        <v>773.53</v>
      </c>
      <c r="AX7" s="24">
        <v>1200.1099999999999</v>
      </c>
      <c r="AY7" s="24">
        <v>1328.27</v>
      </c>
      <c r="AZ7" s="24" t="s">
        <v>102</v>
      </c>
      <c r="BA7" s="24">
        <v>44.24</v>
      </c>
      <c r="BB7" s="24">
        <v>43.07</v>
      </c>
      <c r="BC7" s="24">
        <v>45.42</v>
      </c>
      <c r="BD7" s="24">
        <v>45.01</v>
      </c>
      <c r="BE7" s="24">
        <v>48.91</v>
      </c>
      <c r="BF7" s="24" t="s">
        <v>102</v>
      </c>
      <c r="BG7" s="24">
        <v>1410.88</v>
      </c>
      <c r="BH7" s="24">
        <v>1072.49</v>
      </c>
      <c r="BI7" s="24">
        <v>1517.17</v>
      </c>
      <c r="BJ7" s="24">
        <v>1222.3399999999999</v>
      </c>
      <c r="BK7" s="24" t="s">
        <v>102</v>
      </c>
      <c r="BL7" s="24">
        <v>1258.43</v>
      </c>
      <c r="BM7" s="24">
        <v>1163.75</v>
      </c>
      <c r="BN7" s="24">
        <v>1195.47</v>
      </c>
      <c r="BO7" s="24">
        <v>1141.98</v>
      </c>
      <c r="BP7" s="24">
        <v>1156.82</v>
      </c>
      <c r="BQ7" s="24" t="s">
        <v>102</v>
      </c>
      <c r="BR7" s="24">
        <v>104.61</v>
      </c>
      <c r="BS7" s="24">
        <v>144.32</v>
      </c>
      <c r="BT7" s="24">
        <v>113.74</v>
      </c>
      <c r="BU7" s="24">
        <v>143.99</v>
      </c>
      <c r="BV7" s="24" t="s">
        <v>102</v>
      </c>
      <c r="BW7" s="24">
        <v>73.36</v>
      </c>
      <c r="BX7" s="24">
        <v>72.599999999999994</v>
      </c>
      <c r="BY7" s="24">
        <v>69.430000000000007</v>
      </c>
      <c r="BZ7" s="24">
        <v>82.27</v>
      </c>
      <c r="CA7" s="24">
        <v>75.33</v>
      </c>
      <c r="CB7" s="24" t="s">
        <v>102</v>
      </c>
      <c r="CC7" s="24">
        <v>134.99</v>
      </c>
      <c r="CD7" s="24">
        <v>100.75</v>
      </c>
      <c r="CE7" s="24">
        <v>124.15</v>
      </c>
      <c r="CF7" s="24">
        <v>100.97</v>
      </c>
      <c r="CG7" s="24" t="s">
        <v>102</v>
      </c>
      <c r="CH7" s="24">
        <v>224.88</v>
      </c>
      <c r="CI7" s="24">
        <v>228.64</v>
      </c>
      <c r="CJ7" s="24">
        <v>239.46</v>
      </c>
      <c r="CK7" s="24">
        <v>194.42</v>
      </c>
      <c r="CL7" s="24">
        <v>215.73</v>
      </c>
      <c r="CM7" s="24" t="s">
        <v>102</v>
      </c>
      <c r="CN7" s="24" t="s">
        <v>102</v>
      </c>
      <c r="CO7" s="24" t="s">
        <v>102</v>
      </c>
      <c r="CP7" s="24" t="s">
        <v>102</v>
      </c>
      <c r="CQ7" s="24" t="s">
        <v>102</v>
      </c>
      <c r="CR7" s="24" t="s">
        <v>102</v>
      </c>
      <c r="CS7" s="24">
        <v>42.4</v>
      </c>
      <c r="CT7" s="24">
        <v>42.28</v>
      </c>
      <c r="CU7" s="24">
        <v>41.06</v>
      </c>
      <c r="CV7" s="24">
        <v>45.6</v>
      </c>
      <c r="CW7" s="24">
        <v>43.28</v>
      </c>
      <c r="CX7" s="24" t="s">
        <v>102</v>
      </c>
      <c r="CY7" s="24">
        <v>72.63</v>
      </c>
      <c r="CZ7" s="24">
        <v>73.03</v>
      </c>
      <c r="DA7" s="24">
        <v>72.52</v>
      </c>
      <c r="DB7" s="24">
        <v>73.94</v>
      </c>
      <c r="DC7" s="24" t="s">
        <v>102</v>
      </c>
      <c r="DD7" s="24">
        <v>84.19</v>
      </c>
      <c r="DE7" s="24">
        <v>84.34</v>
      </c>
      <c r="DF7" s="24">
        <v>84.34</v>
      </c>
      <c r="DG7" s="24">
        <v>88.66</v>
      </c>
      <c r="DH7" s="24">
        <v>86.21</v>
      </c>
      <c r="DI7" s="24" t="s">
        <v>102</v>
      </c>
      <c r="DJ7" s="24">
        <v>3.51</v>
      </c>
      <c r="DK7" s="24">
        <v>3.57</v>
      </c>
      <c r="DL7" s="24">
        <v>10.17</v>
      </c>
      <c r="DM7" s="24">
        <v>13.48</v>
      </c>
      <c r="DN7" s="24" t="s">
        <v>102</v>
      </c>
      <c r="DO7" s="24">
        <v>21.36</v>
      </c>
      <c r="DP7" s="24">
        <v>22.79</v>
      </c>
      <c r="DQ7" s="24">
        <v>24.8</v>
      </c>
      <c r="DR7" s="24">
        <v>33.159999999999997</v>
      </c>
      <c r="DS7" s="24">
        <v>29.62</v>
      </c>
      <c r="DT7" s="24" t="s">
        <v>102</v>
      </c>
      <c r="DU7" s="24">
        <v>0</v>
      </c>
      <c r="DV7" s="24">
        <v>0</v>
      </c>
      <c r="DW7" s="24">
        <v>0</v>
      </c>
      <c r="DX7" s="24">
        <v>0</v>
      </c>
      <c r="DY7" s="24" t="s">
        <v>102</v>
      </c>
      <c r="DZ7" s="24">
        <v>0.01</v>
      </c>
      <c r="EA7" s="24">
        <v>0.01</v>
      </c>
      <c r="EB7" s="24">
        <v>0.02</v>
      </c>
      <c r="EC7" s="24">
        <v>0.12</v>
      </c>
      <c r="ED7" s="24">
        <v>0.09</v>
      </c>
      <c r="EE7" s="24" t="s">
        <v>102</v>
      </c>
      <c r="EF7" s="24">
        <v>0</v>
      </c>
      <c r="EG7" s="24">
        <v>0.78</v>
      </c>
      <c r="EH7" s="24">
        <v>0</v>
      </c>
      <c r="EI7" s="24">
        <v>0</v>
      </c>
      <c r="EJ7" s="24" t="s">
        <v>102</v>
      </c>
      <c r="EK7" s="24">
        <v>0.39</v>
      </c>
      <c r="EL7" s="24">
        <v>0.1</v>
      </c>
      <c r="EM7" s="24">
        <v>0.08</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2025-01-24T07:10:32Z</dcterms:created>
  <dcterms:modified xsi:type="dcterms:W3CDTF">2025-02-07T05:51:13Z</dcterms:modified>
  <cp:category/>
</cp:coreProperties>
</file>