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5A9062AE-7C7A-4C8C-B1ED-71C645208B46}" xr6:coauthVersionLast="47" xr6:coauthVersionMax="47" xr10:uidLastSave="{00000000-0000-0000-0000-000000000000}"/>
  <workbookProtection workbookAlgorithmName="SHA-512" workbookHashValue="wrmjkFnpJ9L1OcQ+cZV/v4vEcCxY+rRu2ru0u6wAzwFQ164+TRr2pwGTfQxGnU0khJiqmBMyLLPcymlW1tkV9g==" workbookSaltValue="MFJkFUhxWAFqAurLRxNsK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E85" i="4"/>
  <c r="AT10" i="4"/>
  <c r="I10" i="4"/>
  <c r="AL8" i="4"/>
  <c r="P8"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<sst xmlns="http://schemas.openxmlformats.org/spreadsheetml/2006/main" count="257" uniqueCount="114">
  <si>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</si>
  <si>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</si>
  <si>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</si>
  <si>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</si>
  <si>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</si>
  <si>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</si>
  <si>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</si>
  <si>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</si>
  <si>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</si>
  <si>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</si>
  <si>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</si>
  <si>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</si>
  <si>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</si>
  <si>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</si>
  <si>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</si>
  <si>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</si>
  <si>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</si>
  <si>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</si>
  <si>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</si>
  <si>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</si>
  <si>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</si>
  <si>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</si>
  <si>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</si>
  <si>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</si>
  <si>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</si>
  <si>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</si>
  <si>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</si>
  <si>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</si>
  <si>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</si>
  <si>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</si>
  <si>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</si>
  <si>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</si>
  <si>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</si>
  <si>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</si>
  <si>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</si>
  <si>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</si>
  <si>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</si>
  <si>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</si>
  <si>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</si>
  <si>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</si>
  <si>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</si>
  <si>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</si>
  <si>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</si>
  <si>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</si>
  <si>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</si>
  <si>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</si>
  <si>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</si>
  <si>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</si>
  <si>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</si>
  <si>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</si>
  <si>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</si>
  <si>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</si>
  <si>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</si>
  <si>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</si>
  <si>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</si>
  <si>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</si>
  <si>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</si>
  <si>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</si>
  <si>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</si>
  <si>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</si>
  <si>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</si>
  <si>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</si>
  <si>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</si>
  <si>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</si>
  <si>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</si>
  <si>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</si>
  <si>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</si>
  <si>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</si>
  <si>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</si>
  <si>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</si>
  <si>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</si>
  <si>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</si>
  <si>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</si>
  <si>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</si>
  <si>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</si>
  <si>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</si>
  <si>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</si>
  <si>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</si>
  <si>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</si>
  <si>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</si>
  <si>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</si>
  <si>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</si>
  <si>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</si>
  <si>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</si>
  <si>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</si>
  <si>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</si>
  <si>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</si>
  <si>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</si>
  <si>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</si>
  <si>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</si>
  <si>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</si>
  <si>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</si>
  <si>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</si>
  <si>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</si>
  <si>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</si>
  <si>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</si>
  <si>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</si>
  <si>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</si>
  <si>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</si>
  <si>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</si>
  <si>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</si>
  <si>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</si>
  <si>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</si>
  <si>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</si>
  <si>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</si>
  <si>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</si>
  <si>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</si>
  <si>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</si>
  <si>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</si>
  <si>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</si>
  <si>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</si>
  <si>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印西市の公共下水道は、７割以上が千葉ニュータウン区域であるため受贈資産が多いことからも、下水道整備に充てた企業債が全国平均と比べ低く、水洗化率については高くなっている。一方で今後老朽化が進んでいく中で管渠などの維持管理及び更新にかかる費用の増加に伴う経費回収率の低下が想定されることから、計画的な長寿命化を図り、持続的で安定した経営に努めていく必要がある。</t>
    <rPh sb="0" eb="3">
      <t>インザイシ</t>
    </rPh>
    <rPh sb="4" eb="6">
      <t>コウキョウ</t>
    </rPh>
    <rPh sb="6" eb="9">
      <t>ゲスイドウ</t>
    </rPh>
    <rPh sb="12" eb="13">
      <t>ワリ</t>
    </rPh>
    <rPh sb="13" eb="15">
      <t>イジョウ</t>
    </rPh>
    <rPh sb="16" eb="18">
      <t>チバ</t>
    </rPh>
    <rPh sb="24" eb="26">
      <t>クイキ</t>
    </rPh>
    <rPh sb="31" eb="33">
      <t>ジュゾウ</t>
    </rPh>
    <rPh sb="33" eb="35">
      <t>シサン</t>
    </rPh>
    <rPh sb="36" eb="37">
      <t>オオ</t>
    </rPh>
    <rPh sb="44" eb="47">
      <t>ゲスイドウ</t>
    </rPh>
    <rPh sb="47" eb="49">
      <t>セイビ</t>
    </rPh>
    <rPh sb="50" eb="51">
      <t>ア</t>
    </rPh>
    <rPh sb="53" eb="55">
      <t>キギョウ</t>
    </rPh>
    <rPh sb="55" eb="56">
      <t>サイ</t>
    </rPh>
    <rPh sb="57" eb="59">
      <t>ゼンコク</t>
    </rPh>
    <rPh sb="59" eb="61">
      <t>ヘイキン</t>
    </rPh>
    <rPh sb="62" eb="63">
      <t>クラ</t>
    </rPh>
    <rPh sb="64" eb="65">
      <t>ヒク</t>
    </rPh>
    <rPh sb="67" eb="70">
      <t>スイセンカ</t>
    </rPh>
    <rPh sb="70" eb="71">
      <t>リツ</t>
    </rPh>
    <rPh sb="76" eb="77">
      <t>タカ</t>
    </rPh>
    <rPh sb="84" eb="86">
      <t>イッポウ</t>
    </rPh>
    <rPh sb="87" eb="89">
      <t>コンゴ</t>
    </rPh>
    <rPh sb="89" eb="92">
      <t>ロウキュウカ</t>
    </rPh>
    <rPh sb="93" eb="94">
      <t>スス</t>
    </rPh>
    <rPh sb="98" eb="99">
      <t>ナカ</t>
    </rPh>
    <rPh sb="100" eb="102">
      <t>カンキョ</t>
    </rPh>
    <rPh sb="105" eb="107">
      <t>イジ</t>
    </rPh>
    <rPh sb="107" eb="109">
      <t>カンリ</t>
    </rPh>
    <rPh sb="109" eb="110">
      <t>オヨ</t>
    </rPh>
    <rPh sb="111" eb="113">
      <t>コウシン</t>
    </rPh>
    <rPh sb="117" eb="119">
      <t>ヒヨウ</t>
    </rPh>
    <rPh sb="120" eb="122">
      <t>ゾウカ</t>
    </rPh>
    <rPh sb="123" eb="124">
      <t>トモナ</t>
    </rPh>
    <rPh sb="125" eb="127">
      <t>ケイヒ</t>
    </rPh>
    <rPh sb="127" eb="129">
      <t>カイシュウ</t>
    </rPh>
    <rPh sb="129" eb="130">
      <t>リツ</t>
    </rPh>
    <rPh sb="131" eb="133">
      <t>テイカ</t>
    </rPh>
    <rPh sb="134" eb="136">
      <t>ソウテイ</t>
    </rPh>
    <rPh sb="144" eb="147">
      <t>ケイカクテキ</t>
    </rPh>
    <rPh sb="148" eb="152">
      <t>チョウジュミョウカ</t>
    </rPh>
    <rPh sb="153" eb="154">
      <t>ハカ</t>
    </rPh>
    <rPh sb="156" eb="159">
      <t>ジゾクテキ</t>
    </rPh>
    <rPh sb="160" eb="162">
      <t>アンテイ</t>
    </rPh>
    <rPh sb="164" eb="166">
      <t>ケイエイ</t>
    </rPh>
    <rPh sb="167" eb="168">
      <t>ツト</t>
    </rPh>
    <rPh sb="172" eb="174">
      <t>ヒツヨウ</t>
    </rPh>
    <phoneticPr fontId="4"/>
  </si>
  <si>
    <t>①経営収支比率は、100%を超えていることから単年度収支は黒字となっている。
②累積欠損金比率は、累積欠損金が発生していないため、当該指標の実績値はない。
③流動比率は、100%を超えていることから短期的な債務に対する支払能力を有している状況である。
④起業債残高対事業規模比率は、類似団体平均値と比較して低い数値となっているが、今後施設の更新等の財源である企業債の増加が見込まれる。
⑤経費回収率は、100%を超えていることから、汚水処理費を使用料で賄えている状況であるが、汚水処理費は増加傾向にある。
⑥汚水処理原価は、類似団体平均値に比べ低いものの、今後見込まれる更新等を効率的に行っていくことでコストの維持に努めていく。
⑦施設利用率は、単独での下水処理場を有していないため、当該指標の実績値はありません。
⑧水洗化率は、類似団体平均値と比較して高い数値となっている。</t>
    <rPh sb="1" eb="3">
      <t>ケイエイ</t>
    </rPh>
    <rPh sb="3" eb="5">
      <t>シュウシ</t>
    </rPh>
    <rPh sb="5" eb="7">
      <t>ヒリツ</t>
    </rPh>
    <rPh sb="14" eb="15">
      <t>コ</t>
    </rPh>
    <rPh sb="23" eb="26">
      <t>タンネンド</t>
    </rPh>
    <rPh sb="26" eb="28">
      <t>シュウシ</t>
    </rPh>
    <rPh sb="29" eb="31">
      <t>クロジ</t>
    </rPh>
    <rPh sb="40" eb="42">
      <t>ルイセキ</t>
    </rPh>
    <rPh sb="42" eb="44">
      <t>ケッソン</t>
    </rPh>
    <rPh sb="44" eb="45">
      <t>キン</t>
    </rPh>
    <rPh sb="45" eb="47">
      <t>ヒリツ</t>
    </rPh>
    <rPh sb="49" eb="51">
      <t>ルイセキ</t>
    </rPh>
    <rPh sb="51" eb="53">
      <t>ケッソン</t>
    </rPh>
    <rPh sb="53" eb="54">
      <t>キン</t>
    </rPh>
    <rPh sb="55" eb="57">
      <t>ハッセイ</t>
    </rPh>
    <rPh sb="65" eb="67">
      <t>トウガイ</t>
    </rPh>
    <rPh sb="67" eb="69">
      <t>シヒョウ</t>
    </rPh>
    <rPh sb="70" eb="73">
      <t>ジッセキチ</t>
    </rPh>
    <rPh sb="79" eb="81">
      <t>リュウドウ</t>
    </rPh>
    <rPh sb="81" eb="83">
      <t>ヒリツ</t>
    </rPh>
    <rPh sb="90" eb="91">
      <t>コ</t>
    </rPh>
    <rPh sb="99" eb="102">
      <t>タンキテキ</t>
    </rPh>
    <rPh sb="103" eb="105">
      <t>サイム</t>
    </rPh>
    <rPh sb="106" eb="107">
      <t>タイ</t>
    </rPh>
    <rPh sb="109" eb="111">
      <t>シハライ</t>
    </rPh>
    <rPh sb="111" eb="113">
      <t>ノウリョク</t>
    </rPh>
    <rPh sb="114" eb="115">
      <t>ユウ</t>
    </rPh>
    <rPh sb="119" eb="121">
      <t>ジョウキョウ</t>
    </rPh>
    <rPh sb="127" eb="129">
      <t>キギョウ</t>
    </rPh>
    <rPh sb="129" eb="130">
      <t>サイ</t>
    </rPh>
    <rPh sb="130" eb="132">
      <t>ザンダカ</t>
    </rPh>
    <rPh sb="132" eb="133">
      <t>タイ</t>
    </rPh>
    <rPh sb="133" eb="135">
      <t>ジギョウ</t>
    </rPh>
    <rPh sb="135" eb="137">
      <t>キボ</t>
    </rPh>
    <rPh sb="137" eb="139">
      <t>ヒリツ</t>
    </rPh>
    <rPh sb="141" eb="143">
      <t>ルイジ</t>
    </rPh>
    <rPh sb="143" eb="145">
      <t>ダンタイ</t>
    </rPh>
    <rPh sb="145" eb="148">
      <t>ヘイキンチ</t>
    </rPh>
    <rPh sb="149" eb="151">
      <t>ヒカク</t>
    </rPh>
    <rPh sb="153" eb="154">
      <t>ヒク</t>
    </rPh>
    <rPh sb="155" eb="157">
      <t>スウチ</t>
    </rPh>
    <rPh sb="165" eb="167">
      <t>コンゴ</t>
    </rPh>
    <rPh sb="167" eb="169">
      <t>シセツ</t>
    </rPh>
    <rPh sb="170" eb="172">
      <t>コウシン</t>
    </rPh>
    <rPh sb="172" eb="173">
      <t>ナド</t>
    </rPh>
    <rPh sb="174" eb="176">
      <t>ザイゲン</t>
    </rPh>
    <rPh sb="179" eb="181">
      <t>キギョウ</t>
    </rPh>
    <rPh sb="181" eb="182">
      <t>サイ</t>
    </rPh>
    <rPh sb="183" eb="185">
      <t>ゾウカ</t>
    </rPh>
    <rPh sb="186" eb="188">
      <t>ミコ</t>
    </rPh>
    <rPh sb="194" eb="196">
      <t>ケイヒ</t>
    </rPh>
    <rPh sb="196" eb="198">
      <t>カイシュウ</t>
    </rPh>
    <rPh sb="198" eb="199">
      <t>リツ</t>
    </rPh>
    <rPh sb="206" eb="207">
      <t>コ</t>
    </rPh>
    <rPh sb="216" eb="218">
      <t>オスイ</t>
    </rPh>
    <rPh sb="218" eb="220">
      <t>ショリ</t>
    </rPh>
    <rPh sb="220" eb="221">
      <t>ヒ</t>
    </rPh>
    <rPh sb="222" eb="225">
      <t>シヨウリョウ</t>
    </rPh>
    <rPh sb="226" eb="227">
      <t>マカナ</t>
    </rPh>
    <rPh sb="231" eb="233">
      <t>ジョウキョウ</t>
    </rPh>
    <rPh sb="254" eb="256">
      <t>オスイ</t>
    </rPh>
    <rPh sb="256" eb="258">
      <t>ショリ</t>
    </rPh>
    <rPh sb="258" eb="260">
      <t>ゲンカ</t>
    </rPh>
    <rPh sb="262" eb="264">
      <t>ルイジ</t>
    </rPh>
    <rPh sb="264" eb="266">
      <t>ダンタイ</t>
    </rPh>
    <rPh sb="266" eb="269">
      <t>ヘイキンチ</t>
    </rPh>
    <rPh sb="270" eb="271">
      <t>クラ</t>
    </rPh>
    <rPh sb="272" eb="273">
      <t>ヒク</t>
    </rPh>
    <rPh sb="278" eb="280">
      <t>コンゴ</t>
    </rPh>
    <rPh sb="280" eb="282">
      <t>ミコ</t>
    </rPh>
    <rPh sb="285" eb="288">
      <t>コウシンナド</t>
    </rPh>
    <rPh sb="289" eb="292">
      <t>コウリツテキ</t>
    </rPh>
    <rPh sb="293" eb="294">
      <t>オコナ</t>
    </rPh>
    <rPh sb="305" eb="307">
      <t>イジ</t>
    </rPh>
    <rPh sb="308" eb="309">
      <t>ツト</t>
    </rPh>
    <rPh sb="316" eb="318">
      <t>シセツ</t>
    </rPh>
    <rPh sb="318" eb="320">
      <t>リヨウ</t>
    </rPh>
    <rPh sb="320" eb="321">
      <t>リツ</t>
    </rPh>
    <rPh sb="323" eb="325">
      <t>タンドク</t>
    </rPh>
    <rPh sb="327" eb="329">
      <t>ゲスイ</t>
    </rPh>
    <rPh sb="329" eb="332">
      <t>ショリジョウ</t>
    </rPh>
    <rPh sb="333" eb="334">
      <t>ユウ</t>
    </rPh>
    <rPh sb="342" eb="344">
      <t>トウガイ</t>
    </rPh>
    <rPh sb="344" eb="346">
      <t>シヒョウ</t>
    </rPh>
    <rPh sb="347" eb="350">
      <t>ジッセキチ</t>
    </rPh>
    <rPh sb="359" eb="362">
      <t>スイセンカ</t>
    </rPh>
    <rPh sb="362" eb="363">
      <t>リツ</t>
    </rPh>
    <rPh sb="365" eb="367">
      <t>ルイジ</t>
    </rPh>
    <rPh sb="367" eb="369">
      <t>ダンタイ</t>
    </rPh>
    <rPh sb="369" eb="372">
      <t>ヘイキンチ</t>
    </rPh>
    <rPh sb="373" eb="375">
      <t>ヒカク</t>
    </rPh>
    <rPh sb="377" eb="378">
      <t>タカ</t>
    </rPh>
    <rPh sb="379" eb="381">
      <t>スウチ</t>
    </rPh>
    <phoneticPr fontId="4"/>
  </si>
  <si>
    <t>①有形固定資産減価償却率は、類似団体平均値との比較では低い数値である。管渠の更新については今後老朽化が進んでいく中で計画的な経営に取り組むとともに長寿命化を図っていく必要がある。
②管渠老朽化率は、法定耐用年数を超えた管渠を有していないため、当該指標の実績値はない。
③管渠改善率は、ストックマネジメント計画に基づき、管渠の状況確認等を行い、単に年数だけではなく、管渠の状況を把握したうえで、適切な時期に実施していく。</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5">
      <t>ヒカク</t>
    </rPh>
    <rPh sb="27" eb="28">
      <t>ヒク</t>
    </rPh>
    <rPh sb="29" eb="31">
      <t>スウチ</t>
    </rPh>
    <rPh sb="35" eb="37">
      <t>カンキョ</t>
    </rPh>
    <rPh sb="38" eb="40">
      <t>コウシン</t>
    </rPh>
    <rPh sb="45" eb="47">
      <t>コンゴ</t>
    </rPh>
    <rPh sb="47" eb="50">
      <t>ロウキュウカ</t>
    </rPh>
    <rPh sb="51" eb="52">
      <t>スス</t>
    </rPh>
    <rPh sb="56" eb="57">
      <t>ナカ</t>
    </rPh>
    <rPh sb="58" eb="61">
      <t>ケイカクテキ</t>
    </rPh>
    <rPh sb="62" eb="64">
      <t>ケイエイ</t>
    </rPh>
    <rPh sb="65" eb="66">
      <t>ト</t>
    </rPh>
    <rPh sb="67" eb="68">
      <t>ク</t>
    </rPh>
    <rPh sb="73" eb="77">
      <t>チョウジュミョウカ</t>
    </rPh>
    <rPh sb="78" eb="79">
      <t>ハカ</t>
    </rPh>
    <rPh sb="83" eb="85">
      <t>ヒツヨウ</t>
    </rPh>
    <rPh sb="91" eb="93">
      <t>カンキョ</t>
    </rPh>
    <rPh sb="93" eb="96">
      <t>ロウキュウカ</t>
    </rPh>
    <rPh sb="96" eb="97">
      <t>リツ</t>
    </rPh>
    <rPh sb="99" eb="101">
      <t>ホウテイ</t>
    </rPh>
    <rPh sb="101" eb="103">
      <t>タイヨウ</t>
    </rPh>
    <rPh sb="103" eb="105">
      <t>ネンスウ</t>
    </rPh>
    <rPh sb="106" eb="107">
      <t>コ</t>
    </rPh>
    <rPh sb="109" eb="111">
      <t>カンキョ</t>
    </rPh>
    <rPh sb="112" eb="113">
      <t>ユウ</t>
    </rPh>
    <rPh sb="121" eb="123">
      <t>トウガイ</t>
    </rPh>
    <rPh sb="123" eb="125">
      <t>シヒョウ</t>
    </rPh>
    <rPh sb="126" eb="129">
      <t>ジッセキチ</t>
    </rPh>
    <rPh sb="135" eb="137">
      <t>カンキョ</t>
    </rPh>
    <rPh sb="137" eb="139">
      <t>カイゼン</t>
    </rPh>
    <rPh sb="139" eb="140">
      <t>リツ</t>
    </rPh>
    <rPh sb="152" eb="154">
      <t>ケイカク</t>
    </rPh>
    <rPh sb="155" eb="156">
      <t>モト</t>
    </rPh>
    <rPh sb="159" eb="161">
      <t>カンキョ</t>
    </rPh>
    <rPh sb="162" eb="164">
      <t>ジョウキョウ</t>
    </rPh>
    <rPh sb="164" eb="166">
      <t>カクニン</t>
    </rPh>
    <rPh sb="166" eb="167">
      <t>ナド</t>
    </rPh>
    <rPh sb="168" eb="169">
      <t>オコナ</t>
    </rPh>
    <rPh sb="171" eb="172">
      <t>タン</t>
    </rPh>
    <rPh sb="173" eb="175">
      <t>ネンスウ</t>
    </rPh>
    <rPh sb="182" eb="184">
      <t>カンキョ</t>
    </rPh>
    <rPh sb="185" eb="187">
      <t>ジョウキョウ</t>
    </rPh>
    <rPh sb="188" eb="190">
      <t>ハアク</t>
    </rPh>
    <rPh sb="196" eb="198">
      <t>テキセツ</t>
    </rPh>
    <rPh sb="199" eb="201">
      <t>ジキ</t>
    </rPh>
    <rPh sb="202" eb="20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</si>
</sst>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0.06</c:v>
                </c:pt>
                <c:pt idx="2">
                  <c:v>0.32</c:v>
                </c:pt>
                <c:pt idx="3" formatCode="#,##0.00;&quot;△&quot;#,##0.00">
                  <c:v>0</c:v>
                </c:pt>
                <c:pt idx="4" formatCode="#,##0.00;&quot;△&quot;#,##0.00">
                  <c:v>0</c:v>
                </c:pt>
              </c:numCache>
            </c:numRef>
          </c:val>
          <c:extLst>
            <c:ext xmlns:c16="http://schemas.microsoft.com/office/drawing/2014/chart" uri="{C3380CC4-5D6E-409C-BE32-E72D297353CC}">
              <c16:uniqueId val="{00000000-CDBF-45A5-A9E0-32F3BD28CE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CDBF-45A5-A9E0-32F3BD28CE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AA-4568-9D0D-026B3ED7BA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11AA-4568-9D0D-026B3ED7BA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99.43</c:v>
                </c:pt>
                <c:pt idx="2">
                  <c:v>99.43</c:v>
                </c:pt>
                <c:pt idx="3">
                  <c:v>99.41</c:v>
                </c:pt>
                <c:pt idx="4">
                  <c:v>99.52</c:v>
                </c:pt>
              </c:numCache>
            </c:numRef>
          </c:val>
          <c:extLst>
            <c:ext xmlns:c16="http://schemas.microsoft.com/office/drawing/2014/chart" uri="{C3380CC4-5D6E-409C-BE32-E72D297353CC}">
              <c16:uniqueId val="{00000000-C9A8-48F7-9FCE-AEE2FD84D8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C9A8-48F7-9FCE-AEE2FD84D8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107.01</c:v>
                </c:pt>
                <c:pt idx="2">
                  <c:v>105.8</c:v>
                </c:pt>
                <c:pt idx="3">
                  <c:v>104.93</c:v>
                </c:pt>
                <c:pt idx="4">
                  <c:v>105.24</c:v>
                </c:pt>
              </c:numCache>
            </c:numRef>
          </c:val>
          <c:extLst>
            <c:ext xmlns:c16="http://schemas.microsoft.com/office/drawing/2014/chart" uri="{C3380CC4-5D6E-409C-BE32-E72D297353CC}">
              <c16:uniqueId val="{00000000-57D3-4E2C-8837-8C60BD2BDE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57D3-4E2C-8837-8C60BD2BDE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c:v>
                </c:pt>
                <c:pt idx="2">
                  <c:v>6.94</c:v>
                </c:pt>
                <c:pt idx="3">
                  <c:v>10.07</c:v>
                </c:pt>
                <c:pt idx="4">
                  <c:v>13.38</c:v>
                </c:pt>
              </c:numCache>
            </c:numRef>
          </c:val>
          <c:extLst>
            <c:ext xmlns:c16="http://schemas.microsoft.com/office/drawing/2014/chart" uri="{C3380CC4-5D6E-409C-BE32-E72D297353CC}">
              <c16:uniqueId val="{00000000-5473-4387-843B-7A45146ECF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5473-4387-843B-7A45146ECF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DB-40A1-9123-D29DA1090F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87DB-40A1-9123-D29DA1090F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655-416B-B543-B5D8C67F27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2655-416B-B543-B5D8C67F27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543.73</c:v>
                </c:pt>
                <c:pt idx="2">
                  <c:v>587.80999999999995</c:v>
                </c:pt>
                <c:pt idx="3">
                  <c:v>783.85</c:v>
                </c:pt>
                <c:pt idx="4">
                  <c:v>774.43</c:v>
                </c:pt>
              </c:numCache>
            </c:numRef>
          </c:val>
          <c:extLst>
            <c:ext xmlns:c16="http://schemas.microsoft.com/office/drawing/2014/chart" uri="{C3380CC4-5D6E-409C-BE32-E72D297353CC}">
              <c16:uniqueId val="{00000000-FB19-4B72-A48E-0488B497D6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FB19-4B72-A48E-0488B497D6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162.21</c:v>
                </c:pt>
                <c:pt idx="2">
                  <c:v>170.89</c:v>
                </c:pt>
                <c:pt idx="3">
                  <c:v>180.44</c:v>
                </c:pt>
                <c:pt idx="4">
                  <c:v>185.22</c:v>
                </c:pt>
              </c:numCache>
            </c:numRef>
          </c:val>
          <c:extLst>
            <c:ext xmlns:c16="http://schemas.microsoft.com/office/drawing/2014/chart" uri="{C3380CC4-5D6E-409C-BE32-E72D297353CC}">
              <c16:uniqueId val="{00000000-1A8E-4FD5-9DBF-ECAF8C34A4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1A8E-4FD5-9DBF-ECAF8C34A4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115.06</c:v>
                </c:pt>
                <c:pt idx="2">
                  <c:v>115.9</c:v>
                </c:pt>
                <c:pt idx="3">
                  <c:v>112.9</c:v>
                </c:pt>
                <c:pt idx="4">
                  <c:v>108.16</c:v>
                </c:pt>
              </c:numCache>
            </c:numRef>
          </c:val>
          <c:extLst>
            <c:ext xmlns:c16="http://schemas.microsoft.com/office/drawing/2014/chart" uri="{C3380CC4-5D6E-409C-BE32-E72D297353CC}">
              <c16:uniqueId val="{00000000-03C0-4F2E-839E-1A0AB1376B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03C0-4F2E-839E-1A0AB1376B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104.88</c:v>
                </c:pt>
                <c:pt idx="2">
                  <c:v>105.94</c:v>
                </c:pt>
                <c:pt idx="3">
                  <c:v>108.67</c:v>
                </c:pt>
                <c:pt idx="4">
                  <c:v>112.63</c:v>
                </c:pt>
              </c:numCache>
            </c:numRef>
          </c:val>
          <c:extLst>
            <c:ext xmlns:c16="http://schemas.microsoft.com/office/drawing/2014/chart" uri="{C3380CC4-5D6E-409C-BE32-E72D297353CC}">
              <c16:uniqueId val="{00000000-50C3-407C-9A63-84B8459C17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50C3-407C-9A63-84B8459C17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印西市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111274</v>
      </c>
      <c r="AM8" s="36"/>
      <c r="AN8" s="36"/>
      <c r="AO8" s="36"/>
      <c r="AP8" s="36"/>
      <c r="AQ8" s="36"/>
      <c r="AR8" s="36"/>
      <c r="AS8" s="36"/>
      <c r="AT8" s="37">
        <f>データ!T6</f>
        <v>123.79</v>
      </c>
      <c r="AU8" s="37"/>
      <c r="AV8" s="37"/>
      <c r="AW8" s="37"/>
      <c r="AX8" s="37"/>
      <c r="AY8" s="37"/>
      <c r="AZ8" s="37"/>
      <c r="BA8" s="37"/>
      <c r="BB8" s="37">
        <f>データ!U6</f>
        <v>898.89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95.1</v>
      </c>
      <c r="J10" s="37"/>
      <c r="K10" s="37"/>
      <c r="L10" s="37"/>
      <c r="M10" s="37"/>
      <c r="N10" s="37"/>
      <c r="O10" s="37"/>
      <c r="P10" s="37">
        <f>データ!P6</f>
        <v>80.84</v>
      </c>
      <c r="Q10" s="37"/>
      <c r="R10" s="37"/>
      <c r="S10" s="37"/>
      <c r="T10" s="37"/>
      <c r="U10" s="37"/>
      <c r="V10" s="37"/>
      <c r="W10" s="37">
        <f>データ!Q6</f>
        <v>82.98</v>
      </c>
      <c r="X10" s="37"/>
      <c r="Y10" s="37"/>
      <c r="Z10" s="37"/>
      <c r="AA10" s="37"/>
      <c r="AB10" s="37"/>
      <c r="AC10" s="37"/>
      <c r="AD10" s="36">
        <f>データ!R6</f>
        <v>2178</v>
      </c>
      <c r="AE10" s="36"/>
      <c r="AF10" s="36"/>
      <c r="AG10" s="36"/>
      <c r="AH10" s="36"/>
      <c r="AI10" s="36"/>
      <c r="AJ10" s="36"/>
      <c r="AK10" s="2"/>
      <c r="AL10" s="36">
        <f>データ!V6</f>
        <v>89823</v>
      </c>
      <c r="AM10" s="36"/>
      <c r="AN10" s="36"/>
      <c r="AO10" s="36"/>
      <c r="AP10" s="36"/>
      <c r="AQ10" s="36"/>
      <c r="AR10" s="36"/>
      <c r="AS10" s="36"/>
      <c r="AT10" s="37">
        <f>データ!W6</f>
        <v>18.32</v>
      </c>
      <c r="AU10" s="37"/>
      <c r="AV10" s="37"/>
      <c r="AW10" s="37"/>
      <c r="AX10" s="37"/>
      <c r="AY10" s="37"/>
      <c r="AZ10" s="37"/>
      <c r="BA10" s="37"/>
      <c r="BB10" s="37">
        <f>データ!X6</f>
        <v>4903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111</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TrNNfP1S+y5WU/rFVnEindxsJhELSTsGCGjT9xFYColb0ZG1Mbhks2PyQ/TWUjRuym9RDLod/gST0iRUuvfIw==" saltValue="xK7WPkHuPsydDU1BGz9N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122319</v>
      </c>
      <c r="D6" s="19">
        <f t="shared" si="3"/>
        <v>46</v>
      </c>
      <c r="E6" s="19">
        <f t="shared" si="3"/>
        <v>17</v>
      </c>
      <c r="F6" s="19">
        <f t="shared" si="3"/>
        <v>1</v>
      </c>
      <c r="G6" s="19">
        <f t="shared" si="3"/>
        <v>0</v>
      </c>
      <c r="H6" s="19" t="str">
        <f t="shared" si="3"/>
        <v>千葉県　印西市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95.1</v>
      </c>
      <c r="P6" s="20">
        <f t="shared" si="3"/>
        <v>80.84</v>
      </c>
      <c r="Q6" s="20">
        <f t="shared" si="3"/>
        <v>82.98</v>
      </c>
      <c r="R6" s="20">
        <f t="shared" si="3"/>
        <v>2178</v>
      </c>
      <c r="S6" s="20">
        <f t="shared" si="3"/>
        <v>111274</v>
      </c>
      <c r="T6" s="20">
        <f t="shared" si="3"/>
        <v>123.79</v>
      </c>
      <c r="U6" s="20">
        <f t="shared" si="3"/>
        <v>898.89</v>
      </c>
      <c r="V6" s="20">
        <f t="shared" si="3"/>
        <v>89823</v>
      </c>
      <c r="W6" s="20">
        <f t="shared" si="3"/>
        <v>18.32</v>
      </c>
      <c r="X6" s="20">
        <f t="shared" si="3"/>
        <v>4903</v>
      </c>
      <c r="Y6" s="21" t="str">
        <f>IF(Y7="",NA(),Y7)</f>
        <v>-</v>
      </c>
      <c r="Z6" s="21">
        <f t="shared" ref="Z6:AH6" si="4">IF(Z7="",NA(),Z7)</f>
        <v>107.01</v>
      </c>
      <c r="AA6" s="21">
        <f t="shared" si="4"/>
        <v>105.8</v>
      </c>
      <c r="AB6" s="21">
        <f t="shared" si="4"/>
        <v>104.93</v>
      </c>
      <c r="AC6" s="21">
        <f t="shared" si="4"/>
        <v>105.24</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543.73</v>
      </c>
      <c r="AW6" s="21">
        <f t="shared" si="6"/>
        <v>587.80999999999995</v>
      </c>
      <c r="AX6" s="21">
        <f t="shared" si="6"/>
        <v>783.85</v>
      </c>
      <c r="AY6" s="21">
        <f t="shared" si="6"/>
        <v>774.43</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162.21</v>
      </c>
      <c r="BH6" s="21">
        <f t="shared" si="7"/>
        <v>170.89</v>
      </c>
      <c r="BI6" s="21">
        <f t="shared" si="7"/>
        <v>180.44</v>
      </c>
      <c r="BJ6" s="21">
        <f t="shared" si="7"/>
        <v>185.22</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115.06</v>
      </c>
      <c r="BS6" s="21">
        <f t="shared" si="8"/>
        <v>115.9</v>
      </c>
      <c r="BT6" s="21">
        <f t="shared" si="8"/>
        <v>112.9</v>
      </c>
      <c r="BU6" s="21">
        <f t="shared" si="8"/>
        <v>108.16</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104.88</v>
      </c>
      <c r="CD6" s="21">
        <f t="shared" si="9"/>
        <v>105.94</v>
      </c>
      <c r="CE6" s="21">
        <f t="shared" si="9"/>
        <v>108.67</v>
      </c>
      <c r="CF6" s="21">
        <f t="shared" si="9"/>
        <v>112.63</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99.43</v>
      </c>
      <c r="CZ6" s="21">
        <f t="shared" si="11"/>
        <v>99.43</v>
      </c>
      <c r="DA6" s="21">
        <f t="shared" si="11"/>
        <v>99.41</v>
      </c>
      <c r="DB6" s="21">
        <f t="shared" si="11"/>
        <v>99.52</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3.4</v>
      </c>
      <c r="DK6" s="21">
        <f t="shared" si="12"/>
        <v>6.94</v>
      </c>
      <c r="DL6" s="21">
        <f t="shared" si="12"/>
        <v>10.07</v>
      </c>
      <c r="DM6" s="21">
        <f t="shared" si="12"/>
        <v>13.38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0.06</v>
      </c>
      <c r="EG6" s="21">
        <f t="shared" si="14"/>
        <v>0.32</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122319</v>
      </c>
      <c r="D7" s="23">
        <v>46</v>
      </c>
      <c r="E7" s="23">
        <v>17</v>
      </c>
      <c r="F7" s="23">
        <v>1</v>
      </c>
      <c r="G7" s="23">
        <v>0</v>
      </c>
      <c r="H7" s="23" t="s">
        <v>95</v>
      </c>
      <c r="I7" s="23" t="s">
        <v>96</v>
      </c>
      <c r="J7" s="23" t="s">
        <v>97</v>
      </c>
      <c r="K7" s="23" t="s">
        <v>98</v>
      </c>
      <c r="L7" s="23" t="s">
        <v>99</v>
      </c>
      <c r="M7" s="23" t="s">
        <v>100</v>
      </c>
      <c r="N7" s="24" t="s">
        <v>101</v>
      </c>
      <c r="O7" s="24">
        <v>95.1</v>
      </c>
      <c r="P7" s="24">
        <v>80.84</v>
      </c>
      <c r="Q7" s="24">
        <v>82.98</v>
      </c>
      <c r="R7" s="24">
        <v>2178</v>
      </c>
      <c r="S7" s="24">
        <v>111274</v>
      </c>
      <c r="T7" s="24">
        <v>123.79</v>
      </c>
      <c r="U7" s="24">
        <v>898.89</v>
      </c>
      <c r="V7" s="24">
        <v>89823</v>
      </c>
      <c r="W7" s="24">
        <v>18.32</v>
      </c>
      <c r="X7" s="24">
        <v>4903</v>
      </c>
      <c r="Y7" s="24" t="s">
        <v>101</v>
      </c>
      <c r="Z7" s="24">
        <v>107.01</v>
      </c>
      <c r="AA7" s="24">
        <v>105.8</v>
      </c>
      <c r="AB7" s="24">
        <v>104.93</v>
      </c>
      <c r="AC7" s="24">
        <v>105.24</v>
      </c>
      <c r="AD7" s="24" t="s">
        <v>101</v>
      </c>
      <c r="AE7" s="24">
        <v>107.85</v>
      </c>
      <c r="AF7" s="24">
        <v>108.04</v>
      </c>
      <c r="AG7" s="24">
        <v>107.49</v>
      </c>
      <c r="AH7" s="24">
        <v>107.64</v>
      </c>
      <c r="AI7" s="24">
        <v>105.91</v>
      </c>
      <c r="AJ7" s="24" t="s">
        <v>101</v>
      </c>
      <c r="AK7" s="24">
        <v>0</v>
      </c>
      <c r="AL7" s="24">
        <v>0</v>
      </c>
      <c r="AM7" s="24">
        <v>0</v>
      </c>
      <c r="AN7" s="24">
        <v>0</v>
      </c>
      <c r="AO7" s="24" t="s">
        <v>101</v>
      </c>
      <c r="AP7" s="24">
        <v>4.72</v>
      </c>
      <c r="AQ7" s="24">
        <v>4.49</v>
      </c>
      <c r="AR7" s="24">
        <v>5.41</v>
      </c>
      <c r="AS7" s="24">
        <v>5.61</v>
      </c>
      <c r="AT7" s="24">
        <v>3.03</v>
      </c>
      <c r="AU7" s="24" t="s">
        <v>101</v>
      </c>
      <c r="AV7" s="24">
        <v>543.73</v>
      </c>
      <c r="AW7" s="24">
        <v>587.80999999999995</v>
      </c>
      <c r="AX7" s="24">
        <v>783.85</v>
      </c>
      <c r="AY7" s="24">
        <v>774.43</v>
      </c>
      <c r="AZ7" s="24" t="s">
        <v>101</v>
      </c>
      <c r="BA7" s="24">
        <v>67.930000000000007</v>
      </c>
      <c r="BB7" s="24">
        <v>68.53</v>
      </c>
      <c r="BC7" s="24">
        <v>69.180000000000007</v>
      </c>
      <c r="BD7" s="24">
        <v>76.319999999999993</v>
      </c>
      <c r="BE7" s="24">
        <v>78.430000000000007</v>
      </c>
      <c r="BF7" s="24" t="s">
        <v>101</v>
      </c>
      <c r="BG7" s="24">
        <v>162.21</v>
      </c>
      <c r="BH7" s="24">
        <v>170.89</v>
      </c>
      <c r="BI7" s="24">
        <v>180.44</v>
      </c>
      <c r="BJ7" s="24">
        <v>185.22</v>
      </c>
      <c r="BK7" s="24" t="s">
        <v>101</v>
      </c>
      <c r="BL7" s="24">
        <v>857.88</v>
      </c>
      <c r="BM7" s="24">
        <v>825.1</v>
      </c>
      <c r="BN7" s="24">
        <v>789.87</v>
      </c>
      <c r="BO7" s="24">
        <v>749.43</v>
      </c>
      <c r="BP7" s="24">
        <v>630.82000000000005</v>
      </c>
      <c r="BQ7" s="24" t="s">
        <v>101</v>
      </c>
      <c r="BR7" s="24">
        <v>115.06</v>
      </c>
      <c r="BS7" s="24">
        <v>115.9</v>
      </c>
      <c r="BT7" s="24">
        <v>112.9</v>
      </c>
      <c r="BU7" s="24">
        <v>108.16</v>
      </c>
      <c r="BV7" s="24" t="s">
        <v>101</v>
      </c>
      <c r="BW7" s="24">
        <v>94.97</v>
      </c>
      <c r="BX7" s="24">
        <v>97.07</v>
      </c>
      <c r="BY7" s="24">
        <v>98.06</v>
      </c>
      <c r="BZ7" s="24">
        <v>98.46</v>
      </c>
      <c r="CA7" s="24">
        <v>97.81</v>
      </c>
      <c r="CB7" s="24" t="s">
        <v>101</v>
      </c>
      <c r="CC7" s="24">
        <v>104.88</v>
      </c>
      <c r="CD7" s="24">
        <v>105.94</v>
      </c>
      <c r="CE7" s="24">
        <v>108.67</v>
      </c>
      <c r="CF7" s="24">
        <v>112.63</v>
      </c>
      <c r="CG7" s="24" t="s">
        <v>101</v>
      </c>
      <c r="CH7" s="24">
        <v>159.49</v>
      </c>
      <c r="CI7" s="24">
        <v>157.81</v>
      </c>
      <c r="CJ7" s="24">
        <v>157.37</v>
      </c>
      <c r="CK7" s="24">
        <v>157.44999999999999</v>
      </c>
      <c r="CL7" s="24">
        <v>138.75</v>
      </c>
      <c r="CM7" s="24" t="s">
        <v>101</v>
      </c>
      <c r="CN7" s="24" t="s">
        <v>101</v>
      </c>
      <c r="CO7" s="24" t="s">
        <v>101</v>
      </c>
      <c r="CP7" s="24" t="s">
        <v>101</v>
      </c>
      <c r="CQ7" s="24" t="s">
        <v>101</v>
      </c>
      <c r="CR7" s="24" t="s">
        <v>101</v>
      </c>
      <c r="CS7" s="24">
        <v>65.28</v>
      </c>
      <c r="CT7" s="24">
        <v>64.92</v>
      </c>
      <c r="CU7" s="24">
        <v>64.14</v>
      </c>
      <c r="CV7" s="24">
        <v>63.71</v>
      </c>
      <c r="CW7" s="24">
        <v>58.94</v>
      </c>
      <c r="CX7" s="24" t="s">
        <v>101</v>
      </c>
      <c r="CY7" s="24">
        <v>99.43</v>
      </c>
      <c r="CZ7" s="24">
        <v>99.43</v>
      </c>
      <c r="DA7" s="24">
        <v>99.41</v>
      </c>
      <c r="DB7" s="24">
        <v>99.52</v>
      </c>
      <c r="DC7" s="24" t="s">
        <v>101</v>
      </c>
      <c r="DD7" s="24">
        <v>92.72</v>
      </c>
      <c r="DE7" s="24">
        <v>92.88</v>
      </c>
      <c r="DF7" s="24">
        <v>92.9</v>
      </c>
      <c r="DG7" s="24">
        <v>92.89</v>
      </c>
      <c r="DH7" s="24">
        <v>95.91</v>
      </c>
      <c r="DI7" s="24" t="s">
        <v>101</v>
      </c>
      <c r="DJ7" s="24">
        <v>3.4</v>
      </c>
      <c r="DK7" s="24">
        <v>6.94</v>
      </c>
      <c r="DL7" s="24">
        <v>10.07</v>
      </c>
      <c r="DM7" s="24">
        <v>13.38</v>
      </c>
      <c r="DN7" s="24" t="s">
        <v>101</v>
      </c>
      <c r="DO7" s="24">
        <v>23.79</v>
      </c>
      <c r="DP7" s="24">
        <v>25.66</v>
      </c>
      <c r="DQ7" s="24">
        <v>27.46</v>
      </c>
      <c r="DR7" s="24">
        <v>29.93</v>
      </c>
      <c r="DS7" s="24">
        <v>41.09</v>
      </c>
      <c r="DT7" s="24" t="s">
        <v>101</v>
      </c>
      <c r="DU7" s="24">
        <v>0</v>
      </c>
      <c r="DV7" s="24">
        <v>0</v>
      </c>
      <c r="DW7" s="24">
        <v>0</v>
      </c>
      <c r="DX7" s="24">
        <v>0</v>
      </c>
      <c r="DY7" s="24" t="s">
        <v>101</v>
      </c>
      <c r="DZ7" s="24">
        <v>1.22</v>
      </c>
      <c r="EA7" s="24">
        <v>1.61</v>
      </c>
      <c r="EB7" s="24">
        <v>2.08</v>
      </c>
      <c r="EC7" s="24">
        <v>2.74</v>
      </c>
      <c r="ED7" s="24">
        <v>8.68</v>
      </c>
      <c r="EE7" s="24" t="s">
        <v>101</v>
      </c>
      <c r="EF7" s="24">
        <v>0.06</v>
      </c>
      <c r="EG7" s="24">
        <v>0.32</v>
      </c>
      <c r="EH7" s="24">
        <v>0</v>
      </c>
      <c r="EI7" s="24">
        <v>0</v>
      </c>
      <c r="EJ7" s="24" t="s">
        <v>101</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2025-01-24T07:00:27Z</dcterms:created>
  <dcterms:modified xsi:type="dcterms:W3CDTF">2025-02-10T05:56:19Z</dcterms:modified>
  <cp:category/>
</cp:coreProperties>
</file>