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75 下水道（農集）\"/>
    </mc:Choice>
  </mc:AlternateContent>
  <xr:revisionPtr revIDLastSave="0" documentId="13_ncr:1_{574AB9B6-F535-41A7-96EF-0913BAAAB873}" xr6:coauthVersionLast="47" xr6:coauthVersionMax="47" xr10:uidLastSave="{00000000-0000-0000-0000-000000000000}"/>
  <workbookProtection workbookAlgorithmName="SHA-512" workbookHashValue="LbyQ3cCX3+tWpbpUArEfjGxVp5xgWJG4jF3p1Zp8AYhraHzC5pcM/OgeUTmp5mXefmxQgxy4PFT/uZRjQHu4kQ==" workbookSaltValue="Yush55DCkXFL/p0TnAjCp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AL8" i="4" s="1"/>
  <c r="R6" i="5"/>
  <c r="Q6" i="5"/>
  <c r="W10" i="4" s="1"/>
  <c r="P6" i="5"/>
  <c r="O6" i="5"/>
  <c r="I10" i="4" s="1"/>
  <c r="N6" i="5"/>
  <c r="B10" i="4" s="1"/>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I85" i="4"/>
  <c r="F85" i="4"/>
  <c r="AD10" i="4"/>
  <c r="P10" i="4"/>
  <c r="AT8" i="4"/>
  <c r="AD8" i="4"/>
  <c r="I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<sst xmlns="http://schemas.openxmlformats.org/spreadsheetml/2006/main" count="319" uniqueCount="116">
  <si>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</si>
  <si>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</si>
  <si>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</si>
  <si>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</si>
  <si>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</si>
  <si>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</si>
  <si>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</si>
  <si>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</si>
  <si>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</si>
  <si>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</si>
  <si>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</si>
  <si>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</si>
  <si>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</si>
  <si>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</si>
  <si>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</si>
  <si>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</si>
  <si>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</si>
  <si>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</si>
  <si>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</si>
  <si>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</si>
  <si>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</si>
  <si>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</si>
  <si>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</si>
  <si>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</si>
  <si>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</si>
  <si>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</si>
  <si>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</si>
  <si>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</si>
  <si>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</si>
  <si>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</si>
  <si>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</si>
  <si>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</si>
  <si>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</si>
  <si>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</si>
  <si>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</si>
  <si>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</si>
  <si>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</si>
  <si>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</si>
  <si>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</si>
  <si>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</si>
  <si>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</si>
  <si>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</si>
  <si>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</si>
  <si>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</si>
  <si>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</si>
  <si>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</si>
  <si>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</si>
  <si>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</si>
  <si>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</si>
  <si>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</si>
  <si>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</si>
  <si>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</si>
  <si>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</si>
  <si>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</si>
  <si>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</si>
  <si>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</si>
  <si>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</si>
  <si>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</si>
  <si>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</si>
  <si>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</si>
  <si>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</si>
  <si>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</si>
  <si>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</si>
  <si>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</si>
  <si>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</si>
  <si>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</si>
  <si>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</si>
  <si>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</si>
  <si>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</si>
  <si>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</si>
  <si>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</si>
  <si>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</si>
  <si>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</si>
  <si>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</si>
  <si>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</si>
  <si>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</si>
  <si>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</si>
  <si>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</si>
  <si>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</si>
  <si>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</si>
  <si>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</si>
  <si>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</si>
  <si>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</si>
  <si>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</si>
  <si>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</si>
  <si>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</si>
  <si>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</si>
  <si>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</si>
  <si>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</si>
  <si>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</si>
  <si>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</si>
  <si>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</si>
  <si>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</si>
  <si>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</si>
  <si>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</si>
  <si>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</si>
  <si>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市原市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</si>
  <si>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</si>
  <si>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</si>
  <si>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</si>
  <si>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</si>
  <si>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</si>
  <si>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</si>
  <si>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</si>
  <si>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</si>
  <si>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</si>
  <si>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</si>
  <si>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</si>
  <si>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</si>
  <si>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</si>
  <si>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</si>
  <si>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</si>
  <si>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</si>
  <si>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t>
    </r>
    <r>
      <rPr>
        <sz val="10"/>
        <color theme="1"/>
        <rFont val="ＭＳ ゴシック"/>
        <family val="3"/>
        <charset val="128"/>
      </rPr>
      <t>本市の農業集落排水事業は令和5年度に地方公営企業法を適用し、公営企業会計に移行した。
　本表は地方公営企業法適用後初年度の経営比較分析表である。
①②⑤について
　経常収支比率は100％を上回っており、累積欠損金は生じていないが、経費回収率は100％を下回っていることから、汚水処理費を農業集落排水使用料で賄えていない状況である。本市は使用料収入不足を繰入金で賄っているため、繰入金削減に向けた取組が必要である。
③について
　全国平均及び類似団体平均を上回っているものの、農業集落排水施設建設当初の企業債の償還額が多いことから、100％を下回っている状況であり、繰入金で対応している状態である。
④について
　全国平均及び類似団体平均より低い水準である。今後、企業債の償還に伴い減少していく見込みである。
⑥について
　全国平均及び類似団体平均より大幅に高い水準となっている。主な要因としては、処理区が中山間地に位置しているため、維持管理費が高額となっていること、また、処理区域内人口の減少による。今後、維持管理費の増、更なる人口減少が予想されることから、汚水処理原価は上昇していく見込みである。
⑦について
　全国平均及び類似団体平均を下回っており、今後も同水準で推移する見込みである。
⑧について
　近年は、横ばいで推移しており、全国平均及び類似団体平均と概ね同水準である。今後も横ばいで推移する見込みである。
　</t>
    </r>
    <rPh sb="4" eb="10">
      <t>ノウギョウシュウラクハイスイ</t>
    </rPh>
    <rPh sb="83" eb="89">
      <t>ケイジョウシュウシヒリツ</t>
    </rPh>
    <rPh sb="95" eb="97">
      <t>ウワマワ</t>
    </rPh>
    <rPh sb="102" eb="107">
      <t>ルイセキケッソンキン</t>
    </rPh>
    <rPh sb="108" eb="109">
      <t>ショウ</t>
    </rPh>
    <rPh sb="116" eb="118">
      <t>ケイヒ</t>
    </rPh>
    <rPh sb="118" eb="120">
      <t>カイシュウ</t>
    </rPh>
    <rPh sb="120" eb="121">
      <t>リツ</t>
    </rPh>
    <rPh sb="127" eb="129">
      <t>シタマワ</t>
    </rPh>
    <rPh sb="138" eb="140">
      <t>オスイ</t>
    </rPh>
    <rPh sb="140" eb="142">
      <t>ショリ</t>
    </rPh>
    <rPh sb="142" eb="143">
      <t>ヒ</t>
    </rPh>
    <rPh sb="144" eb="146">
      <t>ノウギョウ</t>
    </rPh>
    <rPh sb="146" eb="148">
      <t>シュウラク</t>
    </rPh>
    <rPh sb="148" eb="150">
      <t>ハイスイ</t>
    </rPh>
    <rPh sb="150" eb="153">
      <t>シヨウリョウ</t>
    </rPh>
    <rPh sb="154" eb="155">
      <t>マカナ</t>
    </rPh>
    <rPh sb="160" eb="162">
      <t>ジョウキョウ</t>
    </rPh>
    <rPh sb="166" eb="167">
      <t>ホン</t>
    </rPh>
    <rPh sb="167" eb="168">
      <t>シ</t>
    </rPh>
    <rPh sb="169" eb="172">
      <t>シヨウリョウ</t>
    </rPh>
    <rPh sb="172" eb="174">
      <t>シュウニュウ</t>
    </rPh>
    <rPh sb="174" eb="176">
      <t>フソク</t>
    </rPh>
    <rPh sb="177" eb="179">
      <t>クリイレ</t>
    </rPh>
    <rPh sb="179" eb="180">
      <t>キン</t>
    </rPh>
    <rPh sb="181" eb="182">
      <t>マカナ</t>
    </rPh>
    <rPh sb="189" eb="191">
      <t>クリイレ</t>
    </rPh>
    <rPh sb="191" eb="192">
      <t>キン</t>
    </rPh>
    <rPh sb="192" eb="194">
      <t>サクゲン</t>
    </rPh>
    <rPh sb="195" eb="196">
      <t>ム</t>
    </rPh>
    <rPh sb="198" eb="200">
      <t>トリクミ</t>
    </rPh>
    <rPh sb="201" eb="203">
      <t>ヒツヨウ</t>
    </rPh>
    <rPh sb="215" eb="217">
      <t>ゼンコク</t>
    </rPh>
    <rPh sb="217" eb="219">
      <t>ヘイキン</t>
    </rPh>
    <rPh sb="219" eb="220">
      <t>オヨ</t>
    </rPh>
    <rPh sb="221" eb="223">
      <t>ルイジ</t>
    </rPh>
    <rPh sb="223" eb="225">
      <t>ダンタイ</t>
    </rPh>
    <rPh sb="225" eb="227">
      <t>ヘイキン</t>
    </rPh>
    <rPh sb="228" eb="230">
      <t>ウワマワ</t>
    </rPh>
    <rPh sb="238" eb="244">
      <t>ノウギョウシュウラクハイスイ</t>
    </rPh>
    <rPh sb="244" eb="246">
      <t>シセツ</t>
    </rPh>
    <rPh sb="246" eb="248">
      <t>ケンセツ</t>
    </rPh>
    <rPh sb="248" eb="250">
      <t>トウショ</t>
    </rPh>
    <rPh sb="251" eb="253">
      <t>キギョウ</t>
    </rPh>
    <rPh sb="253" eb="254">
      <t>サイ</t>
    </rPh>
    <rPh sb="255" eb="257">
      <t>ショウカン</t>
    </rPh>
    <rPh sb="257" eb="258">
      <t>ガク</t>
    </rPh>
    <rPh sb="259" eb="260">
      <t>オオ</t>
    </rPh>
    <rPh sb="271" eb="273">
      <t>シタマワ</t>
    </rPh>
    <rPh sb="277" eb="279">
      <t>ジョウキョウ</t>
    </rPh>
    <rPh sb="283" eb="285">
      <t>クリイレ</t>
    </rPh>
    <rPh sb="285" eb="286">
      <t>キン</t>
    </rPh>
    <rPh sb="287" eb="289">
      <t>タイオウ</t>
    </rPh>
    <rPh sb="293" eb="295">
      <t>ジョウタイ</t>
    </rPh>
    <rPh sb="307" eb="312">
      <t>ゼンコクヘイキンオヨ</t>
    </rPh>
    <rPh sb="313" eb="317">
      <t>ルイジダンタイ</t>
    </rPh>
    <rPh sb="317" eb="319">
      <t>ヘイキン</t>
    </rPh>
    <rPh sb="321" eb="322">
      <t>ヒク</t>
    </rPh>
    <rPh sb="323" eb="325">
      <t>スイジュン</t>
    </rPh>
    <rPh sb="329" eb="331">
      <t>コンゴ</t>
    </rPh>
    <rPh sb="332" eb="334">
      <t>キギョウ</t>
    </rPh>
    <rPh sb="334" eb="335">
      <t>サイ</t>
    </rPh>
    <rPh sb="336" eb="338">
      <t>ショウカン</t>
    </rPh>
    <rPh sb="339" eb="340">
      <t>トモナ</t>
    </rPh>
    <rPh sb="341" eb="343">
      <t>ゲンショウ</t>
    </rPh>
    <rPh sb="347" eb="349">
      <t>ミコミ</t>
    </rPh>
    <rPh sb="362" eb="366">
      <t>ゼンコクヘイキン</t>
    </rPh>
    <rPh sb="366" eb="367">
      <t>オヨ</t>
    </rPh>
    <rPh sb="368" eb="370">
      <t>ルイジ</t>
    </rPh>
    <rPh sb="370" eb="372">
      <t>ダンタイ</t>
    </rPh>
    <rPh sb="372" eb="374">
      <t>ヘイキン</t>
    </rPh>
    <rPh sb="376" eb="378">
      <t>オオハバ</t>
    </rPh>
    <rPh sb="379" eb="380">
      <t>タカ</t>
    </rPh>
    <rPh sb="381" eb="383">
      <t>スイジュン</t>
    </rPh>
    <rPh sb="390" eb="391">
      <t>オモ</t>
    </rPh>
    <rPh sb="392" eb="394">
      <t>ヨウイン</t>
    </rPh>
    <rPh sb="399" eb="401">
      <t>ショリ</t>
    </rPh>
    <rPh sb="401" eb="402">
      <t>ク</t>
    </rPh>
    <rPh sb="403" eb="404">
      <t>チュウ</t>
    </rPh>
    <rPh sb="404" eb="406">
      <t>サンカン</t>
    </rPh>
    <rPh sb="406" eb="407">
      <t>チ</t>
    </rPh>
    <rPh sb="408" eb="410">
      <t>イチ</t>
    </rPh>
    <rPh sb="417" eb="419">
      <t>イジ</t>
    </rPh>
    <rPh sb="419" eb="422">
      <t>カンリヒ</t>
    </rPh>
    <rPh sb="423" eb="425">
      <t>コウガク</t>
    </rPh>
    <rPh sb="437" eb="439">
      <t>ショリ</t>
    </rPh>
    <rPh sb="439" eb="441">
      <t>クイキ</t>
    </rPh>
    <rPh sb="441" eb="442">
      <t>ナイ</t>
    </rPh>
    <rPh sb="442" eb="444">
      <t>ジンコウ</t>
    </rPh>
    <rPh sb="445" eb="447">
      <t>ゲンショウ</t>
    </rPh>
    <rPh sb="451" eb="453">
      <t>コンゴ</t>
    </rPh>
    <rPh sb="454" eb="456">
      <t>イジ</t>
    </rPh>
    <rPh sb="456" eb="459">
      <t>カンリヒ</t>
    </rPh>
    <rPh sb="460" eb="461">
      <t>ゾウ</t>
    </rPh>
    <rPh sb="462" eb="463">
      <t>サラ</t>
    </rPh>
    <rPh sb="465" eb="469">
      <t>ジンコウゲンショウ</t>
    </rPh>
    <rPh sb="470" eb="472">
      <t>ヨソウ</t>
    </rPh>
    <rPh sb="480" eb="482">
      <t>オスイ</t>
    </rPh>
    <rPh sb="482" eb="484">
      <t>ショリ</t>
    </rPh>
    <rPh sb="484" eb="486">
      <t>ゲンカ</t>
    </rPh>
    <rPh sb="487" eb="489">
      <t>ジョウショウ</t>
    </rPh>
    <rPh sb="493" eb="495">
      <t>ミコミ</t>
    </rPh>
    <rPh sb="508" eb="513">
      <t>ゼンコクヘイキンオヨ</t>
    </rPh>
    <rPh sb="514" eb="520">
      <t>ルイジダンタイヘイキン</t>
    </rPh>
    <rPh sb="521" eb="523">
      <t>シタマワ</t>
    </rPh>
    <rPh sb="528" eb="530">
      <t>コンゴ</t>
    </rPh>
    <rPh sb="531" eb="534">
      <t>ドウスイジュン</t>
    </rPh>
    <rPh sb="535" eb="537">
      <t>スイイ</t>
    </rPh>
    <rPh sb="539" eb="541">
      <t>ミコ</t>
    </rPh>
    <rPh sb="554" eb="556">
      <t>キンネン</t>
    </rPh>
    <rPh sb="558" eb="559">
      <t>ヨコ</t>
    </rPh>
    <rPh sb="562" eb="564">
      <t>スイイ</t>
    </rPh>
    <rPh sb="569" eb="574">
      <t>ゼンコクヘイキンオヨ</t>
    </rPh>
    <rPh sb="575" eb="581">
      <t>ルイジダンタイヘイキン</t>
    </rPh>
    <rPh sb="582" eb="583">
      <t>オオム</t>
    </rPh>
    <rPh sb="584" eb="587">
      <t>ドウスイジュン</t>
    </rPh>
    <rPh sb="591" eb="593">
      <t>コンゴ</t>
    </rPh>
    <rPh sb="594" eb="595">
      <t>ヨコ</t>
    </rPh>
    <rPh sb="598" eb="600">
      <t>スイイ</t>
    </rPh>
    <rPh sb="602" eb="604">
      <t>ミコ</t>
    </rPh>
    <phoneticPr fontId="4"/>
  </si>
  <si>
    <t>　供用開始後約20年のため、法定耐用年数を経過した管渠はないことから管渠老朽化率は0％であり、また、これまでに管渠の更新や修繕等は実施していないため、0％である。
　なお、ポンプ場及び処理場については、老朽化が進んでいるため、最適整備構想に基づき、計画的な改修・更新等を図っていく。</t>
    <rPh sb="1" eb="3">
      <t>キョウヨウ</t>
    </rPh>
    <rPh sb="3" eb="5">
      <t>カイシ</t>
    </rPh>
    <rPh sb="5" eb="6">
      <t>ゴ</t>
    </rPh>
    <rPh sb="6" eb="7">
      <t>ヤク</t>
    </rPh>
    <rPh sb="9" eb="10">
      <t>ネン</t>
    </rPh>
    <rPh sb="14" eb="16">
      <t>ホウテイ</t>
    </rPh>
    <rPh sb="16" eb="18">
      <t>タイヨウ</t>
    </rPh>
    <rPh sb="18" eb="20">
      <t>ネンスウ</t>
    </rPh>
    <rPh sb="21" eb="23">
      <t>ケイカ</t>
    </rPh>
    <rPh sb="25" eb="27">
      <t>カンキョ</t>
    </rPh>
    <rPh sb="34" eb="36">
      <t>カンキョ</t>
    </rPh>
    <rPh sb="36" eb="38">
      <t>ロウキュウ</t>
    </rPh>
    <rPh sb="38" eb="39">
      <t>カ</t>
    </rPh>
    <rPh sb="39" eb="40">
      <t>リツ</t>
    </rPh>
    <rPh sb="55" eb="57">
      <t>カンキョ</t>
    </rPh>
    <rPh sb="58" eb="60">
      <t>コウシン</t>
    </rPh>
    <rPh sb="61" eb="63">
      <t>シュウゼン</t>
    </rPh>
    <rPh sb="63" eb="64">
      <t>トウ</t>
    </rPh>
    <rPh sb="65" eb="67">
      <t>ジッシ</t>
    </rPh>
    <rPh sb="89" eb="90">
      <t>ジョウ</t>
    </rPh>
    <rPh sb="90" eb="91">
      <t>オヨ</t>
    </rPh>
    <rPh sb="92" eb="95">
      <t>ショリジョウ</t>
    </rPh>
    <rPh sb="101" eb="104">
      <t>ロウキュウカ</t>
    </rPh>
    <rPh sb="105" eb="106">
      <t>スス</t>
    </rPh>
    <rPh sb="113" eb="115">
      <t>サイテキ</t>
    </rPh>
    <rPh sb="115" eb="117">
      <t>セイビ</t>
    </rPh>
    <rPh sb="117" eb="119">
      <t>コウソウ</t>
    </rPh>
    <rPh sb="120" eb="121">
      <t>モト</t>
    </rPh>
    <rPh sb="124" eb="127">
      <t>ケイカクテキ</t>
    </rPh>
    <rPh sb="128" eb="130">
      <t>カイシュウ</t>
    </rPh>
    <rPh sb="131" eb="133">
      <t>コウシン</t>
    </rPh>
    <rPh sb="133" eb="134">
      <t>トウ</t>
    </rPh>
    <rPh sb="135" eb="136">
      <t>ハカ</t>
    </rPh>
    <phoneticPr fontId="4"/>
  </si>
  <si>
    <t>　本市の農業集落排水事業は、処理区域内人口の減少、使用料収入の減少が続いていくほか、維持管理費の増加や施設の老朽化に伴う更新費用の増加等に直面しており、この傾向は今後も続くものと想定されることから、経営環境は一層厳しくなるものと見込まれる。
　「市原市農業集落排水事業経営戦略」に基づき、投資額の平準化、維持管理費の縮減、経営基盤の強化に向けた取組を進めていく。</t>
    <rPh sb="1" eb="3">
      <t>ホンシ</t>
    </rPh>
    <rPh sb="4" eb="10">
      <t>ノウギョウシュウラクハイスイ</t>
    </rPh>
    <rPh sb="10" eb="12">
      <t>ジギョウ</t>
    </rPh>
    <rPh sb="14" eb="16">
      <t>ショリ</t>
    </rPh>
    <rPh sb="16" eb="18">
      <t>クイキ</t>
    </rPh>
    <rPh sb="18" eb="19">
      <t>ナイ</t>
    </rPh>
    <rPh sb="19" eb="21">
      <t>ジンコウ</t>
    </rPh>
    <rPh sb="22" eb="24">
      <t>ゲンショウ</t>
    </rPh>
    <rPh sb="25" eb="30">
      <t>シヨウリョウシュウニュウ</t>
    </rPh>
    <rPh sb="31" eb="33">
      <t>ゲンショウ</t>
    </rPh>
    <rPh sb="34" eb="35">
      <t>ツヅ</t>
    </rPh>
    <rPh sb="42" eb="47">
      <t>イジカンリヒ</t>
    </rPh>
    <rPh sb="48" eb="50">
      <t>ゾウカ</t>
    </rPh>
    <rPh sb="51" eb="53">
      <t>シセツ</t>
    </rPh>
    <rPh sb="54" eb="57">
      <t>ロウキュウカ</t>
    </rPh>
    <rPh sb="58" eb="59">
      <t>トモナ</t>
    </rPh>
    <rPh sb="60" eb="62">
      <t>コウシン</t>
    </rPh>
    <rPh sb="62" eb="64">
      <t>ヒヨウ</t>
    </rPh>
    <rPh sb="65" eb="67">
      <t>ゾウカ</t>
    </rPh>
    <rPh sb="67" eb="68">
      <t>トウ</t>
    </rPh>
    <rPh sb="69" eb="71">
      <t>チョクメン</t>
    </rPh>
    <rPh sb="78" eb="80">
      <t>ケイコウ</t>
    </rPh>
    <rPh sb="81" eb="83">
      <t>コンゴ</t>
    </rPh>
    <rPh sb="84" eb="85">
      <t>ツヅ</t>
    </rPh>
    <rPh sb="89" eb="91">
      <t>ソウテイ</t>
    </rPh>
    <rPh sb="99" eb="101">
      <t>ケイエイ</t>
    </rPh>
    <rPh sb="101" eb="103">
      <t>カンキョウ</t>
    </rPh>
    <rPh sb="104" eb="106">
      <t>イッソウ</t>
    </rPh>
    <rPh sb="106" eb="107">
      <t>キビ</t>
    </rPh>
    <rPh sb="114" eb="116">
      <t>ミコ</t>
    </rPh>
    <rPh sb="123" eb="126">
      <t>イチハラシ</t>
    </rPh>
    <rPh sb="126" eb="132">
      <t>ノウギョウシュウラクハイスイ</t>
    </rPh>
    <rPh sb="132" eb="134">
      <t>ジギョウ</t>
    </rPh>
    <rPh sb="134" eb="136">
      <t>ケイエイ</t>
    </rPh>
    <rPh sb="136" eb="138">
      <t>センリャク</t>
    </rPh>
    <rPh sb="140" eb="141">
      <t>モト</t>
    </rPh>
    <rPh sb="144" eb="146">
      <t>トウシ</t>
    </rPh>
    <rPh sb="146" eb="147">
      <t>ガク</t>
    </rPh>
    <rPh sb="148" eb="151">
      <t>ヘイジュンカ</t>
    </rPh>
    <rPh sb="152" eb="154">
      <t>イジ</t>
    </rPh>
    <rPh sb="154" eb="157">
      <t>カンリヒ</t>
    </rPh>
    <rPh sb="158" eb="160">
      <t>シュクゲン</t>
    </rPh>
    <rPh sb="161" eb="163">
      <t>ケイエイ</t>
    </rPh>
    <rPh sb="163" eb="165">
      <t>キバン</t>
    </rPh>
    <rPh sb="166" eb="168">
      <t>キョウカ</t>
    </rPh>
    <rPh sb="169" eb="170">
      <t>ム</t>
    </rPh>
    <rPh sb="172" eb="174">
      <t>トリクミ</t>
    </rPh>
    <rPh sb="175" eb="17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</si>
</sst>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6B6-4A9C-BBBF-48664198116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16B6-4A9C-BBBF-48664198116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29.38</c:v>
                </c:pt>
              </c:numCache>
            </c:numRef>
          </c:val>
          <c:extLst>
            <c:ext xmlns:c16="http://schemas.microsoft.com/office/drawing/2014/chart" uri="{C3380CC4-5D6E-409C-BE32-E72D297353CC}">
              <c16:uniqueId val="{00000000-C165-4AF4-B3BC-135081B9031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C165-4AF4-B3BC-135081B9031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86.76</c:v>
                </c:pt>
              </c:numCache>
            </c:numRef>
          </c:val>
          <c:extLst>
            <c:ext xmlns:c16="http://schemas.microsoft.com/office/drawing/2014/chart" uri="{C3380CC4-5D6E-409C-BE32-E72D297353CC}">
              <c16:uniqueId val="{00000000-A761-4853-8474-C0815A07D7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A761-4853-8474-C0815A07D7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105.56</c:v>
                </c:pt>
              </c:numCache>
            </c:numRef>
          </c:val>
          <c:extLst>
            <c:ext xmlns:c16="http://schemas.microsoft.com/office/drawing/2014/chart" uri="{C3380CC4-5D6E-409C-BE32-E72D297353CC}">
              <c16:uniqueId val="{00000000-B28B-4C0E-9FDF-9C657C3AEC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B28B-4C0E-9FDF-9C657C3AEC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3.53</c:v>
                </c:pt>
              </c:numCache>
            </c:numRef>
          </c:val>
          <c:extLst>
            <c:ext xmlns:c16="http://schemas.microsoft.com/office/drawing/2014/chart" uri="{C3380CC4-5D6E-409C-BE32-E72D297353CC}">
              <c16:uniqueId val="{00000000-50D6-41DA-9F2A-5FE3FC54978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50D6-41DA-9F2A-5FE3FC54978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74B-414E-8476-79A20F63355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E74B-414E-8476-79A20F63355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CBC-43ED-9E37-57063ECC818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3CBC-43ED-9E37-57063ECC818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74.319999999999993</c:v>
                </c:pt>
              </c:numCache>
            </c:numRef>
          </c:val>
          <c:extLst>
            <c:ext xmlns:c16="http://schemas.microsoft.com/office/drawing/2014/chart" uri="{C3380CC4-5D6E-409C-BE32-E72D297353CC}">
              <c16:uniqueId val="{00000000-14E3-4A32-937E-ADD5B36572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14E3-4A32-937E-ADD5B36572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697.66</c:v>
                </c:pt>
              </c:numCache>
            </c:numRef>
          </c:val>
          <c:extLst>
            <c:ext xmlns:c16="http://schemas.microsoft.com/office/drawing/2014/chart" uri="{C3380CC4-5D6E-409C-BE32-E72D297353CC}">
              <c16:uniqueId val="{00000000-7DB8-42F6-A609-89109DF7EE3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7DB8-42F6-A609-89109DF7EE3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21.08</c:v>
                </c:pt>
              </c:numCache>
            </c:numRef>
          </c:val>
          <c:extLst>
            <c:ext xmlns:c16="http://schemas.microsoft.com/office/drawing/2014/chart" uri="{C3380CC4-5D6E-409C-BE32-E72D297353CC}">
              <c16:uniqueId val="{00000000-6DD1-46AD-B69C-097A9E15C73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6DD1-46AD-B69C-097A9E15C73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608.77</c:v>
                </c:pt>
              </c:numCache>
            </c:numRef>
          </c:val>
          <c:extLst>
            <c:ext xmlns:c16="http://schemas.microsoft.com/office/drawing/2014/chart" uri="{C3380CC4-5D6E-409C-BE32-E72D297353CC}">
              <c16:uniqueId val="{00000000-5707-4A57-923A-1695F951D2A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5707-4A57-923A-1695F951D2A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875" customWidth="1"/>
    <col min="64" max="78" width="3.6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市原市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268517</v>
      </c>
      <c r="AM8" s="36"/>
      <c r="AN8" s="36"/>
      <c r="AO8" s="36"/>
      <c r="AP8" s="36"/>
      <c r="AQ8" s="36"/>
      <c r="AR8" s="36"/>
      <c r="AS8" s="36"/>
      <c r="AT8" s="37">
        <f>データ!T6</f>
        <v>368.16</v>
      </c>
      <c r="AU8" s="37"/>
      <c r="AV8" s="37"/>
      <c r="AW8" s="37"/>
      <c r="AX8" s="37"/>
      <c r="AY8" s="37"/>
      <c r="AZ8" s="37"/>
      <c r="BA8" s="37"/>
      <c r="BB8" s="37">
        <f>データ!U6</f>
        <v>729.35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74.739999999999995</v>
      </c>
      <c r="J10" s="37"/>
      <c r="K10" s="37"/>
      <c r="L10" s="37"/>
      <c r="M10" s="37"/>
      <c r="N10" s="37"/>
      <c r="O10" s="37"/>
      <c r="P10" s="37">
        <f>データ!P6</f>
        <v>0.16</v>
      </c>
      <c r="Q10" s="37"/>
      <c r="R10" s="37"/>
      <c r="S10" s="37"/>
      <c r="T10" s="37"/>
      <c r="U10" s="37"/>
      <c r="V10" s="37"/>
      <c r="W10" s="37">
        <f>データ!Q6</f>
        <v>100</v>
      </c>
      <c r="X10" s="37"/>
      <c r="Y10" s="37"/>
      <c r="Z10" s="37"/>
      <c r="AA10" s="37"/>
      <c r="AB10" s="37"/>
      <c r="AC10" s="37"/>
      <c r="AD10" s="36">
        <f>データ!R6</f>
        <v>3520</v>
      </c>
      <c r="AE10" s="36"/>
      <c r="AF10" s="36"/>
      <c r="AG10" s="36"/>
      <c r="AH10" s="36"/>
      <c r="AI10" s="36"/>
      <c r="AJ10" s="36"/>
      <c r="AK10" s="2"/>
      <c r="AL10" s="36">
        <f>データ!V6</f>
        <v>438</v>
      </c>
      <c r="AM10" s="36"/>
      <c r="AN10" s="36"/>
      <c r="AO10" s="36"/>
      <c r="AP10" s="36"/>
      <c r="AQ10" s="36"/>
      <c r="AR10" s="36"/>
      <c r="AS10" s="36"/>
      <c r="AT10" s="37">
        <f>データ!W6</f>
        <v>0.37</v>
      </c>
      <c r="AU10" s="37"/>
      <c r="AV10" s="37"/>
      <c r="AW10" s="37"/>
      <c r="AX10" s="37"/>
      <c r="AY10" s="37"/>
      <c r="AZ10" s="37"/>
      <c r="BA10" s="37"/>
      <c r="BB10" s="37">
        <f>データ!X6</f>
        <v>1183.78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zr1F6Vhu/2t8niPQYUEsQqDP/lhiofC+mBLJTZhmMQE23eL3vywK6KAcHfA3LrcORa6DZ8QyEOIgOrmwC04vRA==" saltValue="qIARu57BCakFC3vXLUBHC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122190</v>
      </c>
      <c r="D6" s="19">
        <f t="shared" si="3"/>
        <v>46</v>
      </c>
      <c r="E6" s="19">
        <f t="shared" si="3"/>
        <v>17</v>
      </c>
      <c r="F6" s="19">
        <f t="shared" si="3"/>
        <v>5</v>
      </c>
      <c r="G6" s="19">
        <f t="shared" si="3"/>
        <v>0</v>
      </c>
      <c r="H6" s="19" t="str">
        <f t="shared" si="3"/>
        <v>千葉県　市原市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74.739999999999995</v>
      </c>
      <c r="P6" s="20">
        <f t="shared" si="3"/>
        <v>0.16</v>
      </c>
      <c r="Q6" s="20">
        <f t="shared" si="3"/>
        <v>100</v>
      </c>
      <c r="R6" s="20">
        <f t="shared" si="3"/>
        <v>3520</v>
      </c>
      <c r="S6" s="20">
        <f t="shared" si="3"/>
        <v>268517</v>
      </c>
      <c r="T6" s="20">
        <f t="shared" si="3"/>
        <v>368.16</v>
      </c>
      <c r="U6" s="20">
        <f t="shared" si="3"/>
        <v>729.35</v>
      </c>
      <c r="V6" s="20">
        <f t="shared" si="3"/>
        <v>438</v>
      </c>
      <c r="W6" s="20">
        <f t="shared" si="3"/>
        <v>0.37</v>
      </c>
      <c r="X6" s="20">
        <f t="shared" si="3"/>
        <v>1183.78</v>
      </c>
      <c r="Y6" s="21" t="str">
        <f>IF(Y7="",NA(),Y7)</f>
        <v>-</v>
      </c>
      <c r="Z6" s="21" t="str">
        <f t="shared" ref="Z6:AH6" si="4">IF(Z7="",NA(),Z7)</f>
        <v>-</v>
      </c>
      <c r="AA6" s="21" t="str">
        <f t="shared" si="4"/>
        <v>-</v>
      </c>
      <c r="AB6" s="21" t="str">
        <f t="shared" si="4"/>
        <v>-</v>
      </c>
      <c r="AC6" s="21">
        <f t="shared" si="4"/>
        <v>105.56</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74.319999999999993</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1">
        <f t="shared" si="7"/>
        <v>697.66</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21.08</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608.77</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29.38</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86.76</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3.53</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2023</v>
      </c>
      <c r="C7" s="23">
        <v>122190</v>
      </c>
      <c r="D7" s="23">
        <v>46</v>
      </c>
      <c r="E7" s="23">
        <v>17</v>
      </c>
      <c r="F7" s="23">
        <v>5</v>
      </c>
      <c r="G7" s="23">
        <v>0</v>
      </c>
      <c r="H7" s="23" t="s">
        <v>96</v>
      </c>
      <c r="I7" s="23" t="s">
        <v>97</v>
      </c>
      <c r="J7" s="23" t="s">
        <v>98</v>
      </c>
      <c r="K7" s="23" t="s">
        <v>99</v>
      </c>
      <c r="L7" s="23" t="s">
        <v>100</v>
      </c>
      <c r="M7" s="23" t="s">
        <v>101</v>
      </c>
      <c r="N7" s="24" t="s">
        <v>102</v>
      </c>
      <c r="O7" s="24">
        <v>74.739999999999995</v>
      </c>
      <c r="P7" s="24">
        <v>0.16</v>
      </c>
      <c r="Q7" s="24">
        <v>100</v>
      </c>
      <c r="R7" s="24">
        <v>3520</v>
      </c>
      <c r="S7" s="24">
        <v>268517</v>
      </c>
      <c r="T7" s="24">
        <v>368.16</v>
      </c>
      <c r="U7" s="24">
        <v>729.35</v>
      </c>
      <c r="V7" s="24">
        <v>438</v>
      </c>
      <c r="W7" s="24">
        <v>0.37</v>
      </c>
      <c r="X7" s="24">
        <v>1183.78</v>
      </c>
      <c r="Y7" s="24" t="s">
        <v>102</v>
      </c>
      <c r="Z7" s="24" t="s">
        <v>102</v>
      </c>
      <c r="AA7" s="24" t="s">
        <v>102</v>
      </c>
      <c r="AB7" s="24" t="s">
        <v>102</v>
      </c>
      <c r="AC7" s="24">
        <v>105.56</v>
      </c>
      <c r="AD7" s="24" t="s">
        <v>102</v>
      </c>
      <c r="AE7" s="24" t="s">
        <v>102</v>
      </c>
      <c r="AF7" s="24" t="s">
        <v>102</v>
      </c>
      <c r="AG7" s="24" t="s">
        <v>102</v>
      </c>
      <c r="AH7" s="24">
        <v>106.35</v>
      </c>
      <c r="AI7" s="24">
        <v>104.44</v>
      </c>
      <c r="AJ7" s="24" t="s">
        <v>102</v>
      </c>
      <c r="AK7" s="24" t="s">
        <v>102</v>
      </c>
      <c r="AL7" s="24" t="s">
        <v>102</v>
      </c>
      <c r="AM7" s="24" t="s">
        <v>102</v>
      </c>
      <c r="AN7" s="24">
        <v>0</v>
      </c>
      <c r="AO7" s="24" t="s">
        <v>102</v>
      </c>
      <c r="AP7" s="24" t="s">
        <v>102</v>
      </c>
      <c r="AQ7" s="24" t="s">
        <v>102</v>
      </c>
      <c r="AR7" s="24" t="s">
        <v>102</v>
      </c>
      <c r="AS7" s="24">
        <v>129.88999999999999</v>
      </c>
      <c r="AT7" s="24">
        <v>124.06</v>
      </c>
      <c r="AU7" s="24" t="s">
        <v>102</v>
      </c>
      <c r="AV7" s="24" t="s">
        <v>102</v>
      </c>
      <c r="AW7" s="24" t="s">
        <v>102</v>
      </c>
      <c r="AX7" s="24" t="s">
        <v>102</v>
      </c>
      <c r="AY7" s="24">
        <v>74.319999999999993</v>
      </c>
      <c r="AZ7" s="24" t="s">
        <v>102</v>
      </c>
      <c r="BA7" s="24" t="s">
        <v>102</v>
      </c>
      <c r="BB7" s="24" t="s">
        <v>102</v>
      </c>
      <c r="BC7" s="24" t="s">
        <v>102</v>
      </c>
      <c r="BD7" s="24">
        <v>44.04</v>
      </c>
      <c r="BE7" s="24">
        <v>42.02</v>
      </c>
      <c r="BF7" s="24" t="s">
        <v>102</v>
      </c>
      <c r="BG7" s="24" t="s">
        <v>102</v>
      </c>
      <c r="BH7" s="24" t="s">
        <v>102</v>
      </c>
      <c r="BI7" s="24" t="s">
        <v>102</v>
      </c>
      <c r="BJ7" s="24">
        <v>697.66</v>
      </c>
      <c r="BK7" s="24" t="s">
        <v>102</v>
      </c>
      <c r="BL7" s="24" t="s">
        <v>102</v>
      </c>
      <c r="BM7" s="24" t="s">
        <v>102</v>
      </c>
      <c r="BN7" s="24" t="s">
        <v>102</v>
      </c>
      <c r="BO7" s="24">
        <v>839.21</v>
      </c>
      <c r="BP7" s="24">
        <v>785.1</v>
      </c>
      <c r="BQ7" s="24" t="s">
        <v>102</v>
      </c>
      <c r="BR7" s="24" t="s">
        <v>102</v>
      </c>
      <c r="BS7" s="24" t="s">
        <v>102</v>
      </c>
      <c r="BT7" s="24" t="s">
        <v>102</v>
      </c>
      <c r="BU7" s="24">
        <v>21.08</v>
      </c>
      <c r="BV7" s="24" t="s">
        <v>102</v>
      </c>
      <c r="BW7" s="24" t="s">
        <v>102</v>
      </c>
      <c r="BX7" s="24" t="s">
        <v>102</v>
      </c>
      <c r="BY7" s="24" t="s">
        <v>102</v>
      </c>
      <c r="BZ7" s="24">
        <v>52.05</v>
      </c>
      <c r="CA7" s="24">
        <v>56.93</v>
      </c>
      <c r="CB7" s="24" t="s">
        <v>102</v>
      </c>
      <c r="CC7" s="24" t="s">
        <v>102</v>
      </c>
      <c r="CD7" s="24" t="s">
        <v>102</v>
      </c>
      <c r="CE7" s="24" t="s">
        <v>102</v>
      </c>
      <c r="CF7" s="24">
        <v>608.77</v>
      </c>
      <c r="CG7" s="24" t="s">
        <v>102</v>
      </c>
      <c r="CH7" s="24" t="s">
        <v>102</v>
      </c>
      <c r="CI7" s="24" t="s">
        <v>102</v>
      </c>
      <c r="CJ7" s="24" t="s">
        <v>102</v>
      </c>
      <c r="CK7" s="24">
        <v>301.86</v>
      </c>
      <c r="CL7" s="24">
        <v>271.14999999999998</v>
      </c>
      <c r="CM7" s="24" t="s">
        <v>102</v>
      </c>
      <c r="CN7" s="24" t="s">
        <v>102</v>
      </c>
      <c r="CO7" s="24" t="s">
        <v>102</v>
      </c>
      <c r="CP7" s="24" t="s">
        <v>102</v>
      </c>
      <c r="CQ7" s="24">
        <v>29.38</v>
      </c>
      <c r="CR7" s="24" t="s">
        <v>102</v>
      </c>
      <c r="CS7" s="24" t="s">
        <v>102</v>
      </c>
      <c r="CT7" s="24" t="s">
        <v>102</v>
      </c>
      <c r="CU7" s="24" t="s">
        <v>102</v>
      </c>
      <c r="CV7" s="24">
        <v>46.25</v>
      </c>
      <c r="CW7" s="24">
        <v>49.87</v>
      </c>
      <c r="CX7" s="24" t="s">
        <v>102</v>
      </c>
      <c r="CY7" s="24" t="s">
        <v>102</v>
      </c>
      <c r="CZ7" s="24" t="s">
        <v>102</v>
      </c>
      <c r="DA7" s="24" t="s">
        <v>102</v>
      </c>
      <c r="DB7" s="24">
        <v>86.76</v>
      </c>
      <c r="DC7" s="24" t="s">
        <v>102</v>
      </c>
      <c r="DD7" s="24" t="s">
        <v>102</v>
      </c>
      <c r="DE7" s="24" t="s">
        <v>102</v>
      </c>
      <c r="DF7" s="24" t="s">
        <v>102</v>
      </c>
      <c r="DG7" s="24">
        <v>83.96</v>
      </c>
      <c r="DH7" s="24">
        <v>87.54</v>
      </c>
      <c r="DI7" s="24" t="s">
        <v>102</v>
      </c>
      <c r="DJ7" s="24" t="s">
        <v>102</v>
      </c>
      <c r="DK7" s="24" t="s">
        <v>102</v>
      </c>
      <c r="DL7" s="24" t="s">
        <v>102</v>
      </c>
      <c r="DM7" s="24">
        <v>3.53</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2025-01-31T02:35:40Z</cp:lastPrinted>
  <dcterms:created xsi:type="dcterms:W3CDTF">2025-01-24T07:16:56Z</dcterms:created>
  <dcterms:modified xsi:type="dcterms:W3CDTF">2025-02-10T06:13:36Z</dcterms:modified>
  <cp:category/>
</cp:coreProperties>
</file>