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2558\Desktop\"/>
    </mc:Choice>
  </mc:AlternateContent>
  <xr:revisionPtr revIDLastSave="0" documentId="13_ncr:1_{A6D0F458-C99E-4013-8F22-ABBC8ECE0EA9}" xr6:coauthVersionLast="47" xr6:coauthVersionMax="47" xr10:uidLastSave="{00000000-0000-0000-0000-000000000000}"/>
  <workbookProtection workbookAlgorithmName="SHA-512" workbookHashValue="mTpFj4GZxP+Ug07Z9+DB9zex+i0xxArqH51+Uyn1jjsYrdNlMiUkVB0tIBnK54d7NjGqu2SoIJVeQRwGaNn7TQ==" workbookSaltValue="sDL/u8WVA2xL6UVWbJqMQ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MA31" i="4" s="1"/>
  <c r="DN7" i="5"/>
  <c r="LH31" i="4" s="1"/>
  <c r="DM7" i="5"/>
  <c r="KO31" i="4" s="1"/>
  <c r="DL7" i="5"/>
  <c r="DK7" i="5"/>
  <c r="DI7" i="5"/>
  <c r="DH7" i="5"/>
  <c r="DG7" i="5"/>
  <c r="DF7" i="5"/>
  <c r="DE7" i="5"/>
  <c r="DD7" i="5"/>
  <c r="DC7" i="5"/>
  <c r="DB7" i="5"/>
  <c r="LE77" i="4" s="1"/>
  <c r="DA7" i="5"/>
  <c r="KP77" i="4" s="1"/>
  <c r="CZ7" i="5"/>
  <c r="KA77" i="4" s="1"/>
  <c r="CN7" i="5"/>
  <c r="CM7" i="5"/>
  <c r="BZ7" i="5"/>
  <c r="BY7" i="5"/>
  <c r="BX7" i="5"/>
  <c r="KO53" i="4" s="1"/>
  <c r="BW7" i="5"/>
  <c r="BV7" i="5"/>
  <c r="BU7" i="5"/>
  <c r="BT7" i="5"/>
  <c r="BS7" i="5"/>
  <c r="KO52" i="4" s="1"/>
  <c r="BR7" i="5"/>
  <c r="JV52" i="4" s="1"/>
  <c r="BQ7" i="5"/>
  <c r="JC52" i="4" s="1"/>
  <c r="BO7" i="5"/>
  <c r="BN7" i="5"/>
  <c r="BM7" i="5"/>
  <c r="BL7" i="5"/>
  <c r="BK7" i="5"/>
  <c r="BJ7" i="5"/>
  <c r="BI7" i="5"/>
  <c r="BH7" i="5"/>
  <c r="BG7" i="5"/>
  <c r="FE52" i="4" s="1"/>
  <c r="BF7" i="5"/>
  <c r="EL52" i="4" s="1"/>
  <c r="BD7" i="5"/>
  <c r="CS53" i="4" s="1"/>
  <c r="BC7" i="5"/>
  <c r="BZ53" i="4" s="1"/>
  <c r="BB7" i="5"/>
  <c r="BA7" i="5"/>
  <c r="AZ7" i="5"/>
  <c r="AY7" i="5"/>
  <c r="AX7" i="5"/>
  <c r="BZ52" i="4" s="1"/>
  <c r="AW7" i="5"/>
  <c r="BG52" i="4" s="1"/>
  <c r="AV7" i="5"/>
  <c r="AN52" i="4" s="1"/>
  <c r="AU7" i="5"/>
  <c r="AS7" i="5"/>
  <c r="HJ32" i="4" s="1"/>
  <c r="AR7" i="5"/>
  <c r="GQ32" i="4" s="1"/>
  <c r="AQ7" i="5"/>
  <c r="FX32" i="4" s="1"/>
  <c r="AP7" i="5"/>
  <c r="FE32" i="4" s="1"/>
  <c r="AO7" i="5"/>
  <c r="EL32" i="4" s="1"/>
  <c r="AN7" i="5"/>
  <c r="AM7" i="5"/>
  <c r="AL7" i="5"/>
  <c r="AK7" i="5"/>
  <c r="AJ7" i="5"/>
  <c r="AH7" i="5"/>
  <c r="CS32" i="4" s="1"/>
  <c r="AG7" i="5"/>
  <c r="AF7" i="5"/>
  <c r="AE7" i="5"/>
  <c r="AN32" i="4" s="1"/>
  <c r="AD7" i="5"/>
  <c r="U32" i="4" s="1"/>
  <c r="AC7" i="5"/>
  <c r="CS31" i="4" s="1"/>
  <c r="AB7" i="5"/>
  <c r="AA7" i="5"/>
  <c r="Z7" i="5"/>
  <c r="Y7" i="5"/>
  <c r="X7" i="5"/>
  <c r="LJ10" i="4" s="1"/>
  <c r="W7" i="5"/>
  <c r="V7" i="5"/>
  <c r="HX10" i="4" s="1"/>
  <c r="U7" i="5"/>
  <c r="T7" i="5"/>
  <c r="JQ8" i="4" s="1"/>
  <c r="S7" i="5"/>
  <c r="HX8" i="4" s="1"/>
  <c r="R7" i="5"/>
  <c r="DU10" i="4" s="1"/>
  <c r="Q7" i="5"/>
  <c r="CF10" i="4" s="1"/>
  <c r="P7" i="5"/>
  <c r="O7" i="5"/>
  <c r="N7" i="5"/>
  <c r="M7" i="5"/>
  <c r="L7" i="5"/>
  <c r="CF8" i="4" s="1"/>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T78" i="4"/>
  <c r="LE78" i="4"/>
  <c r="KP78" i="4"/>
  <c r="KA78" i="4"/>
  <c r="IT78" i="4"/>
  <c r="IE78" i="4"/>
  <c r="HP78" i="4"/>
  <c r="HA78" i="4"/>
  <c r="GL78" i="4"/>
  <c r="BZ78" i="4"/>
  <c r="BK78" i="4"/>
  <c r="AV78" i="4"/>
  <c r="AG78" i="4"/>
  <c r="R78" i="4"/>
  <c r="MI77" i="4"/>
  <c r="LT77" i="4"/>
  <c r="IT77" i="4"/>
  <c r="IE77" i="4"/>
  <c r="HP77" i="4"/>
  <c r="HA77" i="4"/>
  <c r="GL77" i="4"/>
  <c r="BZ77" i="4"/>
  <c r="BK77" i="4"/>
  <c r="AV77" i="4"/>
  <c r="AG77" i="4"/>
  <c r="R77" i="4"/>
  <c r="CV76" i="4"/>
  <c r="CV67" i="4"/>
  <c r="MA53" i="4"/>
  <c r="LH53" i="4"/>
  <c r="JV53" i="4"/>
  <c r="JC53" i="4"/>
  <c r="HJ53" i="4"/>
  <c r="GQ53" i="4"/>
  <c r="FX53" i="4"/>
  <c r="FE53" i="4"/>
  <c r="EL53" i="4"/>
  <c r="BG53" i="4"/>
  <c r="AN53" i="4"/>
  <c r="U53" i="4"/>
  <c r="MA52" i="4"/>
  <c r="LH52" i="4"/>
  <c r="HJ52" i="4"/>
  <c r="GQ52" i="4"/>
  <c r="FX52" i="4"/>
  <c r="CS52" i="4"/>
  <c r="U52" i="4"/>
  <c r="MA32" i="4"/>
  <c r="LH32" i="4"/>
  <c r="KO32" i="4"/>
  <c r="JV32" i="4"/>
  <c r="JC32" i="4"/>
  <c r="BZ32" i="4"/>
  <c r="BG32" i="4"/>
  <c r="JV31" i="4"/>
  <c r="JC31" i="4"/>
  <c r="HJ31" i="4"/>
  <c r="GQ31" i="4"/>
  <c r="FX31" i="4"/>
  <c r="FE31" i="4"/>
  <c r="EL31" i="4"/>
  <c r="BZ31" i="4"/>
  <c r="BG31" i="4"/>
  <c r="AN31" i="4"/>
  <c r="U31" i="4"/>
  <c r="JQ10" i="4"/>
  <c r="B10" i="4"/>
  <c r="LJ8" i="4"/>
  <c r="FJ8" i="4"/>
  <c r="DU8" i="4"/>
  <c r="AQ8" i="4"/>
  <c r="B8" i="4"/>
  <c r="BZ76" i="4" l="1"/>
  <c r="MA51" i="4"/>
  <c r="MI76" i="4"/>
  <c r="HJ51" i="4"/>
  <c r="MA30" i="4"/>
  <c r="IT76" i="4"/>
  <c r="CS51" i="4"/>
  <c r="HJ30" i="4"/>
  <c r="CS30" i="4"/>
  <c r="C11" i="5"/>
  <c r="D11" i="5"/>
  <c r="E11" i="5"/>
  <c r="B11" i="5"/>
  <c r="KP76" i="4" l="1"/>
  <c r="FE51" i="4"/>
  <c r="JV30" i="4"/>
  <c r="HA76" i="4"/>
  <c r="AN51" i="4"/>
  <c r="FE30" i="4"/>
  <c r="AN30" i="4"/>
  <c r="AG76" i="4"/>
  <c r="JV51" i="4"/>
  <c r="R76" i="4"/>
  <c r="JC51" i="4"/>
  <c r="KA76" i="4"/>
  <c r="EL51" i="4"/>
  <c r="JC30" i="4"/>
  <c r="GL76" i="4"/>
  <c r="U51" i="4"/>
  <c r="EL30" i="4"/>
  <c r="U30" i="4"/>
  <c r="BZ30" i="4"/>
  <c r="BK76" i="4"/>
  <c r="LH51" i="4"/>
  <c r="LT76" i="4"/>
  <c r="GQ51" i="4"/>
  <c r="LH30" i="4"/>
  <c r="IE76" i="4"/>
  <c r="BZ51" i="4"/>
  <c r="GQ30" i="4"/>
  <c r="HP76" i="4"/>
  <c r="BG51" i="4"/>
  <c r="FX30" i="4"/>
  <c r="BG30" i="4"/>
  <c r="AV76" i="4"/>
  <c r="KO51" i="4"/>
  <c r="LE76" i="4"/>
  <c r="FX51" i="4"/>
  <c r="KO30" i="4"/>
</calcChain>
</file>

<file path=xl/sharedStrings.xml><?xml version="1.0" encoding="utf-8"?>
<sst xmlns="http://schemas.openxmlformats.org/spreadsheetml/2006/main" count="278" uniqueCount="129">
  <si>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</si>
  <si>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</si>
  <si>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</si>
  <si>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</si>
  <si>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</si>
  <si>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</si>
  <si>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</si>
  <si>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</si>
  <si>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</si>
  <si>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</si>
  <si>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</si>
  <si>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</si>
  <si>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</si>
  <si>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</si>
  <si>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</si>
  <si>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</si>
  <si>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</si>
  <si>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</si>
  <si>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</si>
  <si>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</si>
  <si>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</si>
  <si>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</si>
  <si>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</si>
  <si>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</si>
  <si>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</si>
  <si>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</si>
  <si>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</si>
  <si>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</si>
  <si>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</si>
  <si>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</si>
  <si>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</si>
  <si>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</si>
  <si>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</si>
  <si>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</si>
  <si>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</si>
  <si>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</si>
  <si>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</si>
  <si>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</si>
  <si>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</si>
  <si>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</si>
  <si>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</si>
  <si>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</si>
  <si>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</si>
  <si>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</si>
  <si>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</si>
  <si>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</si>
  <si>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</si>
  <si>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</si>
  <si>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</si>
  <si>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</si>
  <si>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</si>
  <si>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</si>
  <si>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</si>
  <si>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</si>
  <si>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</si>
  <si>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</si>
  <si>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</si>
  <si>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</si>
  <si>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</si>
  <si>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</si>
  <si>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</si>
  <si>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</si>
  <si>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</si>
  <si>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</si>
  <si>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</si>
  <si>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</si>
  <si>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</si>
  <si>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</si>
  <si>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</si>
  <si>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</si>
  <si>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</si>
  <si>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</si>
  <si>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</si>
  <si>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</si>
  <si>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</si>
  <si>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</si>
  <si>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</si>
  <si>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</si>
  <si>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</si>
  <si>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</si>
  <si>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</si>
  <si>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</si>
  <si>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</si>
  <si>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</si>
  <si>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</si>
  <si>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</si>
  <si>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</si>
  <si>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</si>
  <si>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</si>
  <si>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</si>
  <si>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</si>
  <si>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</si>
  <si>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</si>
  <si>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</si>
  <si>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</si>
  <si>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</si>
  <si>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</si>
  <si>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</si>
  <si>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</si>
  <si>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</si>
  <si>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</si>
  <si>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</si>
  <si>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</si>
  <si>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</si>
  <si>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</si>
  <si>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</si>
  <si>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</si>
  <si>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</si>
  <si>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</si>
  <si>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木更津市金田第二駐車場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</si>
  <si>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</si>
  <si>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</si>
  <si>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</si>
  <si>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</si>
  <si>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</si>
  <si>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</si>
  <si>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</si>
  <si>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</si>
  <si>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</si>
  <si>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</si>
  <si>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</si>
  <si>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</si>
  <si>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</si>
  <si>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</si>
  <si>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</si>
  <si>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他会計からの補助は無いものの、物価高騰により管理費が増大したことで支出超過となり、収益的収支比率が前年度値を下回る結果となった。</t>
    <phoneticPr fontId="5"/>
  </si>
  <si>
    <t>企業債務が無く、企業債残高対料金収入比率が類似施設の全国平均値を下回ることから、健全な施設運営であると考える。</t>
    <phoneticPr fontId="5"/>
  </si>
  <si>
    <t>他会計からの補助や企業債務は無いものの、赤字経営となっていることから、経費削減等黒字経営に向けた取り組みを行っていきたい。</t>
    <rPh sb="0" eb="3">
      <t>タカイケイ</t>
    </rPh>
    <rPh sb="6" eb="8">
      <t>ホジョ</t>
    </rPh>
    <rPh sb="9" eb="13">
      <t>キギョウサイム</t>
    </rPh>
    <rPh sb="14" eb="15">
      <t>ナ</t>
    </rPh>
    <rPh sb="20" eb="24">
      <t>アカジケイエイ</t>
    </rPh>
    <rPh sb="35" eb="39">
      <t>ケイヒサクゲン</t>
    </rPh>
    <rPh sb="39" eb="40">
      <t>トウ</t>
    </rPh>
    <rPh sb="40" eb="44">
      <t>クロジケイエイ</t>
    </rPh>
    <rPh sb="45" eb="46">
      <t>ム</t>
    </rPh>
    <rPh sb="48" eb="49">
      <t>ト</t>
    </rPh>
    <rPh sb="50" eb="51">
      <t>ク</t>
    </rPh>
    <rPh sb="53" eb="54">
      <t>オコナ</t>
    </rPh>
    <phoneticPr fontId="5"/>
  </si>
  <si>
    <t>稼働率が前年度と比較して上昇している。全国平均値を下回る結果となっているが、金田第二駐車場は主に通勤目的で使用されるため、１台あたりの利用時間が長いことが原因であると考える。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</si>
</sst>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81.2</c:v>
                </c:pt>
                <c:pt idx="1">
                  <c:v>66.5</c:v>
                </c:pt>
                <c:pt idx="2">
                  <c:v>60.5</c:v>
                </c:pt>
                <c:pt idx="3">
                  <c:v>129.69999999999999</c:v>
                </c:pt>
                <c:pt idx="4">
                  <c:v>44.6</c:v>
                </c:pt>
              </c:numCache>
            </c:numRef>
          </c:val>
          <c:extLst>
            <c:ext xmlns:c16="http://schemas.microsoft.com/office/drawing/2014/chart" uri="{C3380CC4-5D6E-409C-BE32-E72D297353CC}">
              <c16:uniqueId val="{00000000-6C76-4F5C-94B3-F3829B0F389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6C76-4F5C-94B3-F3829B0F389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57E-4D74-9C50-BE5D180EF75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D57E-4D74-9C50-BE5D180EF75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2CB-4673-91D0-1B8376AB910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CB-4673-91D0-1B8376AB910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B92-4485-847E-63EA2EDDA47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B92-4485-847E-63EA2EDDA47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A1-4698-9EE6-030AC94A357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75A1-4698-9EE6-030AC94A357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D38-4339-B618-E401985675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FD38-4339-B618-E401985675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29.6</c:v>
                </c:pt>
                <c:pt idx="1">
                  <c:v>24.1</c:v>
                </c:pt>
                <c:pt idx="2">
                  <c:v>22.2</c:v>
                </c:pt>
                <c:pt idx="3">
                  <c:v>11.1</c:v>
                </c:pt>
                <c:pt idx="4">
                  <c:v>34.299999999999997</c:v>
                </c:pt>
              </c:numCache>
            </c:numRef>
          </c:val>
          <c:extLst>
            <c:ext xmlns:c16="http://schemas.microsoft.com/office/drawing/2014/chart" uri="{C3380CC4-5D6E-409C-BE32-E72D297353CC}">
              <c16:uniqueId val="{00000000-C474-4431-A20F-A166FCF42C7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C474-4431-A20F-A166FCF42C7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-23.2</c:v>
                </c:pt>
                <c:pt idx="1">
                  <c:v>-50.4</c:v>
                </c:pt>
                <c:pt idx="2">
                  <c:v>-65.2</c:v>
                </c:pt>
                <c:pt idx="3">
                  <c:v>22.9</c:v>
                </c:pt>
                <c:pt idx="4">
                  <c:v>-124.2</c:v>
                </c:pt>
              </c:numCache>
            </c:numRef>
          </c:val>
          <c:extLst>
            <c:ext xmlns:c16="http://schemas.microsoft.com/office/drawing/2014/chart" uri="{C3380CC4-5D6E-409C-BE32-E72D297353CC}">
              <c16:uniqueId val="{00000000-F2D8-45BF-B944-6FB483D26B6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F2D8-45BF-B944-6FB483D26B6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-717</c:v>
                </c:pt>
                <c:pt idx="1">
                  <c:v>-1305</c:v>
                </c:pt>
                <c:pt idx="2">
                  <c:v>-1500</c:v>
                </c:pt>
                <c:pt idx="3">
                  <c:v>1130</c:v>
                </c:pt>
                <c:pt idx="4">
                  <c:v>-2688</c:v>
                </c:pt>
              </c:numCache>
            </c:numRef>
          </c:val>
          <c:extLst>
            <c:ext xmlns:c16="http://schemas.microsoft.com/office/drawing/2014/chart" uri="{C3380CC4-5D6E-409C-BE32-E72D297353CC}">
              <c16:uniqueId val="{00000000-C7D7-4FA7-9319-C686965344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C7D7-4FA7-9319-C686965344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千葉県木更津市　木更津市金田第二駐車場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5267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1"/>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1"/>
      <c r="NC15" s="2"/>
      <c r="ND15" s="88" t="s">
        <v>125</v>
      </c>
      <c r="NE15" s="89"/>
      <c r="NF15" s="89"/>
      <c r="NG15" s="89"/>
      <c r="NH15" s="89"/>
      <c r="NI15" s="89"/>
      <c r="NJ15" s="89"/>
      <c r="NK15" s="89"/>
      <c r="NL15" s="89"/>
      <c r="NM15" s="89"/>
      <c r="NN15" s="89"/>
      <c r="NO15" s="89"/>
      <c r="NP15" s="89"/>
      <c r="NQ15" s="89"/>
      <c r="NR15" s="90"/>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88"/>
      <c r="NE16" s="89"/>
      <c r="NF16" s="89"/>
      <c r="NG16" s="89"/>
      <c r="NH16" s="89"/>
      <c r="NI16" s="89"/>
      <c r="NJ16" s="89"/>
      <c r="NK16" s="89"/>
      <c r="NL16" s="89"/>
      <c r="NM16" s="89"/>
      <c r="NN16" s="89"/>
      <c r="NO16" s="89"/>
      <c r="NP16" s="89"/>
      <c r="NQ16" s="89"/>
      <c r="NR16" s="90"/>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88"/>
      <c r="NE17" s="89"/>
      <c r="NF17" s="89"/>
      <c r="NG17" s="89"/>
      <c r="NH17" s="89"/>
      <c r="NI17" s="89"/>
      <c r="NJ17" s="89"/>
      <c r="NK17" s="89"/>
      <c r="NL17" s="89"/>
      <c r="NM17" s="89"/>
      <c r="NN17" s="89"/>
      <c r="NO17" s="89"/>
      <c r="NP17" s="89"/>
      <c r="NQ17" s="89"/>
      <c r="NR17" s="90"/>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88"/>
      <c r="NE18" s="89"/>
      <c r="NF18" s="89"/>
      <c r="NG18" s="89"/>
      <c r="NH18" s="89"/>
      <c r="NI18" s="89"/>
      <c r="NJ18" s="89"/>
      <c r="NK18" s="89"/>
      <c r="NL18" s="89"/>
      <c r="NM18" s="89"/>
      <c r="NN18" s="89"/>
      <c r="NO18" s="89"/>
      <c r="NP18" s="89"/>
      <c r="NQ18" s="89"/>
      <c r="NR18" s="90"/>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88"/>
      <c r="NE19" s="89"/>
      <c r="NF19" s="89"/>
      <c r="NG19" s="89"/>
      <c r="NH19" s="89"/>
      <c r="NI19" s="89"/>
      <c r="NJ19" s="89"/>
      <c r="NK19" s="89"/>
      <c r="NL19" s="89"/>
      <c r="NM19" s="89"/>
      <c r="NN19" s="89"/>
      <c r="NO19" s="89"/>
      <c r="NP19" s="89"/>
      <c r="NQ19" s="89"/>
      <c r="NR19" s="90"/>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88"/>
      <c r="NE20" s="89"/>
      <c r="NF20" s="89"/>
      <c r="NG20" s="89"/>
      <c r="NH20" s="89"/>
      <c r="NI20" s="89"/>
      <c r="NJ20" s="89"/>
      <c r="NK20" s="89"/>
      <c r="NL20" s="89"/>
      <c r="NM20" s="89"/>
      <c r="NN20" s="89"/>
      <c r="NO20" s="89"/>
      <c r="NP20" s="89"/>
      <c r="NQ20" s="89"/>
      <c r="NR20" s="90"/>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88"/>
      <c r="NE21" s="89"/>
      <c r="NF21" s="89"/>
      <c r="NG21" s="89"/>
      <c r="NH21" s="89"/>
      <c r="NI21" s="89"/>
      <c r="NJ21" s="89"/>
      <c r="NK21" s="89"/>
      <c r="NL21" s="89"/>
      <c r="NM21" s="89"/>
      <c r="NN21" s="89"/>
      <c r="NO21" s="89"/>
      <c r="NP21" s="89"/>
      <c r="NQ21" s="89"/>
      <c r="NR21" s="90"/>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88"/>
      <c r="NE22" s="89"/>
      <c r="NF22" s="89"/>
      <c r="NG22" s="89"/>
      <c r="NH22" s="89"/>
      <c r="NI22" s="89"/>
      <c r="NJ22" s="89"/>
      <c r="NK22" s="89"/>
      <c r="NL22" s="89"/>
      <c r="NM22" s="89"/>
      <c r="NN22" s="89"/>
      <c r="NO22" s="89"/>
      <c r="NP22" s="89"/>
      <c r="NQ22" s="89"/>
      <c r="NR22" s="90"/>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88"/>
      <c r="NE23" s="89"/>
      <c r="NF23" s="89"/>
      <c r="NG23" s="89"/>
      <c r="NH23" s="89"/>
      <c r="NI23" s="89"/>
      <c r="NJ23" s="89"/>
      <c r="NK23" s="89"/>
      <c r="NL23" s="89"/>
      <c r="NM23" s="89"/>
      <c r="NN23" s="89"/>
      <c r="NO23" s="89"/>
      <c r="NP23" s="89"/>
      <c r="NQ23" s="89"/>
      <c r="NR23" s="90"/>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88"/>
      <c r="NE24" s="89"/>
      <c r="NF24" s="89"/>
      <c r="NG24" s="89"/>
      <c r="NH24" s="89"/>
      <c r="NI24" s="89"/>
      <c r="NJ24" s="89"/>
      <c r="NK24" s="89"/>
      <c r="NL24" s="89"/>
      <c r="NM24" s="89"/>
      <c r="NN24" s="89"/>
      <c r="NO24" s="89"/>
      <c r="NP24" s="89"/>
      <c r="NQ24" s="89"/>
      <c r="NR24" s="90"/>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88"/>
      <c r="NE25" s="89"/>
      <c r="NF25" s="89"/>
      <c r="NG25" s="89"/>
      <c r="NH25" s="89"/>
      <c r="NI25" s="89"/>
      <c r="NJ25" s="89"/>
      <c r="NK25" s="89"/>
      <c r="NL25" s="89"/>
      <c r="NM25" s="89"/>
      <c r="NN25" s="89"/>
      <c r="NO25" s="89"/>
      <c r="NP25" s="89"/>
      <c r="NQ25" s="89"/>
      <c r="NR25" s="90"/>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88"/>
      <c r="NE26" s="89"/>
      <c r="NF26" s="89"/>
      <c r="NG26" s="89"/>
      <c r="NH26" s="89"/>
      <c r="NI26" s="89"/>
      <c r="NJ26" s="89"/>
      <c r="NK26" s="89"/>
      <c r="NL26" s="89"/>
      <c r="NM26" s="89"/>
      <c r="NN26" s="89"/>
      <c r="NO26" s="89"/>
      <c r="NP26" s="89"/>
      <c r="NQ26" s="89"/>
      <c r="NR26" s="90"/>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88"/>
      <c r="NE27" s="89"/>
      <c r="NF27" s="89"/>
      <c r="NG27" s="89"/>
      <c r="NH27" s="89"/>
      <c r="NI27" s="89"/>
      <c r="NJ27" s="89"/>
      <c r="NK27" s="89"/>
      <c r="NL27" s="89"/>
      <c r="NM27" s="89"/>
      <c r="NN27" s="89"/>
      <c r="NO27" s="89"/>
      <c r="NP27" s="89"/>
      <c r="NQ27" s="89"/>
      <c r="NR27" s="90"/>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88"/>
      <c r="NE28" s="89"/>
      <c r="NF28" s="89"/>
      <c r="NG28" s="89"/>
      <c r="NH28" s="89"/>
      <c r="NI28" s="89"/>
      <c r="NJ28" s="89"/>
      <c r="NK28" s="89"/>
      <c r="NL28" s="89"/>
      <c r="NM28" s="89"/>
      <c r="NN28" s="89"/>
      <c r="NO28" s="89"/>
      <c r="NP28" s="89"/>
      <c r="NQ28" s="89"/>
      <c r="NR28" s="90"/>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88"/>
      <c r="NE29" s="89"/>
      <c r="NF29" s="89"/>
      <c r="NG29" s="89"/>
      <c r="NH29" s="89"/>
      <c r="NI29" s="89"/>
      <c r="NJ29" s="89"/>
      <c r="NK29" s="89"/>
      <c r="NL29" s="89"/>
      <c r="NM29" s="89"/>
      <c r="NN29" s="89"/>
      <c r="NO29" s="89"/>
      <c r="NP29" s="89"/>
      <c r="NQ29" s="89"/>
      <c r="NR29" s="90"/>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88"/>
      <c r="NE30" s="89"/>
      <c r="NF30" s="89"/>
      <c r="NG30" s="89"/>
      <c r="NH30" s="89"/>
      <c r="NI30" s="89"/>
      <c r="NJ30" s="89"/>
      <c r="NK30" s="89"/>
      <c r="NL30" s="89"/>
      <c r="NM30" s="89"/>
      <c r="NN30" s="89"/>
      <c r="NO30" s="89"/>
      <c r="NP30" s="89"/>
      <c r="NQ30" s="89"/>
      <c r="NR30" s="90"/>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81.2</v>
      </c>
      <c r="V31" s="98"/>
      <c r="W31" s="98"/>
      <c r="X31" s="98"/>
      <c r="Y31" s="98"/>
      <c r="Z31" s="98"/>
      <c r="AA31" s="98"/>
      <c r="AB31" s="98"/>
      <c r="AC31" s="98"/>
      <c r="AD31" s="98"/>
      <c r="AE31" s="98"/>
      <c r="AF31" s="98"/>
      <c r="AG31" s="98"/>
      <c r="AH31" s="98"/>
      <c r="AI31" s="98"/>
      <c r="AJ31" s="98"/>
      <c r="AK31" s="98"/>
      <c r="AL31" s="98"/>
      <c r="AM31" s="98"/>
      <c r="AN31" s="98">
        <f>データ!Z7</f>
        <v>66.5</v>
      </c>
      <c r="AO31" s="98"/>
      <c r="AP31" s="98"/>
      <c r="AQ31" s="98"/>
      <c r="AR31" s="98"/>
      <c r="AS31" s="98"/>
      <c r="AT31" s="98"/>
      <c r="AU31" s="98"/>
      <c r="AV31" s="98"/>
      <c r="AW31" s="98"/>
      <c r="AX31" s="98"/>
      <c r="AY31" s="98"/>
      <c r="AZ31" s="98"/>
      <c r="BA31" s="98"/>
      <c r="BB31" s="98"/>
      <c r="BC31" s="98"/>
      <c r="BD31" s="98"/>
      <c r="BE31" s="98"/>
      <c r="BF31" s="98"/>
      <c r="BG31" s="98">
        <f>データ!AA7</f>
        <v>60.5</v>
      </c>
      <c r="BH31" s="98"/>
      <c r="BI31" s="98"/>
      <c r="BJ31" s="98"/>
      <c r="BK31" s="98"/>
      <c r="BL31" s="98"/>
      <c r="BM31" s="98"/>
      <c r="BN31" s="98"/>
      <c r="BO31" s="98"/>
      <c r="BP31" s="98"/>
      <c r="BQ31" s="98"/>
      <c r="BR31" s="98"/>
      <c r="BS31" s="98"/>
      <c r="BT31" s="98"/>
      <c r="BU31" s="98"/>
      <c r="BV31" s="98"/>
      <c r="BW31" s="98"/>
      <c r="BX31" s="98"/>
      <c r="BY31" s="98"/>
      <c r="BZ31" s="98">
        <f>データ!AB7</f>
        <v>129.69999999999999</v>
      </c>
      <c r="CA31" s="98"/>
      <c r="CB31" s="98"/>
      <c r="CC31" s="98"/>
      <c r="CD31" s="98"/>
      <c r="CE31" s="98"/>
      <c r="CF31" s="98"/>
      <c r="CG31" s="98"/>
      <c r="CH31" s="98"/>
      <c r="CI31" s="98"/>
      <c r="CJ31" s="98"/>
      <c r="CK31" s="98"/>
      <c r="CL31" s="98"/>
      <c r="CM31" s="98"/>
      <c r="CN31" s="98"/>
      <c r="CO31" s="98"/>
      <c r="CP31" s="98"/>
      <c r="CQ31" s="98"/>
      <c r="CR31" s="98"/>
      <c r="CS31" s="98">
        <f>データ!AC7</f>
        <v>44.6</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29.6</v>
      </c>
      <c r="JD31" s="67"/>
      <c r="JE31" s="67"/>
      <c r="JF31" s="67"/>
      <c r="JG31" s="67"/>
      <c r="JH31" s="67"/>
      <c r="JI31" s="67"/>
      <c r="JJ31" s="67"/>
      <c r="JK31" s="67"/>
      <c r="JL31" s="67"/>
      <c r="JM31" s="67"/>
      <c r="JN31" s="67"/>
      <c r="JO31" s="67"/>
      <c r="JP31" s="67"/>
      <c r="JQ31" s="67"/>
      <c r="JR31" s="67"/>
      <c r="JS31" s="67"/>
      <c r="JT31" s="67"/>
      <c r="JU31" s="68"/>
      <c r="JV31" s="66">
        <f>データ!DL7</f>
        <v>24.1</v>
      </c>
      <c r="JW31" s="67"/>
      <c r="JX31" s="67"/>
      <c r="JY31" s="67"/>
      <c r="JZ31" s="67"/>
      <c r="KA31" s="67"/>
      <c r="KB31" s="67"/>
      <c r="KC31" s="67"/>
      <c r="KD31" s="67"/>
      <c r="KE31" s="67"/>
      <c r="KF31" s="67"/>
      <c r="KG31" s="67"/>
      <c r="KH31" s="67"/>
      <c r="KI31" s="67"/>
      <c r="KJ31" s="67"/>
      <c r="KK31" s="67"/>
      <c r="KL31" s="67"/>
      <c r="KM31" s="67"/>
      <c r="KN31" s="68"/>
      <c r="KO31" s="66">
        <f>データ!DM7</f>
        <v>22.2</v>
      </c>
      <c r="KP31" s="67"/>
      <c r="KQ31" s="67"/>
      <c r="KR31" s="67"/>
      <c r="KS31" s="67"/>
      <c r="KT31" s="67"/>
      <c r="KU31" s="67"/>
      <c r="KV31" s="67"/>
      <c r="KW31" s="67"/>
      <c r="KX31" s="67"/>
      <c r="KY31" s="67"/>
      <c r="KZ31" s="67"/>
      <c r="LA31" s="67"/>
      <c r="LB31" s="67"/>
      <c r="LC31" s="67"/>
      <c r="LD31" s="67"/>
      <c r="LE31" s="67"/>
      <c r="LF31" s="67"/>
      <c r="LG31" s="68"/>
      <c r="LH31" s="66">
        <f>データ!DN7</f>
        <v>11.1</v>
      </c>
      <c r="LI31" s="67"/>
      <c r="LJ31" s="67"/>
      <c r="LK31" s="67"/>
      <c r="LL31" s="67"/>
      <c r="LM31" s="67"/>
      <c r="LN31" s="67"/>
      <c r="LO31" s="67"/>
      <c r="LP31" s="67"/>
      <c r="LQ31" s="67"/>
      <c r="LR31" s="67"/>
      <c r="LS31" s="67"/>
      <c r="LT31" s="67"/>
      <c r="LU31" s="67"/>
      <c r="LV31" s="67"/>
      <c r="LW31" s="67"/>
      <c r="LX31" s="67"/>
      <c r="LY31" s="67"/>
      <c r="LZ31" s="68"/>
      <c r="MA31" s="66">
        <f>データ!DO7</f>
        <v>34.299999999999997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88" t="s">
        <v>126</v>
      </c>
      <c r="NE32" s="89"/>
      <c r="NF32" s="89"/>
      <c r="NG32" s="89"/>
      <c r="NH32" s="89"/>
      <c r="NI32" s="89"/>
      <c r="NJ32" s="89"/>
      <c r="NK32" s="89"/>
      <c r="NL32" s="89"/>
      <c r="NM32" s="89"/>
      <c r="NN32" s="89"/>
      <c r="NO32" s="89"/>
      <c r="NP32" s="89"/>
      <c r="NQ32" s="89"/>
      <c r="NR32" s="90"/>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88"/>
      <c r="NE33" s="89"/>
      <c r="NF33" s="89"/>
      <c r="NG33" s="89"/>
      <c r="NH33" s="89"/>
      <c r="NI33" s="89"/>
      <c r="NJ33" s="89"/>
      <c r="NK33" s="89"/>
      <c r="NL33" s="89"/>
      <c r="NM33" s="89"/>
      <c r="NN33" s="89"/>
      <c r="NO33" s="89"/>
      <c r="NP33" s="89"/>
      <c r="NQ33" s="89"/>
      <c r="NR33" s="90"/>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88"/>
      <c r="NE34" s="89"/>
      <c r="NF34" s="89"/>
      <c r="NG34" s="89"/>
      <c r="NH34" s="89"/>
      <c r="NI34" s="89"/>
      <c r="NJ34" s="89"/>
      <c r="NK34" s="89"/>
      <c r="NL34" s="89"/>
      <c r="NM34" s="89"/>
      <c r="NN34" s="89"/>
      <c r="NO34" s="89"/>
      <c r="NP34" s="89"/>
      <c r="NQ34" s="89"/>
      <c r="NR34" s="90"/>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88"/>
      <c r="NE35" s="89"/>
      <c r="NF35" s="89"/>
      <c r="NG35" s="89"/>
      <c r="NH35" s="89"/>
      <c r="NI35" s="89"/>
      <c r="NJ35" s="89"/>
      <c r="NK35" s="89"/>
      <c r="NL35" s="89"/>
      <c r="NM35" s="89"/>
      <c r="NN35" s="89"/>
      <c r="NO35" s="89"/>
      <c r="NP35" s="89"/>
      <c r="NQ35" s="89"/>
      <c r="NR35" s="90"/>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88"/>
      <c r="NE36" s="89"/>
      <c r="NF36" s="89"/>
      <c r="NG36" s="89"/>
      <c r="NH36" s="89"/>
      <c r="NI36" s="89"/>
      <c r="NJ36" s="89"/>
      <c r="NK36" s="89"/>
      <c r="NL36" s="89"/>
      <c r="NM36" s="89"/>
      <c r="NN36" s="89"/>
      <c r="NO36" s="89"/>
      <c r="NP36" s="89"/>
      <c r="NQ36" s="89"/>
      <c r="NR36" s="90"/>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88"/>
      <c r="NE37" s="89"/>
      <c r="NF37" s="89"/>
      <c r="NG37" s="89"/>
      <c r="NH37" s="89"/>
      <c r="NI37" s="89"/>
      <c r="NJ37" s="89"/>
      <c r="NK37" s="89"/>
      <c r="NL37" s="89"/>
      <c r="NM37" s="89"/>
      <c r="NN37" s="89"/>
      <c r="NO37" s="89"/>
      <c r="NP37" s="89"/>
      <c r="NQ37" s="89"/>
      <c r="NR37" s="90"/>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88"/>
      <c r="NE38" s="89"/>
      <c r="NF38" s="89"/>
      <c r="NG38" s="89"/>
      <c r="NH38" s="89"/>
      <c r="NI38" s="89"/>
      <c r="NJ38" s="89"/>
      <c r="NK38" s="89"/>
      <c r="NL38" s="89"/>
      <c r="NM38" s="89"/>
      <c r="NN38" s="89"/>
      <c r="NO38" s="89"/>
      <c r="NP38" s="89"/>
      <c r="NQ38" s="89"/>
      <c r="NR38" s="90"/>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88"/>
      <c r="NE39" s="89"/>
      <c r="NF39" s="89"/>
      <c r="NG39" s="89"/>
      <c r="NH39" s="89"/>
      <c r="NI39" s="89"/>
      <c r="NJ39" s="89"/>
      <c r="NK39" s="89"/>
      <c r="NL39" s="89"/>
      <c r="NM39" s="89"/>
      <c r="NN39" s="89"/>
      <c r="NO39" s="89"/>
      <c r="NP39" s="89"/>
      <c r="NQ39" s="89"/>
      <c r="NR39" s="90"/>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88"/>
      <c r="NE40" s="89"/>
      <c r="NF40" s="89"/>
      <c r="NG40" s="89"/>
      <c r="NH40" s="89"/>
      <c r="NI40" s="89"/>
      <c r="NJ40" s="89"/>
      <c r="NK40" s="89"/>
      <c r="NL40" s="89"/>
      <c r="NM40" s="89"/>
      <c r="NN40" s="89"/>
      <c r="NO40" s="89"/>
      <c r="NP40" s="89"/>
      <c r="NQ40" s="89"/>
      <c r="NR40" s="90"/>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88"/>
      <c r="NE41" s="89"/>
      <c r="NF41" s="89"/>
      <c r="NG41" s="89"/>
      <c r="NH41" s="89"/>
      <c r="NI41" s="89"/>
      <c r="NJ41" s="89"/>
      <c r="NK41" s="89"/>
      <c r="NL41" s="89"/>
      <c r="NM41" s="89"/>
      <c r="NN41" s="89"/>
      <c r="NO41" s="89"/>
      <c r="NP41" s="89"/>
      <c r="NQ41" s="89"/>
      <c r="NR41" s="90"/>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88"/>
      <c r="NE42" s="89"/>
      <c r="NF42" s="89"/>
      <c r="NG42" s="89"/>
      <c r="NH42" s="89"/>
      <c r="NI42" s="89"/>
      <c r="NJ42" s="89"/>
      <c r="NK42" s="89"/>
      <c r="NL42" s="89"/>
      <c r="NM42" s="89"/>
      <c r="NN42" s="89"/>
      <c r="NO42" s="89"/>
      <c r="NP42" s="89"/>
      <c r="NQ42" s="89"/>
      <c r="NR42" s="90"/>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88"/>
      <c r="NE43" s="89"/>
      <c r="NF43" s="89"/>
      <c r="NG43" s="89"/>
      <c r="NH43" s="89"/>
      <c r="NI43" s="89"/>
      <c r="NJ43" s="89"/>
      <c r="NK43" s="89"/>
      <c r="NL43" s="89"/>
      <c r="NM43" s="89"/>
      <c r="NN43" s="89"/>
      <c r="NO43" s="89"/>
      <c r="NP43" s="89"/>
      <c r="NQ43" s="89"/>
      <c r="NR43" s="90"/>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88"/>
      <c r="NE44" s="89"/>
      <c r="NF44" s="89"/>
      <c r="NG44" s="89"/>
      <c r="NH44" s="89"/>
      <c r="NI44" s="89"/>
      <c r="NJ44" s="89"/>
      <c r="NK44" s="89"/>
      <c r="NL44" s="89"/>
      <c r="NM44" s="89"/>
      <c r="NN44" s="89"/>
      <c r="NO44" s="89"/>
      <c r="NP44" s="89"/>
      <c r="NQ44" s="89"/>
      <c r="NR44" s="90"/>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88"/>
      <c r="NE45" s="89"/>
      <c r="NF45" s="89"/>
      <c r="NG45" s="89"/>
      <c r="NH45" s="89"/>
      <c r="NI45" s="89"/>
      <c r="NJ45" s="89"/>
      <c r="NK45" s="89"/>
      <c r="NL45" s="89"/>
      <c r="NM45" s="89"/>
      <c r="NN45" s="89"/>
      <c r="NO45" s="89"/>
      <c r="NP45" s="89"/>
      <c r="NQ45" s="89"/>
      <c r="NR45" s="90"/>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88"/>
      <c r="NE46" s="89"/>
      <c r="NF46" s="89"/>
      <c r="NG46" s="89"/>
      <c r="NH46" s="89"/>
      <c r="NI46" s="89"/>
      <c r="NJ46" s="89"/>
      <c r="NK46" s="89"/>
      <c r="NL46" s="89"/>
      <c r="NM46" s="89"/>
      <c r="NN46" s="89"/>
      <c r="NO46" s="89"/>
      <c r="NP46" s="89"/>
      <c r="NQ46" s="89"/>
      <c r="NR46" s="90"/>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88"/>
      <c r="NE47" s="89"/>
      <c r="NF47" s="89"/>
      <c r="NG47" s="89"/>
      <c r="NH47" s="89"/>
      <c r="NI47" s="89"/>
      <c r="NJ47" s="89"/>
      <c r="NK47" s="89"/>
      <c r="NL47" s="89"/>
      <c r="NM47" s="89"/>
      <c r="NN47" s="89"/>
      <c r="NO47" s="89"/>
      <c r="NP47" s="89"/>
      <c r="NQ47" s="89"/>
      <c r="NR47" s="90"/>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88" t="s">
        <v>128</v>
      </c>
      <c r="NE49" s="89"/>
      <c r="NF49" s="89"/>
      <c r="NG49" s="89"/>
      <c r="NH49" s="89"/>
      <c r="NI49" s="89"/>
      <c r="NJ49" s="89"/>
      <c r="NK49" s="89"/>
      <c r="NL49" s="89"/>
      <c r="NM49" s="89"/>
      <c r="NN49" s="89"/>
      <c r="NO49" s="89"/>
      <c r="NP49" s="89"/>
      <c r="NQ49" s="89"/>
      <c r="NR49" s="90"/>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88"/>
      <c r="NE50" s="89"/>
      <c r="NF50" s="89"/>
      <c r="NG50" s="89"/>
      <c r="NH50" s="89"/>
      <c r="NI50" s="89"/>
      <c r="NJ50" s="89"/>
      <c r="NK50" s="89"/>
      <c r="NL50" s="89"/>
      <c r="NM50" s="89"/>
      <c r="NN50" s="89"/>
      <c r="NO50" s="89"/>
      <c r="NP50" s="89"/>
      <c r="NQ50" s="89"/>
      <c r="NR50" s="90"/>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88"/>
      <c r="NE51" s="89"/>
      <c r="NF51" s="89"/>
      <c r="NG51" s="89"/>
      <c r="NH51" s="89"/>
      <c r="NI51" s="89"/>
      <c r="NJ51" s="89"/>
      <c r="NK51" s="89"/>
      <c r="NL51" s="89"/>
      <c r="NM51" s="89"/>
      <c r="NN51" s="89"/>
      <c r="NO51" s="89"/>
      <c r="NP51" s="89"/>
      <c r="NQ51" s="89"/>
      <c r="NR51" s="90"/>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-23.2</v>
      </c>
      <c r="EM52" s="98"/>
      <c r="EN52" s="98"/>
      <c r="EO52" s="98"/>
      <c r="EP52" s="98"/>
      <c r="EQ52" s="98"/>
      <c r="ER52" s="98"/>
      <c r="ES52" s="98"/>
      <c r="ET52" s="98"/>
      <c r="EU52" s="98"/>
      <c r="EV52" s="98"/>
      <c r="EW52" s="98"/>
      <c r="EX52" s="98"/>
      <c r="EY52" s="98"/>
      <c r="EZ52" s="98"/>
      <c r="FA52" s="98"/>
      <c r="FB52" s="98"/>
      <c r="FC52" s="98"/>
      <c r="FD52" s="98"/>
      <c r="FE52" s="98">
        <f>データ!BG7</f>
        <v>-50.4</v>
      </c>
      <c r="FF52" s="98"/>
      <c r="FG52" s="98"/>
      <c r="FH52" s="98"/>
      <c r="FI52" s="98"/>
      <c r="FJ52" s="98"/>
      <c r="FK52" s="98"/>
      <c r="FL52" s="98"/>
      <c r="FM52" s="98"/>
      <c r="FN52" s="98"/>
      <c r="FO52" s="98"/>
      <c r="FP52" s="98"/>
      <c r="FQ52" s="98"/>
      <c r="FR52" s="98"/>
      <c r="FS52" s="98"/>
      <c r="FT52" s="98"/>
      <c r="FU52" s="98"/>
      <c r="FV52" s="98"/>
      <c r="FW52" s="98"/>
      <c r="FX52" s="98">
        <f>データ!BH7</f>
        <v>-65.2</v>
      </c>
      <c r="FY52" s="98"/>
      <c r="FZ52" s="98"/>
      <c r="GA52" s="98"/>
      <c r="GB52" s="98"/>
      <c r="GC52" s="98"/>
      <c r="GD52" s="98"/>
      <c r="GE52" s="98"/>
      <c r="GF52" s="98"/>
      <c r="GG52" s="98"/>
      <c r="GH52" s="98"/>
      <c r="GI52" s="98"/>
      <c r="GJ52" s="98"/>
      <c r="GK52" s="98"/>
      <c r="GL52" s="98"/>
      <c r="GM52" s="98"/>
      <c r="GN52" s="98"/>
      <c r="GO52" s="98"/>
      <c r="GP52" s="98"/>
      <c r="GQ52" s="98">
        <f>データ!BI7</f>
        <v>22.9</v>
      </c>
      <c r="GR52" s="98"/>
      <c r="GS52" s="98"/>
      <c r="GT52" s="98"/>
      <c r="GU52" s="98"/>
      <c r="GV52" s="98"/>
      <c r="GW52" s="98"/>
      <c r="GX52" s="98"/>
      <c r="GY52" s="98"/>
      <c r="GZ52" s="98"/>
      <c r="HA52" s="98"/>
      <c r="HB52" s="98"/>
      <c r="HC52" s="98"/>
      <c r="HD52" s="98"/>
      <c r="HE52" s="98"/>
      <c r="HF52" s="98"/>
      <c r="HG52" s="98"/>
      <c r="HH52" s="98"/>
      <c r="HI52" s="98"/>
      <c r="HJ52" s="98">
        <f>データ!BJ7</f>
        <v>-124.2</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-717</v>
      </c>
      <c r="JD52" s="97"/>
      <c r="JE52" s="97"/>
      <c r="JF52" s="97"/>
      <c r="JG52" s="97"/>
      <c r="JH52" s="97"/>
      <c r="JI52" s="97"/>
      <c r="JJ52" s="97"/>
      <c r="JK52" s="97"/>
      <c r="JL52" s="97"/>
      <c r="JM52" s="97"/>
      <c r="JN52" s="97"/>
      <c r="JO52" s="97"/>
      <c r="JP52" s="97"/>
      <c r="JQ52" s="97"/>
      <c r="JR52" s="97"/>
      <c r="JS52" s="97"/>
      <c r="JT52" s="97"/>
      <c r="JU52" s="97"/>
      <c r="JV52" s="97">
        <f>データ!BR7</f>
        <v>-1305</v>
      </c>
      <c r="JW52" s="97"/>
      <c r="JX52" s="97"/>
      <c r="JY52" s="97"/>
      <c r="JZ52" s="97"/>
      <c r="KA52" s="97"/>
      <c r="KB52" s="97"/>
      <c r="KC52" s="97"/>
      <c r="KD52" s="97"/>
      <c r="KE52" s="97"/>
      <c r="KF52" s="97"/>
      <c r="KG52" s="97"/>
      <c r="KH52" s="97"/>
      <c r="KI52" s="97"/>
      <c r="KJ52" s="97"/>
      <c r="KK52" s="97"/>
      <c r="KL52" s="97"/>
      <c r="KM52" s="97"/>
      <c r="KN52" s="97"/>
      <c r="KO52" s="97">
        <f>データ!BS7</f>
        <v>-1500</v>
      </c>
      <c r="KP52" s="97"/>
      <c r="KQ52" s="97"/>
      <c r="KR52" s="97"/>
      <c r="KS52" s="97"/>
      <c r="KT52" s="97"/>
      <c r="KU52" s="97"/>
      <c r="KV52" s="97"/>
      <c r="KW52" s="97"/>
      <c r="KX52" s="97"/>
      <c r="KY52" s="97"/>
      <c r="KZ52" s="97"/>
      <c r="LA52" s="97"/>
      <c r="LB52" s="97"/>
      <c r="LC52" s="97"/>
      <c r="LD52" s="97"/>
      <c r="LE52" s="97"/>
      <c r="LF52" s="97"/>
      <c r="LG52" s="97"/>
      <c r="LH52" s="97">
        <f>データ!BT7</f>
        <v>1130</v>
      </c>
      <c r="LI52" s="97"/>
      <c r="LJ52" s="97"/>
      <c r="LK52" s="97"/>
      <c r="LL52" s="97"/>
      <c r="LM52" s="97"/>
      <c r="LN52" s="97"/>
      <c r="LO52" s="97"/>
      <c r="LP52" s="97"/>
      <c r="LQ52" s="97"/>
      <c r="LR52" s="97"/>
      <c r="LS52" s="97"/>
      <c r="LT52" s="97"/>
      <c r="LU52" s="97"/>
      <c r="LV52" s="97"/>
      <c r="LW52" s="97"/>
      <c r="LX52" s="97"/>
      <c r="LY52" s="97"/>
      <c r="LZ52" s="97"/>
      <c r="MA52" s="97">
        <f>データ!BU7</f>
        <v>-2688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88"/>
      <c r="NE52" s="89"/>
      <c r="NF52" s="89"/>
      <c r="NG52" s="89"/>
      <c r="NH52" s="89"/>
      <c r="NI52" s="89"/>
      <c r="NJ52" s="89"/>
      <c r="NK52" s="89"/>
      <c r="NL52" s="89"/>
      <c r="NM52" s="89"/>
      <c r="NN52" s="89"/>
      <c r="NO52" s="89"/>
      <c r="NP52" s="89"/>
      <c r="NQ52" s="89"/>
      <c r="NR52" s="90"/>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88"/>
      <c r="NE53" s="89"/>
      <c r="NF53" s="89"/>
      <c r="NG53" s="89"/>
      <c r="NH53" s="89"/>
      <c r="NI53" s="89"/>
      <c r="NJ53" s="89"/>
      <c r="NK53" s="89"/>
      <c r="NL53" s="89"/>
      <c r="NM53" s="89"/>
      <c r="NN53" s="89"/>
      <c r="NO53" s="89"/>
      <c r="NP53" s="89"/>
      <c r="NQ53" s="89"/>
      <c r="NR53" s="90"/>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88"/>
      <c r="NE54" s="89"/>
      <c r="NF54" s="89"/>
      <c r="NG54" s="89"/>
      <c r="NH54" s="89"/>
      <c r="NI54" s="89"/>
      <c r="NJ54" s="89"/>
      <c r="NK54" s="89"/>
      <c r="NL54" s="89"/>
      <c r="NM54" s="89"/>
      <c r="NN54" s="89"/>
      <c r="NO54" s="89"/>
      <c r="NP54" s="89"/>
      <c r="NQ54" s="89"/>
      <c r="NR54" s="90"/>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88"/>
      <c r="NE55" s="89"/>
      <c r="NF55" s="89"/>
      <c r="NG55" s="89"/>
      <c r="NH55" s="89"/>
      <c r="NI55" s="89"/>
      <c r="NJ55" s="89"/>
      <c r="NK55" s="89"/>
      <c r="NL55" s="89"/>
      <c r="NM55" s="89"/>
      <c r="NN55" s="89"/>
      <c r="NO55" s="89"/>
      <c r="NP55" s="89"/>
      <c r="NQ55" s="89"/>
      <c r="NR55" s="90"/>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88"/>
      <c r="NE56" s="89"/>
      <c r="NF56" s="89"/>
      <c r="NG56" s="89"/>
      <c r="NH56" s="89"/>
      <c r="NI56" s="89"/>
      <c r="NJ56" s="89"/>
      <c r="NK56" s="89"/>
      <c r="NL56" s="89"/>
      <c r="NM56" s="89"/>
      <c r="NN56" s="89"/>
      <c r="NO56" s="89"/>
      <c r="NP56" s="89"/>
      <c r="NQ56" s="89"/>
      <c r="NR56" s="90"/>
    </row>
    <row r="57" spans="1:382" ht="13.5" customHeight="1" x14ac:dyDescent="0.2">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88"/>
      <c r="NE58" s="89"/>
      <c r="NF58" s="89"/>
      <c r="NG58" s="89"/>
      <c r="NH58" s="89"/>
      <c r="NI58" s="89"/>
      <c r="NJ58" s="89"/>
      <c r="NK58" s="89"/>
      <c r="NL58" s="89"/>
      <c r="NM58" s="89"/>
      <c r="NN58" s="89"/>
      <c r="NO58" s="89"/>
      <c r="NP58" s="89"/>
      <c r="NQ58" s="89"/>
      <c r="NR58" s="9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2">
      <c r="A60" s="13"/>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1"/>
      <c r="NC60" s="2"/>
      <c r="ND60" s="88"/>
      <c r="NE60" s="89"/>
      <c r="NF60" s="89"/>
      <c r="NG60" s="89"/>
      <c r="NH60" s="89"/>
      <c r="NI60" s="89"/>
      <c r="NJ60" s="89"/>
      <c r="NK60" s="89"/>
      <c r="NL60" s="89"/>
      <c r="NM60" s="89"/>
      <c r="NN60" s="89"/>
      <c r="NO60" s="89"/>
      <c r="NP60" s="89"/>
      <c r="NQ60" s="89"/>
      <c r="NR60" s="90"/>
    </row>
    <row r="61" spans="1:382" ht="13.5" customHeight="1" x14ac:dyDescent="0.2">
      <c r="A61" s="13"/>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1"/>
      <c r="NC61" s="2"/>
      <c r="ND61" s="88"/>
      <c r="NE61" s="89"/>
      <c r="NF61" s="89"/>
      <c r="NG61" s="89"/>
      <c r="NH61" s="89"/>
      <c r="NI61" s="89"/>
      <c r="NJ61" s="89"/>
      <c r="NK61" s="89"/>
      <c r="NL61" s="89"/>
      <c r="NM61" s="89"/>
      <c r="NN61" s="89"/>
      <c r="NO61" s="89"/>
      <c r="NP61" s="89"/>
      <c r="NQ61" s="89"/>
      <c r="NR61" s="90"/>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88"/>
      <c r="NE62" s="89"/>
      <c r="NF62" s="89"/>
      <c r="NG62" s="89"/>
      <c r="NH62" s="89"/>
      <c r="NI62" s="89"/>
      <c r="NJ62" s="89"/>
      <c r="NK62" s="89"/>
      <c r="NL62" s="89"/>
      <c r="NM62" s="89"/>
      <c r="NN62" s="89"/>
      <c r="NO62" s="89"/>
      <c r="NP62" s="89"/>
      <c r="NQ62" s="89"/>
      <c r="NR62" s="90"/>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88"/>
      <c r="NE63" s="89"/>
      <c r="NF63" s="89"/>
      <c r="NG63" s="89"/>
      <c r="NH63" s="89"/>
      <c r="NI63" s="89"/>
      <c r="NJ63" s="89"/>
      <c r="NK63" s="89"/>
      <c r="NL63" s="89"/>
      <c r="NM63" s="89"/>
      <c r="NN63" s="89"/>
      <c r="NO63" s="89"/>
      <c r="NP63" s="89"/>
      <c r="NQ63" s="89"/>
      <c r="NR63" s="90"/>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91"/>
      <c r="NE64" s="92"/>
      <c r="NF64" s="92"/>
      <c r="NG64" s="92"/>
      <c r="NH64" s="92"/>
      <c r="NI64" s="92"/>
      <c r="NJ64" s="92"/>
      <c r="NK64" s="92"/>
      <c r="NL64" s="92"/>
      <c r="NM64" s="92"/>
      <c r="NN64" s="92"/>
      <c r="NO64" s="92"/>
      <c r="NP64" s="92"/>
      <c r="NQ64" s="92"/>
      <c r="NR64" s="93"/>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88" t="s">
        <v>127</v>
      </c>
      <c r="NE66" s="89"/>
      <c r="NF66" s="89"/>
      <c r="NG66" s="89"/>
      <c r="NH66" s="89"/>
      <c r="NI66" s="89"/>
      <c r="NJ66" s="89"/>
      <c r="NK66" s="89"/>
      <c r="NL66" s="89"/>
      <c r="NM66" s="89"/>
      <c r="NN66" s="89"/>
      <c r="NO66" s="89"/>
      <c r="NP66" s="89"/>
      <c r="NQ66" s="89"/>
      <c r="NR66" s="90"/>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56778</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88"/>
      <c r="NE67" s="89"/>
      <c r="NF67" s="89"/>
      <c r="NG67" s="89"/>
      <c r="NH67" s="89"/>
      <c r="NI67" s="89"/>
      <c r="NJ67" s="89"/>
      <c r="NK67" s="89"/>
      <c r="NL67" s="89"/>
      <c r="NM67" s="89"/>
      <c r="NN67" s="89"/>
      <c r="NO67" s="89"/>
      <c r="NP67" s="89"/>
      <c r="NQ67" s="89"/>
      <c r="NR67" s="90"/>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88"/>
      <c r="NE68" s="89"/>
      <c r="NF68" s="89"/>
      <c r="NG68" s="89"/>
      <c r="NH68" s="89"/>
      <c r="NI68" s="89"/>
      <c r="NJ68" s="89"/>
      <c r="NK68" s="89"/>
      <c r="NL68" s="89"/>
      <c r="NM68" s="89"/>
      <c r="NN68" s="89"/>
      <c r="NO68" s="89"/>
      <c r="NP68" s="89"/>
      <c r="NQ68" s="89"/>
      <c r="NR68" s="90"/>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88"/>
      <c r="NE69" s="89"/>
      <c r="NF69" s="89"/>
      <c r="NG69" s="89"/>
      <c r="NH69" s="89"/>
      <c r="NI69" s="89"/>
      <c r="NJ69" s="89"/>
      <c r="NK69" s="89"/>
      <c r="NL69" s="89"/>
      <c r="NM69" s="89"/>
      <c r="NN69" s="89"/>
      <c r="NO69" s="89"/>
      <c r="NP69" s="89"/>
      <c r="NQ69" s="89"/>
      <c r="NR69" s="90"/>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88"/>
      <c r="NE70" s="89"/>
      <c r="NF70" s="89"/>
      <c r="NG70" s="89"/>
      <c r="NH70" s="89"/>
      <c r="NI70" s="89"/>
      <c r="NJ70" s="89"/>
      <c r="NK70" s="89"/>
      <c r="NL70" s="89"/>
      <c r="NM70" s="89"/>
      <c r="NN70" s="89"/>
      <c r="NO70" s="89"/>
      <c r="NP70" s="89"/>
      <c r="NQ70" s="89"/>
      <c r="NR70" s="90"/>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88"/>
      <c r="NE71" s="89"/>
      <c r="NF71" s="89"/>
      <c r="NG71" s="89"/>
      <c r="NH71" s="89"/>
      <c r="NI71" s="89"/>
      <c r="NJ71" s="89"/>
      <c r="NK71" s="89"/>
      <c r="NL71" s="89"/>
      <c r="NM71" s="89"/>
      <c r="NN71" s="89"/>
      <c r="NO71" s="89"/>
      <c r="NP71" s="89"/>
      <c r="NQ71" s="89"/>
      <c r="NR71" s="90"/>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88"/>
      <c r="NE72" s="89"/>
      <c r="NF72" s="89"/>
      <c r="NG72" s="89"/>
      <c r="NH72" s="89"/>
      <c r="NI72" s="89"/>
      <c r="NJ72" s="89"/>
      <c r="NK72" s="89"/>
      <c r="NL72" s="89"/>
      <c r="NM72" s="89"/>
      <c r="NN72" s="89"/>
      <c r="NO72" s="89"/>
      <c r="NP72" s="89"/>
      <c r="NQ72" s="89"/>
      <c r="NR72" s="90"/>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88"/>
      <c r="NE73" s="89"/>
      <c r="NF73" s="89"/>
      <c r="NG73" s="89"/>
      <c r="NH73" s="89"/>
      <c r="NI73" s="89"/>
      <c r="NJ73" s="89"/>
      <c r="NK73" s="89"/>
      <c r="NL73" s="89"/>
      <c r="NM73" s="89"/>
      <c r="NN73" s="89"/>
      <c r="NO73" s="89"/>
      <c r="NP73" s="89"/>
      <c r="NQ73" s="89"/>
      <c r="NR73" s="90"/>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2">
      <c r="A76" s="2"/>
      <c r="B76" s="12"/>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88"/>
      <c r="NE80" s="89"/>
      <c r="NF80" s="89"/>
      <c r="NG80" s="89"/>
      <c r="NH80" s="89"/>
      <c r="NI80" s="89"/>
      <c r="NJ80" s="89"/>
      <c r="NK80" s="89"/>
      <c r="NL80" s="89"/>
      <c r="NM80" s="89"/>
      <c r="NN80" s="89"/>
      <c r="NO80" s="89"/>
      <c r="NP80" s="89"/>
      <c r="NQ80" s="89"/>
      <c r="NR80" s="90"/>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88"/>
      <c r="NE81" s="89"/>
      <c r="NF81" s="89"/>
      <c r="NG81" s="89"/>
      <c r="NH81" s="89"/>
      <c r="NI81" s="89"/>
      <c r="NJ81" s="89"/>
      <c r="NK81" s="89"/>
      <c r="NL81" s="89"/>
      <c r="NM81" s="89"/>
      <c r="NN81" s="89"/>
      <c r="NO81" s="89"/>
      <c r="NP81" s="89"/>
      <c r="NQ81" s="89"/>
      <c r="NR81" s="9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Cra/6GwB8OJNmFVvHjD+bndBae9dBQtFOvgiwyaQDTCKobEzR/KnOux9qPqWtDlan3XiIOTqBuKfDV0oAoMWXw==" saltValue="AbEIPYinCWkUe0lMSe+SZ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100</v>
      </c>
      <c r="AY5" s="47" t="s">
        <v>93</v>
      </c>
      <c r="AZ5" s="47" t="s">
        <v>94</v>
      </c>
      <c r="BA5" s="47" t="s">
        <v>95</v>
      </c>
      <c r="BB5" s="47" t="s">
        <v>96</v>
      </c>
      <c r="BC5" s="47" t="s">
        <v>97</v>
      </c>
      <c r="BD5" s="47" t="s">
        <v>98</v>
      </c>
      <c r="BE5" s="47" t="s">
        <v>99</v>
      </c>
      <c r="BF5" s="47" t="s">
        <v>89</v>
      </c>
      <c r="BG5" s="47" t="s">
        <v>90</v>
      </c>
      <c r="BH5" s="47" t="s">
        <v>91</v>
      </c>
      <c r="BI5" s="47" t="s">
        <v>92</v>
      </c>
      <c r="BJ5" s="47" t="s">
        <v>101</v>
      </c>
      <c r="BK5" s="47" t="s">
        <v>94</v>
      </c>
      <c r="BL5" s="47" t="s">
        <v>95</v>
      </c>
      <c r="BM5" s="47" t="s">
        <v>96</v>
      </c>
      <c r="BN5" s="47" t="s">
        <v>97</v>
      </c>
      <c r="BO5" s="47" t="s">
        <v>98</v>
      </c>
      <c r="BP5" s="47" t="s">
        <v>99</v>
      </c>
      <c r="BQ5" s="47" t="s">
        <v>102</v>
      </c>
      <c r="BR5" s="47" t="s">
        <v>90</v>
      </c>
      <c r="BS5" s="47" t="s">
        <v>91</v>
      </c>
      <c r="BT5" s="47" t="s">
        <v>92</v>
      </c>
      <c r="BU5" s="47" t="s">
        <v>93</v>
      </c>
      <c r="BV5" s="47" t="s">
        <v>94</v>
      </c>
      <c r="BW5" s="47" t="s">
        <v>95</v>
      </c>
      <c r="BX5" s="47" t="s">
        <v>96</v>
      </c>
      <c r="BY5" s="47" t="s">
        <v>97</v>
      </c>
      <c r="BZ5" s="47" t="s">
        <v>98</v>
      </c>
      <c r="CA5" s="47" t="s">
        <v>99</v>
      </c>
      <c r="CB5" s="47" t="s">
        <v>102</v>
      </c>
      <c r="CC5" s="47" t="s">
        <v>90</v>
      </c>
      <c r="CD5" s="47" t="s">
        <v>91</v>
      </c>
      <c r="CE5" s="47" t="s">
        <v>92</v>
      </c>
      <c r="CF5" s="47" t="s">
        <v>101</v>
      </c>
      <c r="CG5" s="47" t="s">
        <v>94</v>
      </c>
      <c r="CH5" s="47" t="s">
        <v>95</v>
      </c>
      <c r="CI5" s="47" t="s">
        <v>96</v>
      </c>
      <c r="CJ5" s="47" t="s">
        <v>97</v>
      </c>
      <c r="CK5" s="47" t="s">
        <v>98</v>
      </c>
      <c r="CL5" s="47" t="s">
        <v>99</v>
      </c>
      <c r="CM5" s="137"/>
      <c r="CN5" s="137"/>
      <c r="CO5" s="47" t="s">
        <v>102</v>
      </c>
      <c r="CP5" s="47" t="s">
        <v>90</v>
      </c>
      <c r="CQ5" s="47" t="s">
        <v>91</v>
      </c>
      <c r="CR5" s="47" t="s">
        <v>92</v>
      </c>
      <c r="CS5" s="47" t="s">
        <v>93</v>
      </c>
      <c r="CT5" s="47" t="s">
        <v>94</v>
      </c>
      <c r="CU5" s="47" t="s">
        <v>95</v>
      </c>
      <c r="CV5" s="47" t="s">
        <v>96</v>
      </c>
      <c r="CW5" s="47" t="s">
        <v>97</v>
      </c>
      <c r="CX5" s="47" t="s">
        <v>98</v>
      </c>
      <c r="CY5" s="47" t="s">
        <v>99</v>
      </c>
      <c r="CZ5" s="47" t="s">
        <v>102</v>
      </c>
      <c r="DA5" s="47" t="s">
        <v>90</v>
      </c>
      <c r="DB5" s="47" t="s">
        <v>91</v>
      </c>
      <c r="DC5" s="47" t="s">
        <v>100</v>
      </c>
      <c r="DD5" s="47" t="s">
        <v>101</v>
      </c>
      <c r="DE5" s="47" t="s">
        <v>94</v>
      </c>
      <c r="DF5" s="47" t="s">
        <v>95</v>
      </c>
      <c r="DG5" s="47" t="s">
        <v>96</v>
      </c>
      <c r="DH5" s="47" t="s">
        <v>97</v>
      </c>
      <c r="DI5" s="47" t="s">
        <v>98</v>
      </c>
      <c r="DJ5" s="47" t="s">
        <v>35</v>
      </c>
      <c r="DK5" s="47" t="s">
        <v>89</v>
      </c>
      <c r="DL5" s="47" t="s">
        <v>90</v>
      </c>
      <c r="DM5" s="47" t="s">
        <v>103</v>
      </c>
      <c r="DN5" s="47" t="s">
        <v>92</v>
      </c>
      <c r="DO5" s="47" t="s">
        <v>101</v>
      </c>
      <c r="DP5" s="47" t="s">
        <v>94</v>
      </c>
      <c r="DQ5" s="47" t="s">
        <v>95</v>
      </c>
      <c r="DR5" s="47" t="s">
        <v>96</v>
      </c>
      <c r="DS5" s="47" t="s">
        <v>97</v>
      </c>
      <c r="DT5" s="47" t="s">
        <v>98</v>
      </c>
      <c r="DU5" s="47" t="s">
        <v>99</v>
      </c>
    </row>
    <row r="6" spans="1:125" s="54" customFormat="1" x14ac:dyDescent="0.2">
      <c r="A6" s="37" t="s">
        <v>104</v>
      </c>
      <c r="B6" s="48">
        <f>B8</f>
        <v>2023</v>
      </c>
      <c r="C6" s="48">
        <f t="shared" ref="C6:X6" si="1">C8</f>
        <v>122068</v>
      </c>
      <c r="D6" s="48">
        <f t="shared" si="1"/>
        <v>47</v>
      </c>
      <c r="E6" s="48">
        <f t="shared" si="1"/>
        <v>14</v>
      </c>
      <c r="F6" s="48">
        <f t="shared" si="1"/>
        <v>0</v>
      </c>
      <c r="G6" s="48">
        <f t="shared" si="1"/>
        <v>3</v>
      </c>
      <c r="H6" s="48" t="str">
        <f>SUBSTITUTE(H8,"　","")</f>
        <v>千葉県木更津市</v>
      </c>
      <c r="I6" s="48" t="str">
        <f t="shared" si="1"/>
        <v>木更津市金田第二駐車場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24</v>
      </c>
      <c r="S6" s="50" t="str">
        <f t="shared" si="1"/>
        <v>公共施設</v>
      </c>
      <c r="T6" s="50" t="str">
        <f t="shared" si="1"/>
        <v>無</v>
      </c>
      <c r="U6" s="51">
        <f t="shared" si="1"/>
        <v>5267</v>
      </c>
      <c r="V6" s="51">
        <f t="shared" si="1"/>
        <v>108</v>
      </c>
      <c r="W6" s="51">
        <f t="shared" si="1"/>
        <v>400</v>
      </c>
      <c r="X6" s="50" t="str">
        <f t="shared" si="1"/>
        <v>無</v>
      </c>
      <c r="Y6" s="52">
        <f>IF(Y8="-",NA(),Y8)</f>
        <v>81.2</v>
      </c>
      <c r="Z6" s="52">
        <f t="shared" ref="Z6:AH6" si="2">IF(Z8="-",NA(),Z8)</f>
        <v>66.5</v>
      </c>
      <c r="AA6" s="52">
        <f t="shared" si="2"/>
        <v>60.5</v>
      </c>
      <c r="AB6" s="52">
        <f t="shared" si="2"/>
        <v>129.69999999999999</v>
      </c>
      <c r="AC6" s="52">
        <f t="shared" si="2"/>
        <v>44.6</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-23.2</v>
      </c>
      <c r="BG6" s="52">
        <f t="shared" ref="BG6:BO6" si="5">IF(BG8="-",NA(),BG8)</f>
        <v>-50.4</v>
      </c>
      <c r="BH6" s="52">
        <f t="shared" si="5"/>
        <v>-65.2</v>
      </c>
      <c r="BI6" s="52">
        <f t="shared" si="5"/>
        <v>22.9</v>
      </c>
      <c r="BJ6" s="52">
        <f t="shared" si="5"/>
        <v>-124.2</v>
      </c>
      <c r="BK6" s="52">
        <f t="shared" si="5"/>
        <v>28.9</v>
      </c>
      <c r="BL6" s="52">
        <f t="shared" si="5"/>
        <v>-56.4</v>
      </c>
      <c r="BM6" s="52">
        <f t="shared" si="5"/>
        <v>16.899999999999999</v>
      </c>
      <c r="BN6" s="52">
        <f t="shared" si="5"/>
        <v>26.4</v>
      </c>
      <c r="BO6" s="52">
        <f t="shared" si="5"/>
        <v>-1.9</v>
      </c>
      <c r="BP6" s="49" t="str">
        <f>IF(BP8="-","",IF(BP8="-","【-】","【"&amp;SUBSTITUTE(TEXT(BP8,"#,##0.0"),"-","△")&amp;"】"))</f>
        <v>【△55.6】</v>
      </c>
      <c r="BQ6" s="53">
        <f>IF(BQ8="-",NA(),BQ8)</f>
        <v>-717</v>
      </c>
      <c r="BR6" s="53">
        <f t="shared" ref="BR6:BZ6" si="6">IF(BR8="-",NA(),BR8)</f>
        <v>-1305</v>
      </c>
      <c r="BS6" s="53">
        <f t="shared" si="6"/>
        <v>-1500</v>
      </c>
      <c r="BT6" s="53">
        <f t="shared" si="6"/>
        <v>1130</v>
      </c>
      <c r="BU6" s="53">
        <f t="shared" si="6"/>
        <v>-2688</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105</v>
      </c>
      <c r="CM6" s="51">
        <f t="shared" ref="CM6:CN6" si="7">CM8</f>
        <v>56778</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29.6</v>
      </c>
      <c r="DL6" s="52">
        <f t="shared" ref="DL6:DT6" si="9">IF(DL8="-",NA(),DL8)</f>
        <v>24.1</v>
      </c>
      <c r="DM6" s="52">
        <f t="shared" si="9"/>
        <v>22.2</v>
      </c>
      <c r="DN6" s="52">
        <f t="shared" si="9"/>
        <v>11.1</v>
      </c>
      <c r="DO6" s="52">
        <f t="shared" si="9"/>
        <v>34.299999999999997</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106</v>
      </c>
      <c r="B7" s="48">
        <f t="shared" ref="B7:X7" si="10">B8</f>
        <v>2023</v>
      </c>
      <c r="C7" s="48">
        <f t="shared" si="10"/>
        <v>122068</v>
      </c>
      <c r="D7" s="48">
        <f t="shared" si="10"/>
        <v>47</v>
      </c>
      <c r="E7" s="48">
        <f t="shared" si="10"/>
        <v>14</v>
      </c>
      <c r="F7" s="48">
        <f t="shared" si="10"/>
        <v>0</v>
      </c>
      <c r="G7" s="48">
        <f t="shared" si="10"/>
        <v>3</v>
      </c>
      <c r="H7" s="48" t="str">
        <f t="shared" si="10"/>
        <v>千葉県　木更津市</v>
      </c>
      <c r="I7" s="48" t="str">
        <f t="shared" si="10"/>
        <v>木更津市金田第二駐車場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24</v>
      </c>
      <c r="S7" s="50" t="str">
        <f t="shared" si="10"/>
        <v>公共施設</v>
      </c>
      <c r="T7" s="50" t="str">
        <f t="shared" si="10"/>
        <v>無</v>
      </c>
      <c r="U7" s="51">
        <f t="shared" si="10"/>
        <v>5267</v>
      </c>
      <c r="V7" s="51">
        <f t="shared" si="10"/>
        <v>108</v>
      </c>
      <c r="W7" s="51">
        <f t="shared" si="10"/>
        <v>400</v>
      </c>
      <c r="X7" s="50" t="str">
        <f t="shared" si="10"/>
        <v>無</v>
      </c>
      <c r="Y7" s="52">
        <f>Y8</f>
        <v>81.2</v>
      </c>
      <c r="Z7" s="52">
        <f t="shared" ref="Z7:AH7" si="11">Z8</f>
        <v>66.5</v>
      </c>
      <c r="AA7" s="52">
        <f t="shared" si="11"/>
        <v>60.5</v>
      </c>
      <c r="AB7" s="52">
        <f t="shared" si="11"/>
        <v>129.69999999999999</v>
      </c>
      <c r="AC7" s="52">
        <f t="shared" si="11"/>
        <v>44.6</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-23.2</v>
      </c>
      <c r="BG7" s="52">
        <f t="shared" ref="BG7:BO7" si="14">BG8</f>
        <v>-50.4</v>
      </c>
      <c r="BH7" s="52">
        <f t="shared" si="14"/>
        <v>-65.2</v>
      </c>
      <c r="BI7" s="52">
        <f t="shared" si="14"/>
        <v>22.9</v>
      </c>
      <c r="BJ7" s="52">
        <f t="shared" si="14"/>
        <v>-124.2</v>
      </c>
      <c r="BK7" s="52">
        <f t="shared" si="14"/>
        <v>28.9</v>
      </c>
      <c r="BL7" s="52">
        <f t="shared" si="14"/>
        <v>-56.4</v>
      </c>
      <c r="BM7" s="52">
        <f t="shared" si="14"/>
        <v>16.899999999999999</v>
      </c>
      <c r="BN7" s="52">
        <f t="shared" si="14"/>
        <v>26.4</v>
      </c>
      <c r="BO7" s="52">
        <f t="shared" si="14"/>
        <v>-1.9</v>
      </c>
      <c r="BP7" s="49"/>
      <c r="BQ7" s="53">
        <f>BQ8</f>
        <v>-717</v>
      </c>
      <c r="BR7" s="53">
        <f t="shared" ref="BR7:BZ7" si="15">BR8</f>
        <v>-1305</v>
      </c>
      <c r="BS7" s="53">
        <f t="shared" si="15"/>
        <v>-1500</v>
      </c>
      <c r="BT7" s="53">
        <f t="shared" si="15"/>
        <v>1130</v>
      </c>
      <c r="BU7" s="53">
        <f t="shared" si="15"/>
        <v>-2688</v>
      </c>
      <c r="BV7" s="53">
        <f t="shared" si="15"/>
        <v>8262</v>
      </c>
      <c r="BW7" s="53">
        <f t="shared" si="15"/>
        <v>1059</v>
      </c>
      <c r="BX7" s="53">
        <f t="shared" si="15"/>
        <v>2866</v>
      </c>
      <c r="BY7" s="53">
        <f t="shared" si="15"/>
        <v>4637</v>
      </c>
      <c r="BZ7" s="53">
        <f t="shared" si="15"/>
        <v>4223</v>
      </c>
      <c r="CA7" s="51"/>
      <c r="CB7" s="52" t="s">
        <v>107</v>
      </c>
      <c r="CC7" s="52" t="s">
        <v>107</v>
      </c>
      <c r="CD7" s="52" t="s">
        <v>107</v>
      </c>
      <c r="CE7" s="52" t="s">
        <v>107</v>
      </c>
      <c r="CF7" s="52" t="s">
        <v>107</v>
      </c>
      <c r="CG7" s="52" t="s">
        <v>107</v>
      </c>
      <c r="CH7" s="52" t="s">
        <v>107</v>
      </c>
      <c r="CI7" s="52" t="s">
        <v>107</v>
      </c>
      <c r="CJ7" s="52" t="s">
        <v>107</v>
      </c>
      <c r="CK7" s="52" t="s">
        <v>105</v>
      </c>
      <c r="CL7" s="49"/>
      <c r="CM7" s="51">
        <f>CM8</f>
        <v>56778</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29.6</v>
      </c>
      <c r="DL7" s="52">
        <f t="shared" ref="DL7:DT7" si="17">DL8</f>
        <v>24.1</v>
      </c>
      <c r="DM7" s="52">
        <f t="shared" si="17"/>
        <v>22.2</v>
      </c>
      <c r="DN7" s="52">
        <f t="shared" si="17"/>
        <v>11.1</v>
      </c>
      <c r="DO7" s="52">
        <f t="shared" si="17"/>
        <v>34.299999999999997</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122068</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24</v>
      </c>
      <c r="S8" s="57" t="s">
        <v>118</v>
      </c>
      <c r="T8" s="57" t="s">
        <v>119</v>
      </c>
      <c r="U8" s="58">
        <v>5267</v>
      </c>
      <c r="V8" s="58">
        <v>108</v>
      </c>
      <c r="W8" s="58">
        <v>400</v>
      </c>
      <c r="X8" s="57" t="s">
        <v>119</v>
      </c>
      <c r="Y8" s="59">
        <v>81.2</v>
      </c>
      <c r="Z8" s="59">
        <v>66.5</v>
      </c>
      <c r="AA8" s="59">
        <v>60.5</v>
      </c>
      <c r="AB8" s="59">
        <v>129.69999999999999</v>
      </c>
      <c r="AC8" s="59">
        <v>44.6</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-23.2</v>
      </c>
      <c r="BG8" s="59">
        <v>-50.4</v>
      </c>
      <c r="BH8" s="59">
        <v>-65.2</v>
      </c>
      <c r="BI8" s="59">
        <v>22.9</v>
      </c>
      <c r="BJ8" s="59">
        <v>-124.2</v>
      </c>
      <c r="BK8" s="59">
        <v>28.9</v>
      </c>
      <c r="BL8" s="59">
        <v>-56.4</v>
      </c>
      <c r="BM8" s="59">
        <v>16.899999999999999</v>
      </c>
      <c r="BN8" s="59">
        <v>26.4</v>
      </c>
      <c r="BO8" s="59">
        <v>-1.9</v>
      </c>
      <c r="BP8" s="56">
        <v>-55.6</v>
      </c>
      <c r="BQ8" s="60">
        <v>-717</v>
      </c>
      <c r="BR8" s="60">
        <v>-1305</v>
      </c>
      <c r="BS8" s="60">
        <v>-1500</v>
      </c>
      <c r="BT8" s="61">
        <v>1130</v>
      </c>
      <c r="BU8" s="61">
        <v>-2688</v>
      </c>
      <c r="BV8" s="60">
        <v>8262</v>
      </c>
      <c r="BW8" s="60">
        <v>1059</v>
      </c>
      <c r="BX8" s="60">
        <v>2866</v>
      </c>
      <c r="BY8" s="60">
        <v>4637</v>
      </c>
      <c r="BZ8" s="60">
        <v>4223</v>
      </c>
      <c r="CA8" s="58">
        <v>12639</v>
      </c>
      <c r="CB8" s="59" t="s">
        <v>112</v>
      </c>
      <c r="CC8" s="59" t="s">
        <v>112</v>
      </c>
      <c r="CD8" s="59" t="s">
        <v>112</v>
      </c>
      <c r="CE8" s="59" t="s">
        <v>112</v>
      </c>
      <c r="CF8" s="59" t="s">
        <v>112</v>
      </c>
      <c r="CG8" s="59" t="s">
        <v>112</v>
      </c>
      <c r="CH8" s="59" t="s">
        <v>112</v>
      </c>
      <c r="CI8" s="59" t="s">
        <v>112</v>
      </c>
      <c r="CJ8" s="59" t="s">
        <v>112</v>
      </c>
      <c r="CK8" s="59" t="s">
        <v>112</v>
      </c>
      <c r="CL8" s="56" t="s">
        <v>112</v>
      </c>
      <c r="CM8" s="58">
        <v>56778</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51.5</v>
      </c>
      <c r="DF8" s="59">
        <v>764.6</v>
      </c>
      <c r="DG8" s="59">
        <v>72.599999999999994</v>
      </c>
      <c r="DH8" s="59">
        <v>50.4</v>
      </c>
      <c r="DI8" s="59">
        <v>32.799999999999997</v>
      </c>
      <c r="DJ8" s="56">
        <v>79</v>
      </c>
      <c r="DK8" s="59">
        <v>29.6</v>
      </c>
      <c r="DL8" s="59">
        <v>24.1</v>
      </c>
      <c r="DM8" s="59">
        <v>22.2</v>
      </c>
      <c r="DN8" s="59">
        <v>11.1</v>
      </c>
      <c r="DO8" s="59">
        <v>34.299999999999997</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2025-01-28T02:34:57Z</cp:lastPrinted>
  <dcterms:created xsi:type="dcterms:W3CDTF">2024-12-19T01:02:56Z</dcterms:created>
  <dcterms:modified xsi:type="dcterms:W3CDTF">2025-01-28T04:03:46Z</dcterms:modified>
  <cp:category/>
</cp:coreProperties>
</file>