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ile-srv-choshi\1204_財政室\003財政班\11照会関係\〇公営企業関係調査\●経営比較分析表\R06\03_県提出\"/>
    </mc:Choice>
  </mc:AlternateContent>
  <xr:revisionPtr revIDLastSave="0" documentId="13_ncr:1_{BC00ACA7-7A57-4AEB-9F89-5FD961BD97F3}" xr6:coauthVersionLast="47" xr6:coauthVersionMax="47" xr10:uidLastSave="{00000000-0000-0000-0000-000000000000}"/>
  <workbookProtection workbookAlgorithmName="SHA-512" workbookHashValue="X6RuqRs4lGj9epSStpAmscup8lpoX+NKlucBJsnQDHs8YdfrpcWBZ6tQknYXqeVLsejVWM3l/biC1qL1uAvJOg==" workbookSaltValue="I0pumUvlsNbJBU9n+p0W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AD10" i="4"/>
  <c r="B10"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<sst xmlns="http://schemas.openxmlformats.org/spreadsheetml/2006/main" count="253" uniqueCount="117">
  <si>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</si>
  <si>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</si>
  <si>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</si>
  <si>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</si>
  <si>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</si>
  <si>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</si>
  <si>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</si>
  <si>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</si>
  <si>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</si>
  <si>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</si>
  <si>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</si>
  <si>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</si>
  <si>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</si>
  <si>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</si>
  <si>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</si>
  <si>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</si>
  <si>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</si>
  <si>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</si>
  <si>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</si>
  <si>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</si>
  <si>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</si>
  <si>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</si>
  <si>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</si>
  <si>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</si>
  <si>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</si>
  <si>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</si>
  <si>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</si>
  <si>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</si>
  <si>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</si>
  <si>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</si>
  <si>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</si>
  <si>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</si>
  <si>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</si>
  <si>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</si>
  <si>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</si>
  <si>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</si>
  <si>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</si>
  <si>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</si>
  <si>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</si>
  <si>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</si>
  <si>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</si>
  <si>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</si>
  <si>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</si>
  <si>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</si>
  <si>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</si>
  <si>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</si>
  <si>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</si>
  <si>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</si>
  <si>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</si>
  <si>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</si>
  <si>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</si>
  <si>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</si>
  <si>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</si>
  <si>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</si>
  <si>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</si>
  <si>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</si>
  <si>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</si>
  <si>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</si>
  <si>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</si>
  <si>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</si>
  <si>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</si>
  <si>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</si>
  <si>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</si>
  <si>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</si>
  <si>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</si>
  <si>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</si>
  <si>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</si>
  <si>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</si>
  <si>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</si>
  <si>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</si>
  <si>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</si>
  <si>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</si>
  <si>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</si>
  <si>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</si>
  <si>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</si>
  <si>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</si>
  <si>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</si>
  <si>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</si>
  <si>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</si>
  <si>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</si>
  <si>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</si>
  <si>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</si>
  <si>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</si>
  <si>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</si>
  <si>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</si>
  <si>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</si>
  <si>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</si>
  <si>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</si>
  <si>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</si>
  <si>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</si>
  <si>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</si>
  <si>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</si>
  <si>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</si>
  <si>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</si>
  <si>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</si>
  <si>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</si>
  <si>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</si>
  <si>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</si>
  <si>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</si>
  <si>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</si>
  <si>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</si>
  <si>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</si>
  <si>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</si>
  <si>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</si>
  <si>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</si>
  <si>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</si>
  <si>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</si>
  <si>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</si>
  <si>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</si>
  <si>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</si>
  <si>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</si>
  <si>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</si>
  <si>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</si>
  <si>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</si>
  <si>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</si>
  <si>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5年度は管渠の更新実績がないため、管渠改善率も0.00％となっている。
　今後もストックマネジメント計画に基づき、計画的な調査・改築更新を実施していく必要がある。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1" eb="153">
      <t>ケイカク</t>
    </rPh>
    <rPh sb="154" eb="155">
      <t>モト</t>
    </rPh>
    <rPh sb="158" eb="161">
      <t>ケイカクテキ</t>
    </rPh>
    <rPh sb="162" eb="164">
      <t>チョウサ</t>
    </rPh>
    <rPh sb="165" eb="167">
      <t>カイチク</t>
    </rPh>
    <rPh sb="167" eb="169">
      <t>コウシン</t>
    </rPh>
    <rPh sb="170" eb="172">
      <t>ジッシ</t>
    </rPh>
    <rPh sb="176" eb="178">
      <t>ヒツヨウ</t>
    </rPh>
    <phoneticPr fontId="4"/>
  </si>
  <si>
    <t>　過去に実施した下水道整備事業に伴う企業債償還が経営状況に大きな影響を与えている。
　施設の老朽化が進み、費用の増大が見込まれる中でストックマネジメント計画に基づき計画的かつ効率的な施設の更新を行っていく必要がある。
　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64" eb="65">
      <t>ナカ</t>
    </rPh>
    <rPh sb="76" eb="78">
      <t>ケイカク</t>
    </rPh>
    <rPh sb="79" eb="80">
      <t>モト</t>
    </rPh>
    <rPh sb="82" eb="85">
      <t>ケイカクテキ</t>
    </rPh>
    <rPh sb="87" eb="90">
      <t>コウリツテキ</t>
    </rPh>
    <rPh sb="91" eb="93">
      <t>シセツ</t>
    </rPh>
    <rPh sb="94" eb="96">
      <t>コウシン</t>
    </rPh>
    <rPh sb="97" eb="98">
      <t>オコナ</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</si>
</sst>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0C-496F-8227-237E16F617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E40C-496F-8227-237E16F617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99.5</c:v>
                </c:pt>
                <c:pt idx="2">
                  <c:v>100.57</c:v>
                </c:pt>
                <c:pt idx="3">
                  <c:v>101.4</c:v>
                </c:pt>
                <c:pt idx="4">
                  <c:v>101.96</c:v>
                </c:pt>
              </c:numCache>
            </c:numRef>
          </c:val>
          <c:extLst>
            <c:ext xmlns:c16="http://schemas.microsoft.com/office/drawing/2014/chart" uri="{C3380CC4-5D6E-409C-BE32-E72D297353CC}">
              <c16:uniqueId val="{00000000-7607-4D49-9B72-9E455106EB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7607-4D49-9B72-9E455106EB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3.96</c:v>
                </c:pt>
                <c:pt idx="2">
                  <c:v>7.74</c:v>
                </c:pt>
                <c:pt idx="3">
                  <c:v>11.67</c:v>
                </c:pt>
                <c:pt idx="4">
                  <c:v>15.47</c:v>
                </c:pt>
              </c:numCache>
            </c:numRef>
          </c:val>
          <c:extLst>
            <c:ext xmlns:c16="http://schemas.microsoft.com/office/drawing/2014/chart" uri="{C3380CC4-5D6E-409C-BE32-E72D297353CC}">
              <c16:uniqueId val="{00000000-76B3-450E-92B5-AE906DE0B0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76B3-450E-92B5-AE906DE0B0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97-4EA9-AD9C-44DE89DB89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E497-4EA9-AD9C-44DE89DB89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3.41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83-4892-A357-ABBF86B9E8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C583-4892-A357-ABBF86B9E8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11.91</c:v>
                </c:pt>
                <c:pt idx="2">
                  <c:v>16.46</c:v>
                </c:pt>
                <c:pt idx="3">
                  <c:v>18.61</c:v>
                </c:pt>
                <c:pt idx="4">
                  <c:v>38.700000000000003</c:v>
                </c:pt>
              </c:numCache>
            </c:numRef>
          </c:val>
          <c:extLst>
            <c:ext xmlns:c16="http://schemas.microsoft.com/office/drawing/2014/chart" uri="{C3380CC4-5D6E-409C-BE32-E72D297353CC}">
              <c16:uniqueId val="{00000000-7101-4507-8955-C2532A95C4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7101-4507-8955-C2532A95C4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1988.85</c:v>
                </c:pt>
                <c:pt idx="2">
                  <c:v>1848.15</c:v>
                </c:pt>
                <c:pt idx="3">
                  <c:v>1678.59</c:v>
                </c:pt>
                <c:pt idx="4">
                  <c:v>1513.43</c:v>
                </c:pt>
              </c:numCache>
            </c:numRef>
          </c:val>
          <c:extLst>
            <c:ext xmlns:c16="http://schemas.microsoft.com/office/drawing/2014/chart" uri="{C3380CC4-5D6E-409C-BE32-E72D297353CC}">
              <c16:uniqueId val="{00000000-C1B4-41E0-8DD1-E5F1561FB7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C1B4-41E0-8DD1-E5F1561FB7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98.32</c:v>
                </c:pt>
                <c:pt idx="2">
                  <c:v>95.95</c:v>
                </c:pt>
                <c:pt idx="3">
                  <c:v>91.93</c:v>
                </c:pt>
                <c:pt idx="4">
                  <c:v>97.21</c:v>
                </c:pt>
              </c:numCache>
            </c:numRef>
          </c:val>
          <c:extLst>
            <c:ext xmlns:c16="http://schemas.microsoft.com/office/drawing/2014/chart" uri="{C3380CC4-5D6E-409C-BE32-E72D297353CC}">
              <c16:uniqueId val="{00000000-49F9-4974-B765-302773B3E4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49F9-4974-B765-302773B3E4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170.7</c:v>
                </c:pt>
                <c:pt idx="2">
                  <c:v>176.42</c:v>
                </c:pt>
                <c:pt idx="3">
                  <c:v>185.44</c:v>
                </c:pt>
                <c:pt idx="4">
                  <c:v>176.11</c:v>
                </c:pt>
              </c:numCache>
            </c:numRef>
          </c:val>
          <c:extLst>
            <c:ext xmlns:c16="http://schemas.microsoft.com/office/drawing/2014/chart" uri="{C3380CC4-5D6E-409C-BE32-E72D297353CC}">
              <c16:uniqueId val="{00000000-D20D-4D47-BBF0-3148F324B3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D20D-4D47-BBF0-3148F324B3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46.53</c:v>
                </c:pt>
                <c:pt idx="2">
                  <c:v>43.61</c:v>
                </c:pt>
                <c:pt idx="3">
                  <c:v>43.47</c:v>
                </c:pt>
                <c:pt idx="4">
                  <c:v>42.49</c:v>
                </c:pt>
              </c:numCache>
            </c:numRef>
          </c:val>
          <c:extLst>
            <c:ext xmlns:c16="http://schemas.microsoft.com/office/drawing/2014/chart" uri="{C3380CC4-5D6E-409C-BE32-E72D297353CC}">
              <c16:uniqueId val="{00000000-9416-4E92-92A6-819917952C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9416-4E92-92A6-819917952C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79.66</c:v>
                </c:pt>
                <c:pt idx="2">
                  <c:v>80.09</c:v>
                </c:pt>
                <c:pt idx="3">
                  <c:v>80.5</c:v>
                </c:pt>
                <c:pt idx="4">
                  <c:v>81.3</c:v>
                </c:pt>
              </c:numCache>
            </c:numRef>
          </c:val>
          <c:extLst>
            <c:ext xmlns:c16="http://schemas.microsoft.com/office/drawing/2014/chart" uri="{C3380CC4-5D6E-409C-BE32-E72D297353CC}">
              <c16:uniqueId val="{00000000-B016-4F26-8F66-9798A25ECD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B016-4F26-8F66-9798A25ECD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銚子市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55016</v>
      </c>
      <c r="AM8" s="36"/>
      <c r="AN8" s="36"/>
      <c r="AO8" s="36"/>
      <c r="AP8" s="36"/>
      <c r="AQ8" s="36"/>
      <c r="AR8" s="36"/>
      <c r="AS8" s="36"/>
      <c r="AT8" s="37">
        <f>データ!T6</f>
        <v>84.12</v>
      </c>
      <c r="AU8" s="37"/>
      <c r="AV8" s="37"/>
      <c r="AW8" s="37"/>
      <c r="AX8" s="37"/>
      <c r="AY8" s="37"/>
      <c r="AZ8" s="37"/>
      <c r="BA8" s="37"/>
      <c r="BB8" s="37">
        <f>データ!U6</f>
        <v>654.02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53.54</v>
      </c>
      <c r="J10" s="37"/>
      <c r="K10" s="37"/>
      <c r="L10" s="37"/>
      <c r="M10" s="37"/>
      <c r="N10" s="37"/>
      <c r="O10" s="37"/>
      <c r="P10" s="37">
        <f>データ!P6</f>
        <v>47.46</v>
      </c>
      <c r="Q10" s="37"/>
      <c r="R10" s="37"/>
      <c r="S10" s="37"/>
      <c r="T10" s="37"/>
      <c r="U10" s="37"/>
      <c r="V10" s="37"/>
      <c r="W10" s="37">
        <f>データ!Q6</f>
        <v>87.28</v>
      </c>
      <c r="X10" s="37"/>
      <c r="Y10" s="37"/>
      <c r="Z10" s="37"/>
      <c r="AA10" s="37"/>
      <c r="AB10" s="37"/>
      <c r="AC10" s="37"/>
      <c r="AD10" s="36">
        <f>データ!R6</f>
        <v>3003</v>
      </c>
      <c r="AE10" s="36"/>
      <c r="AF10" s="36"/>
      <c r="AG10" s="36"/>
      <c r="AH10" s="36"/>
      <c r="AI10" s="36"/>
      <c r="AJ10" s="36"/>
      <c r="AK10" s="2"/>
      <c r="AL10" s="36">
        <f>データ!V6</f>
        <v>25936</v>
      </c>
      <c r="AM10" s="36"/>
      <c r="AN10" s="36"/>
      <c r="AO10" s="36"/>
      <c r="AP10" s="36"/>
      <c r="AQ10" s="36"/>
      <c r="AR10" s="36"/>
      <c r="AS10" s="36"/>
      <c r="AT10" s="37">
        <f>データ!W6</f>
        <v>7.23</v>
      </c>
      <c r="AU10" s="37"/>
      <c r="AV10" s="37"/>
      <c r="AW10" s="37"/>
      <c r="AX10" s="37"/>
      <c r="AY10" s="37"/>
      <c r="AZ10" s="37"/>
      <c r="BA10" s="37"/>
      <c r="BB10" s="37">
        <f>データ!X6</f>
        <v>3587.28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bDcW9KgK9gro+XZP2Bi/XooItWxA8G9mOwDB52F1o9jfBcs1oIyXmbMH7D2YOKiK+yvPoL6ZKupk+F43VIOyA==" saltValue="lZXCMc3T8PhMzBbaAyLR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122025</v>
      </c>
      <c r="D6" s="19">
        <f t="shared" si="3"/>
        <v>46</v>
      </c>
      <c r="E6" s="19">
        <f t="shared" si="3"/>
        <v>17</v>
      </c>
      <c r="F6" s="19">
        <f t="shared" si="3"/>
        <v>1</v>
      </c>
      <c r="G6" s="19">
        <f t="shared" si="3"/>
        <v>0</v>
      </c>
      <c r="H6" s="19" t="str">
        <f t="shared" si="3"/>
        <v>千葉県　銚子市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53.54</v>
      </c>
      <c r="P6" s="20">
        <f t="shared" si="3"/>
        <v>47.46</v>
      </c>
      <c r="Q6" s="20">
        <f t="shared" si="3"/>
        <v>87.28</v>
      </c>
      <c r="R6" s="20">
        <f t="shared" si="3"/>
        <v>3003</v>
      </c>
      <c r="S6" s="20">
        <f t="shared" si="3"/>
        <v>55016</v>
      </c>
      <c r="T6" s="20">
        <f t="shared" si="3"/>
        <v>84.12</v>
      </c>
      <c r="U6" s="20">
        <f t="shared" si="3"/>
        <v>654.02</v>
      </c>
      <c r="V6" s="20">
        <f t="shared" si="3"/>
        <v>25936</v>
      </c>
      <c r="W6" s="20">
        <f t="shared" si="3"/>
        <v>7.23</v>
      </c>
      <c r="X6" s="20">
        <f t="shared" si="3"/>
        <v>3587.28</v>
      </c>
      <c r="Y6" s="21" t="str">
        <f>IF(Y7="",NA(),Y7)</f>
        <v>-</v>
      </c>
      <c r="Z6" s="21">
        <f t="shared" ref="Z6:AH6" si="4">IF(Z7="",NA(),Z7)</f>
        <v>99.5</v>
      </c>
      <c r="AA6" s="21">
        <f t="shared" si="4"/>
        <v>100.57</v>
      </c>
      <c r="AB6" s="21">
        <f t="shared" si="4"/>
        <v>101.4</v>
      </c>
      <c r="AC6" s="21">
        <f t="shared" si="4"/>
        <v>101.96</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1">
        <f t="shared" ref="AK6:AS6" si="5">IF(AK7="",NA(),AK7)</f>
        <v>3.41</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11.91</v>
      </c>
      <c r="AW6" s="21">
        <f t="shared" si="6"/>
        <v>16.46</v>
      </c>
      <c r="AX6" s="21">
        <f t="shared" si="6"/>
        <v>18.61</v>
      </c>
      <c r="AY6" s="21">
        <f t="shared" si="6"/>
        <v>38.700000000000003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1988.85</v>
      </c>
      <c r="BH6" s="21">
        <f t="shared" si="7"/>
        <v>1848.15</v>
      </c>
      <c r="BI6" s="21">
        <f t="shared" si="7"/>
        <v>1678.59</v>
      </c>
      <c r="BJ6" s="21">
        <f t="shared" si="7"/>
        <v>1513.43</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98.32</v>
      </c>
      <c r="BS6" s="21">
        <f t="shared" si="8"/>
        <v>95.95</v>
      </c>
      <c r="BT6" s="21">
        <f t="shared" si="8"/>
        <v>91.93</v>
      </c>
      <c r="BU6" s="21">
        <f t="shared" si="8"/>
        <v>97.21</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170.7</v>
      </c>
      <c r="CD6" s="21">
        <f t="shared" si="9"/>
        <v>176.42</v>
      </c>
      <c r="CE6" s="21">
        <f t="shared" si="9"/>
        <v>185.44</v>
      </c>
      <c r="CF6" s="21">
        <f t="shared" si="9"/>
        <v>176.11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46.53</v>
      </c>
      <c r="CO6" s="21">
        <f t="shared" si="10"/>
        <v>43.61</v>
      </c>
      <c r="CP6" s="21">
        <f t="shared" si="10"/>
        <v>43.47</v>
      </c>
      <c r="CQ6" s="21">
        <f t="shared" si="10"/>
        <v>42.49</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79.66</v>
      </c>
      <c r="CZ6" s="21">
        <f t="shared" si="11"/>
        <v>80.09</v>
      </c>
      <c r="DA6" s="21">
        <f t="shared" si="11"/>
        <v>80.5</v>
      </c>
      <c r="DB6" s="21">
        <f t="shared" si="11"/>
        <v>81.3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3.96</v>
      </c>
      <c r="DK6" s="21">
        <f t="shared" si="12"/>
        <v>7.74</v>
      </c>
      <c r="DL6" s="21">
        <f t="shared" si="12"/>
        <v>11.67</v>
      </c>
      <c r="DM6" s="21">
        <f t="shared" si="12"/>
        <v>15.47</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122025</v>
      </c>
      <c r="D7" s="23">
        <v>46</v>
      </c>
      <c r="E7" s="23">
        <v>17</v>
      </c>
      <c r="F7" s="23">
        <v>1</v>
      </c>
      <c r="G7" s="23">
        <v>0</v>
      </c>
      <c r="H7" s="23" t="s">
        <v>96</v>
      </c>
      <c r="I7" s="23" t="s">
        <v>97</v>
      </c>
      <c r="J7" s="23" t="s">
        <v>98</v>
      </c>
      <c r="K7" s="23" t="s">
        <v>99</v>
      </c>
      <c r="L7" s="23" t="s">
        <v>100</v>
      </c>
      <c r="M7" s="23" t="s">
        <v>101</v>
      </c>
      <c r="N7" s="24" t="s">
        <v>102</v>
      </c>
      <c r="O7" s="24">
        <v>53.54</v>
      </c>
      <c r="P7" s="24">
        <v>47.46</v>
      </c>
      <c r="Q7" s="24">
        <v>87.28</v>
      </c>
      <c r="R7" s="24">
        <v>3003</v>
      </c>
      <c r="S7" s="24">
        <v>55016</v>
      </c>
      <c r="T7" s="24">
        <v>84.12</v>
      </c>
      <c r="U7" s="24">
        <v>654.02</v>
      </c>
      <c r="V7" s="24">
        <v>25936</v>
      </c>
      <c r="W7" s="24">
        <v>7.23</v>
      </c>
      <c r="X7" s="24">
        <v>3587.28</v>
      </c>
      <c r="Y7" s="24" t="s">
        <v>102</v>
      </c>
      <c r="Z7" s="24">
        <v>99.5</v>
      </c>
      <c r="AA7" s="24">
        <v>100.57</v>
      </c>
      <c r="AB7" s="24">
        <v>101.4</v>
      </c>
      <c r="AC7" s="24">
        <v>101.96</v>
      </c>
      <c r="AD7" s="24" t="s">
        <v>102</v>
      </c>
      <c r="AE7" s="24">
        <v>106.5</v>
      </c>
      <c r="AF7" s="24">
        <v>106.22</v>
      </c>
      <c r="AG7" s="24">
        <v>107.01</v>
      </c>
      <c r="AH7" s="24">
        <v>106.53</v>
      </c>
      <c r="AI7" s="24">
        <v>105.91</v>
      </c>
      <c r="AJ7" s="24" t="s">
        <v>102</v>
      </c>
      <c r="AK7" s="24">
        <v>3.41</v>
      </c>
      <c r="AL7" s="24">
        <v>0</v>
      </c>
      <c r="AM7" s="24">
        <v>0</v>
      </c>
      <c r="AN7" s="24">
        <v>0</v>
      </c>
      <c r="AO7" s="24" t="s">
        <v>102</v>
      </c>
      <c r="AP7" s="24">
        <v>18.36</v>
      </c>
      <c r="AQ7" s="24">
        <v>18.010000000000002</v>
      </c>
      <c r="AR7" s="24">
        <v>23.86</v>
      </c>
      <c r="AS7" s="24">
        <v>18.41</v>
      </c>
      <c r="AT7" s="24">
        <v>3.03</v>
      </c>
      <c r="AU7" s="24" t="s">
        <v>102</v>
      </c>
      <c r="AV7" s="24">
        <v>11.91</v>
      </c>
      <c r="AW7" s="24">
        <v>16.46</v>
      </c>
      <c r="AX7" s="24">
        <v>18.61</v>
      </c>
      <c r="AY7" s="24">
        <v>38.700000000000003</v>
      </c>
      <c r="AZ7" s="24" t="s">
        <v>102</v>
      </c>
      <c r="BA7" s="24">
        <v>55.6</v>
      </c>
      <c r="BB7" s="24">
        <v>59.4</v>
      </c>
      <c r="BC7" s="24">
        <v>68.27</v>
      </c>
      <c r="BD7" s="24">
        <v>74.790000000000006</v>
      </c>
      <c r="BE7" s="24">
        <v>78.430000000000007</v>
      </c>
      <c r="BF7" s="24" t="s">
        <v>102</v>
      </c>
      <c r="BG7" s="24">
        <v>1988.85</v>
      </c>
      <c r="BH7" s="24">
        <v>1848.15</v>
      </c>
      <c r="BI7" s="24">
        <v>1678.59</v>
      </c>
      <c r="BJ7" s="24">
        <v>1513.43</v>
      </c>
      <c r="BK7" s="24" t="s">
        <v>102</v>
      </c>
      <c r="BL7" s="24">
        <v>789.08</v>
      </c>
      <c r="BM7" s="24">
        <v>747.84</v>
      </c>
      <c r="BN7" s="24">
        <v>804.98</v>
      </c>
      <c r="BO7" s="24">
        <v>767.56</v>
      </c>
      <c r="BP7" s="24">
        <v>630.82000000000005</v>
      </c>
      <c r="BQ7" s="24" t="s">
        <v>102</v>
      </c>
      <c r="BR7" s="24">
        <v>98.32</v>
      </c>
      <c r="BS7" s="24">
        <v>95.95</v>
      </c>
      <c r="BT7" s="24">
        <v>91.93</v>
      </c>
      <c r="BU7" s="24">
        <v>97.21</v>
      </c>
      <c r="BV7" s="24" t="s">
        <v>102</v>
      </c>
      <c r="BW7" s="24">
        <v>88.25</v>
      </c>
      <c r="BX7" s="24">
        <v>90.17</v>
      </c>
      <c r="BY7" s="24">
        <v>88.71</v>
      </c>
      <c r="BZ7" s="24">
        <v>90.23</v>
      </c>
      <c r="CA7" s="24">
        <v>97.81</v>
      </c>
      <c r="CB7" s="24" t="s">
        <v>102</v>
      </c>
      <c r="CC7" s="24">
        <v>170.7</v>
      </c>
      <c r="CD7" s="24">
        <v>176.42</v>
      </c>
      <c r="CE7" s="24">
        <v>185.44</v>
      </c>
      <c r="CF7" s="24">
        <v>176.11</v>
      </c>
      <c r="CG7" s="24" t="s">
        <v>102</v>
      </c>
      <c r="CH7" s="24">
        <v>176.37</v>
      </c>
      <c r="CI7" s="24">
        <v>173.17</v>
      </c>
      <c r="CJ7" s="24">
        <v>174.8</v>
      </c>
      <c r="CK7" s="24">
        <v>170.2</v>
      </c>
      <c r="CL7" s="24">
        <v>138.75</v>
      </c>
      <c r="CM7" s="24" t="s">
        <v>102</v>
      </c>
      <c r="CN7" s="24">
        <v>46.53</v>
      </c>
      <c r="CO7" s="24">
        <v>43.61</v>
      </c>
      <c r="CP7" s="24">
        <v>43.47</v>
      </c>
      <c r="CQ7" s="24">
        <v>42.49</v>
      </c>
      <c r="CR7" s="24" t="s">
        <v>102</v>
      </c>
      <c r="CS7" s="24">
        <v>56.72</v>
      </c>
      <c r="CT7" s="24">
        <v>56.43</v>
      </c>
      <c r="CU7" s="24">
        <v>55.82</v>
      </c>
      <c r="CV7" s="24">
        <v>56.51</v>
      </c>
      <c r="CW7" s="24">
        <v>58.94</v>
      </c>
      <c r="CX7" s="24" t="s">
        <v>102</v>
      </c>
      <c r="CY7" s="24">
        <v>79.66</v>
      </c>
      <c r="CZ7" s="24">
        <v>80.09</v>
      </c>
      <c r="DA7" s="24">
        <v>80.5</v>
      </c>
      <c r="DB7" s="24">
        <v>81.3</v>
      </c>
      <c r="DC7" s="24" t="s">
        <v>102</v>
      </c>
      <c r="DD7" s="24">
        <v>90.72</v>
      </c>
      <c r="DE7" s="24">
        <v>91.07</v>
      </c>
      <c r="DF7" s="24">
        <v>90.67</v>
      </c>
      <c r="DG7" s="24">
        <v>90.62</v>
      </c>
      <c r="DH7" s="24">
        <v>95.91</v>
      </c>
      <c r="DI7" s="24" t="s">
        <v>102</v>
      </c>
      <c r="DJ7" s="24">
        <v>3.96</v>
      </c>
      <c r="DK7" s="24">
        <v>7.74</v>
      </c>
      <c r="DL7" s="24">
        <v>11.67</v>
      </c>
      <c r="DM7" s="24">
        <v>15.47</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2025-01-24T07:00:12Z</dcterms:created>
  <dcterms:modified xsi:type="dcterms:W3CDTF">2025-01-31T06:29:03Z</dcterms:modified>
  <cp:category/>
</cp:coreProperties>
</file>