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1"/>
  </bookViews>
  <sheets>
    <sheet name="山武市" sheetId="1" r:id="rId1"/>
    <sheet name="大多喜町" sheetId="2" r:id="rId2"/>
  </sheets>
  <definedNames>
    <definedName name="_xlnm.Print_Area" localSheetId="0">'山武市'!$A$1:$R$57</definedName>
    <definedName name="_xlnm.Print_Area" localSheetId="1">'大多喜町'!$A$1:$R$57</definedName>
  </definedNames>
  <calcPr fullCalcOnLoad="1"/>
</workbook>
</file>

<file path=xl/sharedStrings.xml><?xml version="1.0" encoding="utf-8"?>
<sst xmlns="http://schemas.openxmlformats.org/spreadsheetml/2006/main" count="326" uniqueCount="170">
  <si>
    <t>負債合計</t>
  </si>
  <si>
    <t>資本金</t>
  </si>
  <si>
    <t>自己資本金</t>
  </si>
  <si>
    <t>他会計借入金</t>
  </si>
  <si>
    <t>剰余金</t>
  </si>
  <si>
    <t>資本剰余金</t>
  </si>
  <si>
    <t>積立金</t>
  </si>
  <si>
    <t>資本合計</t>
  </si>
  <si>
    <t>うち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</si>
  <si>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</si>
  <si>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</si>
  <si>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</si>
  <si>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</si>
  <si>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</si>
  <si>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</si>
  <si>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</si>
  <si>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</si>
  <si>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</si>
  <si>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総収益（Ｂ+Ｅ）</t>
  </si>
  <si>
    <t>経常収益（Ｃ+Ｄ）</t>
  </si>
  <si>
    <t xml:space="preserve">営業収益 </t>
  </si>
  <si>
    <t>営業外収益</t>
  </si>
  <si>
    <t>特別利益</t>
  </si>
  <si>
    <t xml:space="preserve">総費用（Ｇ+Ｊ） </t>
  </si>
  <si>
    <t>経常費用（Ｈ+Ｉ）</t>
  </si>
  <si>
    <t>営業費用</t>
  </si>
  <si>
    <t xml:space="preserve">営業外費用 </t>
  </si>
  <si>
    <t xml:space="preserve">特別損失 </t>
  </si>
  <si>
    <t xml:space="preserve">資本的収入 </t>
  </si>
  <si>
    <t xml:space="preserve">資本的支出 </t>
  </si>
  <si>
    <t>収支差引（Ｋ-Ｌ）</t>
  </si>
  <si>
    <t>（金額：千円）</t>
  </si>
  <si>
    <t>管理者</t>
  </si>
  <si>
    <t>その他</t>
  </si>
  <si>
    <t>自己資本構成比率</t>
  </si>
  <si>
    <t>流動比率</t>
  </si>
  <si>
    <t>経常収支比率</t>
  </si>
  <si>
    <t>営業収支比率</t>
  </si>
  <si>
    <t>累積欠損金比率</t>
  </si>
  <si>
    <t>不良債務比率</t>
  </si>
  <si>
    <t>料金収入に対する比率</t>
  </si>
  <si>
    <t>企業債償還元金</t>
  </si>
  <si>
    <t>企業債利息</t>
  </si>
  <si>
    <t>企業債元利償還金</t>
  </si>
  <si>
    <t>職員給与費</t>
  </si>
  <si>
    <t>減価償却費</t>
  </si>
  <si>
    <t>支払利息</t>
  </si>
  <si>
    <t>経常利益（経常損失）（Ｂ-Ｇ）</t>
  </si>
  <si>
    <t>純利益（純損失）（Ａ-Ｆ）</t>
  </si>
  <si>
    <t>企業債</t>
  </si>
  <si>
    <t>建設改良費</t>
  </si>
  <si>
    <t>余裕資金又は不良債務（△）</t>
  </si>
  <si>
    <t>当年度繰入金合計額</t>
  </si>
  <si>
    <t>固定資産</t>
  </si>
  <si>
    <t>償却資産</t>
  </si>
  <si>
    <t>減価償却累計額（△）</t>
  </si>
  <si>
    <t>流動資産</t>
  </si>
  <si>
    <t>現金・預金</t>
  </si>
  <si>
    <t>未収金</t>
  </si>
  <si>
    <t>貯蔵品</t>
  </si>
  <si>
    <t>繰延勘定</t>
  </si>
  <si>
    <t>資産合計</t>
  </si>
  <si>
    <t>固定負債</t>
  </si>
  <si>
    <t>流動負債</t>
  </si>
  <si>
    <t>一時借入金</t>
  </si>
  <si>
    <t>未払金・未払費用</t>
  </si>
  <si>
    <t>施設名</t>
  </si>
  <si>
    <t>事業の種類</t>
  </si>
  <si>
    <t>事業開始年月日</t>
  </si>
  <si>
    <t>法適用年月日</t>
  </si>
  <si>
    <t>適用区分</t>
  </si>
  <si>
    <t>総建設費（千円）</t>
  </si>
  <si>
    <t>施設</t>
  </si>
  <si>
    <t>計（人）</t>
  </si>
  <si>
    <t>年間利用状況</t>
  </si>
  <si>
    <t>職員数</t>
  </si>
  <si>
    <t>損益勘定所属職員（人）</t>
  </si>
  <si>
    <t>資本勘定所属職員（人）</t>
  </si>
  <si>
    <t>営業収益（千円/人）</t>
  </si>
  <si>
    <t>職員一人当り</t>
  </si>
  <si>
    <t>一日当り営業収益（千円/日）</t>
  </si>
  <si>
    <t>経営分析</t>
  </si>
  <si>
    <t>費用構成比率（％）</t>
  </si>
  <si>
    <t>主営業収益</t>
  </si>
  <si>
    <t>支払利息</t>
  </si>
  <si>
    <t xml:space="preserve">補てん財源 </t>
  </si>
  <si>
    <t>補てん財源不足額（Ｍ+Ｎ）</t>
  </si>
  <si>
    <t>内訳</t>
  </si>
  <si>
    <t>　財務分析（％）</t>
  </si>
  <si>
    <t>　収益的収支</t>
  </si>
  <si>
    <t>　資本的収支</t>
  </si>
  <si>
    <t>　うち</t>
  </si>
  <si>
    <t>　貸借対照表</t>
  </si>
  <si>
    <t>　資産</t>
  </si>
  <si>
    <t>　負債</t>
  </si>
  <si>
    <t>　資本</t>
  </si>
  <si>
    <t>項　目　　　　　　　　年　度</t>
  </si>
  <si>
    <t>項　目　　　　　　　　　年　度</t>
  </si>
  <si>
    <t>Ａ</t>
  </si>
  <si>
    <t>Ｂ</t>
  </si>
  <si>
    <t>Ｃ</t>
  </si>
  <si>
    <t>Ｄ</t>
  </si>
  <si>
    <t>Ｅ</t>
  </si>
  <si>
    <t>建物面積（m2）</t>
  </si>
  <si>
    <t>修繕費</t>
  </si>
  <si>
    <t>他会計補助金</t>
  </si>
  <si>
    <t>他会計繰入金</t>
  </si>
  <si>
    <t>企業債償還金</t>
  </si>
  <si>
    <t>その他事業（自動車学校）の経営状況（法適）</t>
  </si>
  <si>
    <t>主営業費用</t>
  </si>
  <si>
    <t>当年度未処分利益剰余金（欠損金）</t>
  </si>
  <si>
    <t>延利用者数（人）</t>
  </si>
  <si>
    <t>料金区分（車種別）</t>
  </si>
  <si>
    <t>利用件数（車種別）</t>
  </si>
  <si>
    <t>　合　計</t>
  </si>
  <si>
    <t>大型（件）</t>
  </si>
  <si>
    <t>普通（件）</t>
  </si>
  <si>
    <t>大型特殊（件）</t>
  </si>
  <si>
    <t>けん引（件）</t>
  </si>
  <si>
    <t>自動二輪（件）</t>
  </si>
  <si>
    <t>大型自動二輪（件）</t>
  </si>
  <si>
    <t>　その他（件）</t>
  </si>
  <si>
    <t>利用者数（人）</t>
  </si>
  <si>
    <t>支出決算規模（消費税込み）</t>
  </si>
  <si>
    <t>敷地面積（m2）</t>
  </si>
  <si>
    <t>大型（円・消費税込み）</t>
  </si>
  <si>
    <t>普通（円・消費税込み）</t>
  </si>
  <si>
    <t>大型特殊（円・消費税込み）</t>
  </si>
  <si>
    <t>けん引（円・消費税込み）</t>
  </si>
  <si>
    <t>自動二輪（円・消費税込み）</t>
  </si>
  <si>
    <t>大型自動二輪（円・消費税込み）</t>
  </si>
  <si>
    <t>　その他（円・消費税込み）</t>
  </si>
  <si>
    <t>　うち</t>
  </si>
  <si>
    <t>うち</t>
  </si>
  <si>
    <t>Ｌ</t>
  </si>
  <si>
    <t>平成17年度</t>
  </si>
  <si>
    <t>平成16度</t>
  </si>
  <si>
    <t>平成18年度</t>
  </si>
  <si>
    <t>山武市営松尾自動車教習所</t>
  </si>
  <si>
    <t>指定自動車教習所</t>
  </si>
  <si>
    <t>条例財務</t>
  </si>
  <si>
    <t>非設置</t>
  </si>
  <si>
    <t>（団体名）　　山武市　　　　　　　　　　　</t>
  </si>
  <si>
    <t>（団体名）　大　多　喜　町　</t>
  </si>
  <si>
    <t>平成16年度</t>
  </si>
  <si>
    <t>大多喜町自動車学校</t>
  </si>
  <si>
    <t>昭和３６年１２月　１日</t>
  </si>
  <si>
    <t>平成１３年　４月　１日</t>
  </si>
  <si>
    <t>条　例　財　務</t>
  </si>
  <si>
    <t>非設置</t>
  </si>
  <si>
    <t>Ａ</t>
  </si>
  <si>
    <t>Ｂ</t>
  </si>
  <si>
    <t>Ｃ</t>
  </si>
  <si>
    <t>うち</t>
  </si>
  <si>
    <t>Ｄ</t>
  </si>
  <si>
    <t>Ｅ</t>
  </si>
  <si>
    <t>うち</t>
  </si>
  <si>
    <t>Ｆ</t>
  </si>
  <si>
    <t>　うち</t>
  </si>
  <si>
    <t>Ｇ</t>
  </si>
  <si>
    <t>　うち</t>
  </si>
  <si>
    <t>Ｈ</t>
  </si>
  <si>
    <t>うち</t>
  </si>
  <si>
    <t>Ｉ</t>
  </si>
  <si>
    <t>うち</t>
  </si>
  <si>
    <t>Ｊ</t>
  </si>
  <si>
    <t>Ｋ</t>
  </si>
  <si>
    <t>Ｍ</t>
  </si>
  <si>
    <t>Ｎ</t>
  </si>
  <si>
    <t>うち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</si>
</sst>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;&quot;▲ &quot;#,##0.0"/>
    <numFmt numFmtId="178" formatCode="0.0_);[Red]\(0.0\)"/>
    <numFmt numFmtId="179" formatCode="#,##0_ "/>
    <numFmt numFmtId="180" formatCode="#,##0.00_ "/>
    <numFmt numFmtId="181" formatCode="#,##0_);[Red]\(#,##0\)"/>
    <numFmt numFmtId="182" formatCode="#,##0.0_);[Red]\(#,##0.0\)"/>
    <numFmt numFmtId="183" formatCode="#,##0.0;[Red]\-#,##0.0"/>
    <numFmt numFmtId="184" formatCode="#,##0;&quot;△ &quot;#,##0"/>
  </numFmts>
  <fonts count="1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b/>
      <sz val="11"/>
      <name val="ＭＳ ゴシック"/>
      <family val="3"/>
    </font>
    <font>
      <u val="single"/>
      <sz val="11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ゴシック"/>
      <family val="3"/>
    </font>
    <font>
      <b/>
      <sz val="16"/>
      <color indexed="8"/>
      <name val="ＭＳ ゴシック"/>
      <family val="3"/>
    </font>
    <font>
      <b/>
      <sz val="11"/>
      <color indexed="8"/>
      <name val="ＭＳ ゴシック"/>
      <family val="3"/>
    </font>
    <font>
      <u val="single"/>
      <sz val="11"/>
      <color indexed="8"/>
      <name val="ＭＳ ゴシック"/>
      <family val="3"/>
    </font>
    <font>
      <sz val="11"/>
      <color indexed="8"/>
      <name val="ＭＳ Ｐゴシック"/>
      <family val="3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8"/>
      <color indexed="8"/>
      <name val="ＭＳ ゴシック"/>
      <family val="3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4">
    <xf numFmtId="0" fontId="0" fillId="0" borderId="0" xfId="0" applyAlignment="1">
      <alignment/>
    </xf>
    <xf numFmtId="0" fontId="2" fillId="0" borderId="1" xfId="0" applyFont="1" applyBorder="1" applyAlignment="1">
      <alignment horizontal="left" vertical="center" inden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2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1"/>
    </xf>
    <xf numFmtId="0" fontId="2" fillId="0" borderId="7" xfId="0" applyFont="1" applyBorder="1" applyAlignment="1">
      <alignment horizontal="left" vertical="center" indent="1"/>
    </xf>
    <xf numFmtId="0" fontId="2" fillId="0" borderId="7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0" fontId="2" fillId="0" borderId="8" xfId="0" applyFont="1" applyBorder="1" applyAlignment="1">
      <alignment horizontal="left" vertical="center" indent="1"/>
    </xf>
    <xf numFmtId="0" fontId="2" fillId="0" borderId="21" xfId="0" applyFont="1" applyBorder="1" applyAlignment="1">
      <alignment horizontal="left" vertical="center" indent="1"/>
    </xf>
    <xf numFmtId="0" fontId="2" fillId="0" borderId="22" xfId="0" applyFont="1" applyBorder="1" applyAlignment="1">
      <alignment horizontal="left" vertical="center" indent="1"/>
    </xf>
    <xf numFmtId="0" fontId="2" fillId="0" borderId="23" xfId="0" applyFont="1" applyBorder="1" applyAlignment="1">
      <alignment horizontal="left" vertical="center" indent="1"/>
    </xf>
    <xf numFmtId="0" fontId="2" fillId="0" borderId="24" xfId="0" applyFont="1" applyBorder="1" applyAlignment="1">
      <alignment horizontal="left" vertical="center" indent="1"/>
    </xf>
    <xf numFmtId="0" fontId="2" fillId="0" borderId="25" xfId="0" applyFont="1" applyBorder="1" applyAlignment="1">
      <alignment horizontal="left" vertical="center" indent="1"/>
    </xf>
    <xf numFmtId="0" fontId="2" fillId="0" borderId="26" xfId="0" applyFont="1" applyBorder="1" applyAlignment="1">
      <alignment horizontal="left" vertical="center" indent="1"/>
    </xf>
    <xf numFmtId="0" fontId="2" fillId="0" borderId="27" xfId="0" applyFont="1" applyBorder="1" applyAlignment="1">
      <alignment horizontal="left" vertical="center" indent="1"/>
    </xf>
    <xf numFmtId="176" fontId="2" fillId="0" borderId="28" xfId="0" applyNumberFormat="1" applyFont="1" applyBorder="1" applyAlignment="1">
      <alignment vertical="center"/>
    </xf>
    <xf numFmtId="176" fontId="2" fillId="0" borderId="29" xfId="0" applyNumberFormat="1" applyFont="1" applyBorder="1" applyAlignment="1">
      <alignment vertical="center"/>
    </xf>
    <xf numFmtId="176" fontId="2" fillId="0" borderId="30" xfId="0" applyNumberFormat="1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176" fontId="2" fillId="0" borderId="31" xfId="0" applyNumberFormat="1" applyFont="1" applyBorder="1" applyAlignment="1">
      <alignment vertical="center"/>
    </xf>
    <xf numFmtId="176" fontId="2" fillId="0" borderId="32" xfId="0" applyNumberFormat="1" applyFont="1" applyBorder="1" applyAlignment="1">
      <alignment vertical="center"/>
    </xf>
    <xf numFmtId="176" fontId="2" fillId="0" borderId="33" xfId="0" applyNumberFormat="1" applyFont="1" applyBorder="1" applyAlignment="1">
      <alignment vertical="center"/>
    </xf>
    <xf numFmtId="176" fontId="2" fillId="0" borderId="34" xfId="0" applyNumberFormat="1" applyFont="1" applyBorder="1" applyAlignment="1">
      <alignment vertical="center"/>
    </xf>
    <xf numFmtId="176" fontId="2" fillId="0" borderId="35" xfId="0" applyNumberFormat="1" applyFont="1" applyBorder="1" applyAlignment="1">
      <alignment vertical="center"/>
    </xf>
    <xf numFmtId="176" fontId="2" fillId="0" borderId="36" xfId="0" applyNumberFormat="1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176" fontId="2" fillId="0" borderId="37" xfId="0" applyNumberFormat="1" applyFont="1" applyBorder="1" applyAlignment="1">
      <alignment vertical="center"/>
    </xf>
    <xf numFmtId="176" fontId="2" fillId="0" borderId="38" xfId="0" applyNumberFormat="1" applyFont="1" applyBorder="1" applyAlignment="1">
      <alignment vertical="center"/>
    </xf>
    <xf numFmtId="176" fontId="2" fillId="0" borderId="39" xfId="0" applyNumberFormat="1" applyFont="1" applyBorder="1" applyAlignment="1">
      <alignment vertical="center"/>
    </xf>
    <xf numFmtId="176" fontId="2" fillId="0" borderId="40" xfId="0" applyNumberFormat="1" applyFont="1" applyBorder="1" applyAlignment="1">
      <alignment vertical="center"/>
    </xf>
    <xf numFmtId="176" fontId="2" fillId="0" borderId="41" xfId="0" applyNumberFormat="1" applyFont="1" applyBorder="1" applyAlignment="1">
      <alignment vertical="center"/>
    </xf>
    <xf numFmtId="176" fontId="2" fillId="0" borderId="42" xfId="0" applyNumberFormat="1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4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2" fillId="0" borderId="44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0" borderId="45" xfId="0" applyFont="1" applyBorder="1" applyAlignment="1">
      <alignment horizontal="left" vertical="center" indent="1"/>
    </xf>
    <xf numFmtId="0" fontId="2" fillId="0" borderId="46" xfId="0" applyFont="1" applyBorder="1" applyAlignment="1">
      <alignment vertical="center"/>
    </xf>
    <xf numFmtId="0" fontId="2" fillId="0" borderId="47" xfId="0" applyFont="1" applyBorder="1" applyAlignment="1">
      <alignment horizontal="left" vertical="center" indent="1"/>
    </xf>
    <xf numFmtId="0" fontId="2" fillId="0" borderId="15" xfId="0" applyFont="1" applyBorder="1" applyAlignment="1">
      <alignment horizontal="left" vertical="center" indent="1"/>
    </xf>
    <xf numFmtId="0" fontId="2" fillId="0" borderId="18" xfId="0" applyFont="1" applyBorder="1" applyAlignment="1">
      <alignment horizontal="left" vertical="center" indent="1"/>
    </xf>
    <xf numFmtId="0" fontId="2" fillId="0" borderId="14" xfId="0" applyFont="1" applyBorder="1" applyAlignment="1">
      <alignment vertical="center"/>
    </xf>
    <xf numFmtId="0" fontId="2" fillId="0" borderId="48" xfId="0" applyFont="1" applyBorder="1" applyAlignment="1">
      <alignment horizontal="left" vertical="center" indent="1"/>
    </xf>
    <xf numFmtId="0" fontId="2" fillId="0" borderId="49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50" xfId="0" applyFont="1" applyBorder="1" applyAlignment="1">
      <alignment horizontal="left" vertical="center" indent="1"/>
    </xf>
    <xf numFmtId="0" fontId="6" fillId="0" borderId="51" xfId="0" applyFont="1" applyBorder="1" applyAlignment="1">
      <alignment vertical="center" textRotation="255" wrapText="1"/>
    </xf>
    <xf numFmtId="0" fontId="2" fillId="0" borderId="13" xfId="0" applyFont="1" applyBorder="1" applyAlignment="1">
      <alignment horizontal="right" vertical="center"/>
    </xf>
    <xf numFmtId="0" fontId="2" fillId="0" borderId="0" xfId="0" applyFont="1" applyBorder="1" applyAlignment="1">
      <alignment vertical="center" textRotation="255"/>
    </xf>
    <xf numFmtId="0" fontId="2" fillId="0" borderId="52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inden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53" xfId="0" applyFont="1" applyBorder="1" applyAlignment="1">
      <alignment horizontal="center" vertical="center" shrinkToFit="1"/>
    </xf>
    <xf numFmtId="179" fontId="2" fillId="0" borderId="13" xfId="0" applyNumberFormat="1" applyFont="1" applyBorder="1" applyAlignment="1">
      <alignment vertical="center"/>
    </xf>
    <xf numFmtId="181" fontId="2" fillId="0" borderId="9" xfId="0" applyNumberFormat="1" applyFont="1" applyBorder="1" applyAlignment="1">
      <alignment vertical="center"/>
    </xf>
    <xf numFmtId="181" fontId="2" fillId="0" borderId="11" xfId="0" applyNumberFormat="1" applyFont="1" applyBorder="1" applyAlignment="1">
      <alignment vertical="center"/>
    </xf>
    <xf numFmtId="181" fontId="2" fillId="0" borderId="12" xfId="0" applyNumberFormat="1" applyFont="1" applyBorder="1" applyAlignment="1">
      <alignment vertical="center"/>
    </xf>
    <xf numFmtId="181" fontId="2" fillId="0" borderId="9" xfId="0" applyNumberFormat="1" applyFont="1" applyBorder="1" applyAlignment="1">
      <alignment horizontal="right" vertical="center"/>
    </xf>
    <xf numFmtId="181" fontId="2" fillId="0" borderId="11" xfId="0" applyNumberFormat="1" applyFont="1" applyBorder="1" applyAlignment="1">
      <alignment horizontal="right" vertical="center"/>
    </xf>
    <xf numFmtId="181" fontId="2" fillId="0" borderId="12" xfId="0" applyNumberFormat="1" applyFont="1" applyBorder="1" applyAlignment="1">
      <alignment horizontal="right" vertical="center"/>
    </xf>
    <xf numFmtId="182" fontId="2" fillId="0" borderId="12" xfId="0" applyNumberFormat="1" applyFont="1" applyBorder="1" applyAlignment="1">
      <alignment vertical="center"/>
    </xf>
    <xf numFmtId="182" fontId="2" fillId="0" borderId="14" xfId="0" applyNumberFormat="1" applyFont="1" applyBorder="1" applyAlignment="1">
      <alignment vertical="center"/>
    </xf>
    <xf numFmtId="182" fontId="2" fillId="0" borderId="15" xfId="0" applyNumberFormat="1" applyFont="1" applyBorder="1" applyAlignment="1">
      <alignment vertical="center"/>
    </xf>
    <xf numFmtId="182" fontId="2" fillId="0" borderId="17" xfId="0" applyNumberFormat="1" applyFont="1" applyBorder="1" applyAlignment="1">
      <alignment vertical="center"/>
    </xf>
    <xf numFmtId="182" fontId="2" fillId="0" borderId="18" xfId="0" applyNumberFormat="1" applyFont="1" applyBorder="1" applyAlignment="1">
      <alignment vertical="center"/>
    </xf>
    <xf numFmtId="182" fontId="2" fillId="0" borderId="11" xfId="0" applyNumberFormat="1" applyFont="1" applyBorder="1" applyAlignment="1">
      <alignment vertical="center"/>
    </xf>
    <xf numFmtId="182" fontId="6" fillId="0" borderId="13" xfId="0" applyNumberFormat="1" applyFont="1" applyBorder="1" applyAlignment="1">
      <alignment vertical="center"/>
    </xf>
    <xf numFmtId="182" fontId="2" fillId="0" borderId="10" xfId="0" applyNumberFormat="1" applyFont="1" applyBorder="1" applyAlignment="1">
      <alignment vertical="center"/>
    </xf>
    <xf numFmtId="182" fontId="2" fillId="0" borderId="28" xfId="0" applyNumberFormat="1" applyFont="1" applyBorder="1" applyAlignment="1">
      <alignment vertical="center"/>
    </xf>
    <xf numFmtId="182" fontId="2" fillId="0" borderId="16" xfId="0" applyNumberFormat="1" applyFont="1" applyBorder="1" applyAlignment="1">
      <alignment vertical="center"/>
    </xf>
    <xf numFmtId="182" fontId="6" fillId="0" borderId="10" xfId="0" applyNumberFormat="1" applyFont="1" applyBorder="1" applyAlignment="1">
      <alignment vertical="center"/>
    </xf>
    <xf numFmtId="182" fontId="6" fillId="0" borderId="16" xfId="0" applyNumberFormat="1" applyFont="1" applyBorder="1" applyAlignment="1">
      <alignment vertical="center"/>
    </xf>
    <xf numFmtId="181" fontId="2" fillId="0" borderId="13" xfId="0" applyNumberFormat="1" applyFont="1" applyBorder="1" applyAlignment="1">
      <alignment vertical="center"/>
    </xf>
    <xf numFmtId="181" fontId="2" fillId="0" borderId="29" xfId="0" applyNumberFormat="1" applyFont="1" applyBorder="1" applyAlignment="1">
      <alignment vertical="center"/>
    </xf>
    <xf numFmtId="181" fontId="2" fillId="0" borderId="30" xfId="0" applyNumberFormat="1" applyFont="1" applyBorder="1" applyAlignment="1">
      <alignment vertical="center"/>
    </xf>
    <xf numFmtId="181" fontId="2" fillId="0" borderId="54" xfId="0" applyNumberFormat="1" applyFont="1" applyBorder="1" applyAlignment="1">
      <alignment vertical="center"/>
    </xf>
    <xf numFmtId="181" fontId="2" fillId="0" borderId="14" xfId="0" applyNumberFormat="1" applyFont="1" applyBorder="1" applyAlignment="1">
      <alignment vertical="center"/>
    </xf>
    <xf numFmtId="181" fontId="2" fillId="0" borderId="15" xfId="0" applyNumberFormat="1" applyFont="1" applyBorder="1" applyAlignment="1">
      <alignment vertical="center"/>
    </xf>
    <xf numFmtId="181" fontId="2" fillId="0" borderId="5" xfId="0" applyNumberFormat="1" applyFont="1" applyBorder="1" applyAlignment="1">
      <alignment vertical="center"/>
    </xf>
    <xf numFmtId="181" fontId="2" fillId="0" borderId="8" xfId="0" applyNumberFormat="1" applyFont="1" applyBorder="1" applyAlignment="1">
      <alignment vertical="center"/>
    </xf>
    <xf numFmtId="181" fontId="2" fillId="0" borderId="17" xfId="0" applyNumberFormat="1" applyFont="1" applyBorder="1" applyAlignment="1">
      <alignment vertical="center"/>
    </xf>
    <xf numFmtId="181" fontId="2" fillId="0" borderId="18" xfId="0" applyNumberFormat="1" applyFont="1" applyBorder="1" applyAlignment="1">
      <alignment vertical="center"/>
    </xf>
    <xf numFmtId="181" fontId="2" fillId="0" borderId="48" xfId="0" applyNumberFormat="1" applyFont="1" applyBorder="1" applyAlignment="1">
      <alignment vertical="center"/>
    </xf>
    <xf numFmtId="181" fontId="2" fillId="0" borderId="32" xfId="0" applyNumberFormat="1" applyFont="1" applyBorder="1" applyAlignment="1">
      <alignment vertical="center"/>
    </xf>
    <xf numFmtId="181" fontId="2" fillId="0" borderId="33" xfId="0" applyNumberFormat="1" applyFont="1" applyBorder="1" applyAlignment="1">
      <alignment vertical="center"/>
    </xf>
    <xf numFmtId="181" fontId="6" fillId="0" borderId="13" xfId="0" applyNumberFormat="1" applyFont="1" applyBorder="1" applyAlignment="1">
      <alignment vertical="center"/>
    </xf>
    <xf numFmtId="181" fontId="2" fillId="0" borderId="29" xfId="0" applyNumberFormat="1" applyFont="1" applyBorder="1" applyAlignment="1">
      <alignment horizontal="right" vertical="center"/>
    </xf>
    <xf numFmtId="181" fontId="2" fillId="0" borderId="30" xfId="0" applyNumberFormat="1" applyFont="1" applyBorder="1" applyAlignment="1">
      <alignment horizontal="right" vertical="center"/>
    </xf>
    <xf numFmtId="0" fontId="2" fillId="0" borderId="55" xfId="0" applyFont="1" applyFill="1" applyBorder="1" applyAlignment="1">
      <alignment horizontal="left" vertical="center" indent="1"/>
    </xf>
    <xf numFmtId="0" fontId="2" fillId="0" borderId="8" xfId="0" applyFont="1" applyFill="1" applyBorder="1" applyAlignment="1">
      <alignment horizontal="left" vertical="center" indent="1"/>
    </xf>
    <xf numFmtId="0" fontId="2" fillId="0" borderId="4" xfId="0" applyFont="1" applyFill="1" applyBorder="1" applyAlignment="1">
      <alignment horizontal="left" vertical="center" indent="1"/>
    </xf>
    <xf numFmtId="0" fontId="2" fillId="0" borderId="35" xfId="0" applyFont="1" applyBorder="1" applyAlignment="1">
      <alignment vertical="center" textRotation="255"/>
    </xf>
    <xf numFmtId="0" fontId="0" fillId="0" borderId="52" xfId="0" applyFill="1" applyBorder="1" applyAlignment="1">
      <alignment horizontal="left" vertical="center" indent="1"/>
    </xf>
    <xf numFmtId="0" fontId="2" fillId="0" borderId="26" xfId="0" applyFont="1" applyBorder="1" applyAlignment="1">
      <alignment horizontal="left" vertical="center" indent="1"/>
    </xf>
    <xf numFmtId="0" fontId="2" fillId="0" borderId="27" xfId="0" applyFont="1" applyBorder="1" applyAlignment="1">
      <alignment horizontal="left" vertical="center" indent="1"/>
    </xf>
    <xf numFmtId="0" fontId="2" fillId="0" borderId="56" xfId="0" applyFont="1" applyFill="1" applyBorder="1" applyAlignment="1">
      <alignment horizontal="left" vertical="center" indent="1"/>
    </xf>
    <xf numFmtId="0" fontId="2" fillId="0" borderId="48" xfId="0" applyFont="1" applyFill="1" applyBorder="1" applyAlignment="1">
      <alignment horizontal="left" vertical="center" indent="1"/>
    </xf>
    <xf numFmtId="0" fontId="2" fillId="0" borderId="49" xfId="0" applyFont="1" applyFill="1" applyBorder="1" applyAlignment="1">
      <alignment horizontal="left" vertical="center" indent="1"/>
    </xf>
    <xf numFmtId="38" fontId="9" fillId="0" borderId="0" xfId="16" applyFont="1" applyAlignment="1">
      <alignment vertical="center"/>
    </xf>
    <xf numFmtId="38" fontId="11" fillId="0" borderId="0" xfId="16" applyFont="1" applyAlignment="1">
      <alignment horizontal="center" vertical="center"/>
    </xf>
    <xf numFmtId="38" fontId="12" fillId="0" borderId="0" xfId="16" applyFont="1" applyAlignment="1">
      <alignment vertical="center"/>
    </xf>
    <xf numFmtId="38" fontId="9" fillId="0" borderId="0" xfId="16" applyFont="1" applyAlignment="1">
      <alignment horizontal="center" vertical="center"/>
    </xf>
    <xf numFmtId="38" fontId="9" fillId="0" borderId="22" xfId="16" applyFont="1" applyBorder="1" applyAlignment="1">
      <alignment horizontal="left" vertical="center" indent="1"/>
    </xf>
    <xf numFmtId="38" fontId="9" fillId="0" borderId="23" xfId="16" applyFont="1" applyBorder="1" applyAlignment="1">
      <alignment horizontal="left" vertical="center" indent="1"/>
    </xf>
    <xf numFmtId="38" fontId="9" fillId="0" borderId="53" xfId="16" applyFont="1" applyBorder="1" applyAlignment="1">
      <alignment horizontal="center" vertical="center" shrinkToFit="1"/>
    </xf>
    <xf numFmtId="38" fontId="9" fillId="0" borderId="19" xfId="16" applyFont="1" applyBorder="1" applyAlignment="1">
      <alignment horizontal="center" vertical="center" shrinkToFit="1"/>
    </xf>
    <xf numFmtId="38" fontId="9" fillId="0" borderId="20" xfId="16" applyFont="1" applyBorder="1" applyAlignment="1">
      <alignment horizontal="center" vertical="center" shrinkToFit="1"/>
    </xf>
    <xf numFmtId="38" fontId="9" fillId="0" borderId="0" xfId="16" applyFont="1" applyBorder="1" applyAlignment="1">
      <alignment vertical="center"/>
    </xf>
    <xf numFmtId="38" fontId="9" fillId="0" borderId="52" xfId="16" applyFont="1" applyBorder="1" applyAlignment="1">
      <alignment horizontal="center" vertical="center"/>
    </xf>
    <xf numFmtId="38" fontId="9" fillId="0" borderId="23" xfId="16" applyFont="1" applyBorder="1" applyAlignment="1">
      <alignment horizontal="distributed" vertical="center"/>
    </xf>
    <xf numFmtId="38" fontId="9" fillId="0" borderId="26" xfId="16" applyFont="1" applyBorder="1" applyAlignment="1">
      <alignment horizontal="left" vertical="center" indent="1"/>
    </xf>
    <xf numFmtId="38" fontId="9" fillId="0" borderId="27" xfId="16" applyFont="1" applyBorder="1" applyAlignment="1">
      <alignment horizontal="left" vertical="center" indent="1"/>
    </xf>
    <xf numFmtId="38" fontId="9" fillId="0" borderId="46" xfId="16" applyFont="1" applyBorder="1" applyAlignment="1">
      <alignment horizontal="center" vertical="center"/>
    </xf>
    <xf numFmtId="38" fontId="9" fillId="0" borderId="29" xfId="16" applyFont="1" applyBorder="1" applyAlignment="1">
      <alignment vertical="center"/>
    </xf>
    <xf numFmtId="38" fontId="9" fillId="0" borderId="30" xfId="16" applyFont="1" applyBorder="1" applyAlignment="1">
      <alignment vertical="center"/>
    </xf>
    <xf numFmtId="38" fontId="9" fillId="0" borderId="5" xfId="16" applyFont="1" applyBorder="1" applyAlignment="1">
      <alignment horizontal="left" vertical="center" indent="1"/>
    </xf>
    <xf numFmtId="38" fontId="9" fillId="0" borderId="3" xfId="16" applyFont="1" applyBorder="1" applyAlignment="1">
      <alignment horizontal="center" vertical="center"/>
    </xf>
    <xf numFmtId="38" fontId="9" fillId="0" borderId="13" xfId="16" applyFont="1" applyBorder="1" applyAlignment="1">
      <alignment vertical="center"/>
    </xf>
    <xf numFmtId="38" fontId="9" fillId="0" borderId="14" xfId="16" applyFont="1" applyBorder="1" applyAlignment="1">
      <alignment vertical="center"/>
    </xf>
    <xf numFmtId="38" fontId="9" fillId="0" borderId="15" xfId="16" applyFont="1" applyBorder="1" applyAlignment="1">
      <alignment vertical="center"/>
    </xf>
    <xf numFmtId="38" fontId="9" fillId="0" borderId="1" xfId="16" applyFont="1" applyBorder="1" applyAlignment="1">
      <alignment horizontal="left" vertical="center" indent="1"/>
    </xf>
    <xf numFmtId="38" fontId="9" fillId="0" borderId="19" xfId="16" applyFont="1" applyBorder="1" applyAlignment="1">
      <alignment horizontal="distributed" vertical="center"/>
    </xf>
    <xf numFmtId="38" fontId="9" fillId="0" borderId="49" xfId="16" applyFont="1" applyBorder="1" applyAlignment="1">
      <alignment horizontal="distributed" vertical="center"/>
    </xf>
    <xf numFmtId="38" fontId="9" fillId="0" borderId="43" xfId="16" applyFont="1" applyBorder="1" applyAlignment="1">
      <alignment vertical="center"/>
    </xf>
    <xf numFmtId="38" fontId="9" fillId="0" borderId="6" xfId="16" applyFont="1" applyBorder="1" applyAlignment="1">
      <alignment horizontal="left" vertical="center" indent="1"/>
    </xf>
    <xf numFmtId="38" fontId="9" fillId="0" borderId="7" xfId="16" applyFont="1" applyBorder="1" applyAlignment="1">
      <alignment vertical="center"/>
    </xf>
    <xf numFmtId="38" fontId="9" fillId="0" borderId="9" xfId="16" applyFont="1" applyBorder="1" applyAlignment="1">
      <alignment vertical="center"/>
    </xf>
    <xf numFmtId="38" fontId="9" fillId="0" borderId="5" xfId="16" applyFont="1" applyBorder="1" applyAlignment="1">
      <alignment vertical="center"/>
    </xf>
    <xf numFmtId="38" fontId="9" fillId="0" borderId="3" xfId="16" applyFont="1" applyBorder="1" applyAlignment="1">
      <alignment horizontal="left" vertical="center" indent="1"/>
    </xf>
    <xf numFmtId="38" fontId="14" fillId="0" borderId="51" xfId="16" applyFont="1" applyBorder="1" applyAlignment="1">
      <alignment vertical="center" textRotation="255" wrapText="1"/>
    </xf>
    <xf numFmtId="0" fontId="2" fillId="0" borderId="22" xfId="0" applyFont="1" applyBorder="1" applyAlignment="1">
      <alignment horizontal="left" vertical="center" indent="1"/>
    </xf>
    <xf numFmtId="0" fontId="2" fillId="0" borderId="23" xfId="0" applyFont="1" applyBorder="1" applyAlignment="1">
      <alignment horizontal="left" vertical="center" indent="1"/>
    </xf>
    <xf numFmtId="0" fontId="2" fillId="0" borderId="52" xfId="0" applyFont="1" applyBorder="1" applyAlignment="1">
      <alignment horizontal="left" vertical="center" indent="1"/>
    </xf>
    <xf numFmtId="0" fontId="0" fillId="0" borderId="23" xfId="0" applyFill="1" applyBorder="1" applyAlignment="1">
      <alignment horizontal="left" vertical="center" indent="1"/>
    </xf>
    <xf numFmtId="38" fontId="9" fillId="0" borderId="44" xfId="16" applyFont="1" applyBorder="1" applyAlignment="1">
      <alignment vertical="center"/>
    </xf>
    <xf numFmtId="38" fontId="9" fillId="0" borderId="11" xfId="16" applyFont="1" applyBorder="1" applyAlignment="1">
      <alignment vertical="center"/>
    </xf>
    <xf numFmtId="38" fontId="9" fillId="0" borderId="12" xfId="16" applyFont="1" applyBorder="1" applyAlignment="1">
      <alignment vertical="center"/>
    </xf>
    <xf numFmtId="38" fontId="9" fillId="0" borderId="45" xfId="16" applyFont="1" applyBorder="1" applyAlignment="1">
      <alignment vertical="center"/>
    </xf>
    <xf numFmtId="38" fontId="9" fillId="0" borderId="54" xfId="16" applyFont="1" applyBorder="1" applyAlignment="1">
      <alignment vertical="center"/>
    </xf>
    <xf numFmtId="38" fontId="9" fillId="0" borderId="13" xfId="16" applyFont="1" applyBorder="1" applyAlignment="1">
      <alignment horizontal="right" vertical="center"/>
    </xf>
    <xf numFmtId="38" fontId="9" fillId="0" borderId="1" xfId="16" applyFont="1" applyBorder="1" applyAlignment="1">
      <alignment horizontal="left" vertical="center"/>
    </xf>
    <xf numFmtId="38" fontId="9" fillId="0" borderId="5" xfId="16" applyFont="1" applyBorder="1" applyAlignment="1">
      <alignment horizontal="left" vertical="center"/>
    </xf>
    <xf numFmtId="38" fontId="9" fillId="0" borderId="3" xfId="16" applyFont="1" applyBorder="1" applyAlignment="1">
      <alignment horizontal="left" vertical="center"/>
    </xf>
    <xf numFmtId="38" fontId="9" fillId="0" borderId="2" xfId="16" applyFont="1" applyBorder="1" applyAlignment="1">
      <alignment horizontal="left" vertical="center"/>
    </xf>
    <xf numFmtId="38" fontId="9" fillId="0" borderId="8" xfId="16" applyFont="1" applyBorder="1" applyAlignment="1">
      <alignment horizontal="left" vertical="center"/>
    </xf>
    <xf numFmtId="38" fontId="9" fillId="0" borderId="4" xfId="16" applyFont="1" applyBorder="1" applyAlignment="1">
      <alignment horizontal="left" vertical="center"/>
    </xf>
    <xf numFmtId="38" fontId="9" fillId="0" borderId="8" xfId="16" applyFont="1" applyBorder="1" applyAlignment="1">
      <alignment vertical="center"/>
    </xf>
    <xf numFmtId="38" fontId="9" fillId="0" borderId="17" xfId="16" applyFont="1" applyBorder="1" applyAlignment="1">
      <alignment vertical="center"/>
    </xf>
    <xf numFmtId="38" fontId="9" fillId="0" borderId="18" xfId="16" applyFont="1" applyBorder="1" applyAlignment="1">
      <alignment vertical="center"/>
    </xf>
    <xf numFmtId="38" fontId="9" fillId="0" borderId="2" xfId="16" applyFont="1" applyBorder="1" applyAlignment="1">
      <alignment horizontal="left" vertical="center" indent="1"/>
    </xf>
    <xf numFmtId="38" fontId="9" fillId="0" borderId="8" xfId="16" applyFont="1" applyBorder="1" applyAlignment="1">
      <alignment horizontal="left" vertical="center" indent="1"/>
    </xf>
    <xf numFmtId="38" fontId="9" fillId="0" borderId="49" xfId="16" applyFont="1" applyBorder="1" applyAlignment="1">
      <alignment horizontal="center" vertical="center"/>
    </xf>
    <xf numFmtId="38" fontId="9" fillId="0" borderId="7" xfId="16" applyFont="1" applyBorder="1" applyAlignment="1">
      <alignment horizontal="left" vertical="center" indent="1"/>
    </xf>
    <xf numFmtId="38" fontId="9" fillId="0" borderId="45" xfId="16" applyFont="1" applyBorder="1" applyAlignment="1">
      <alignment horizontal="center" vertical="center"/>
    </xf>
    <xf numFmtId="38" fontId="9" fillId="0" borderId="48" xfId="16" applyFont="1" applyBorder="1" applyAlignment="1">
      <alignment vertical="center"/>
    </xf>
    <xf numFmtId="38" fontId="9" fillId="0" borderId="32" xfId="16" applyFont="1" applyBorder="1" applyAlignment="1">
      <alignment vertical="center"/>
    </xf>
    <xf numFmtId="38" fontId="9" fillId="0" borderId="33" xfId="16" applyFont="1" applyBorder="1" applyAlignment="1">
      <alignment vertical="center"/>
    </xf>
    <xf numFmtId="0" fontId="2" fillId="0" borderId="23" xfId="0" applyFont="1" applyFill="1" applyBorder="1" applyAlignment="1">
      <alignment horizontal="left" vertical="center" indent="1"/>
    </xf>
    <xf numFmtId="0" fontId="2" fillId="0" borderId="52" xfId="0" applyFont="1" applyFill="1" applyBorder="1" applyAlignment="1">
      <alignment horizontal="left" vertical="center" indent="1"/>
    </xf>
    <xf numFmtId="38" fontId="9" fillId="0" borderId="4" xfId="16" applyFont="1" applyBorder="1" applyAlignment="1">
      <alignment horizontal="center" vertical="center"/>
    </xf>
    <xf numFmtId="38" fontId="9" fillId="0" borderId="4" xfId="16" applyFont="1" applyBorder="1" applyAlignment="1">
      <alignment horizontal="left" vertical="center" indent="1"/>
    </xf>
    <xf numFmtId="38" fontId="9" fillId="0" borderId="23" xfId="16" applyFont="1" applyBorder="1" applyAlignment="1">
      <alignment vertical="center"/>
    </xf>
    <xf numFmtId="38" fontId="9" fillId="0" borderId="45" xfId="16" applyFont="1" applyBorder="1" applyAlignment="1">
      <alignment horizontal="left" vertical="center" indent="1"/>
    </xf>
    <xf numFmtId="38" fontId="9" fillId="0" borderId="21" xfId="16" applyFont="1" applyBorder="1" applyAlignment="1">
      <alignment horizontal="left" vertical="center" indent="1"/>
    </xf>
    <xf numFmtId="38" fontId="9" fillId="0" borderId="27" xfId="16" applyFont="1" applyBorder="1" applyAlignment="1">
      <alignment vertical="center"/>
    </xf>
    <xf numFmtId="38" fontId="9" fillId="0" borderId="46" xfId="16" applyFont="1" applyBorder="1" applyAlignment="1">
      <alignment vertical="center"/>
    </xf>
    <xf numFmtId="38" fontId="9" fillId="0" borderId="29" xfId="16" applyFont="1" applyBorder="1" applyAlignment="1">
      <alignment horizontal="right" vertical="center"/>
    </xf>
    <xf numFmtId="38" fontId="9" fillId="0" borderId="30" xfId="16" applyFont="1" applyBorder="1" applyAlignment="1">
      <alignment horizontal="right" vertical="center"/>
    </xf>
    <xf numFmtId="183" fontId="9" fillId="0" borderId="10" xfId="16" applyNumberFormat="1" applyFont="1" applyBorder="1" applyAlignment="1">
      <alignment vertical="center"/>
    </xf>
    <xf numFmtId="183" fontId="9" fillId="0" borderId="11" xfId="16" applyNumberFormat="1" applyFont="1" applyBorder="1" applyAlignment="1">
      <alignment vertical="center"/>
    </xf>
    <xf numFmtId="183" fontId="9" fillId="0" borderId="12" xfId="16" applyNumberFormat="1" applyFont="1" applyBorder="1" applyAlignment="1">
      <alignment vertical="center"/>
    </xf>
    <xf numFmtId="183" fontId="9" fillId="0" borderId="28" xfId="16" applyNumberFormat="1" applyFont="1" applyBorder="1" applyAlignment="1">
      <alignment vertical="center"/>
    </xf>
    <xf numFmtId="183" fontId="9" fillId="0" borderId="14" xfId="16" applyNumberFormat="1" applyFont="1" applyBorder="1" applyAlignment="1">
      <alignment vertical="center"/>
    </xf>
    <xf numFmtId="183" fontId="9" fillId="0" borderId="15" xfId="16" applyNumberFormat="1" applyFont="1" applyBorder="1" applyAlignment="1">
      <alignment vertical="center"/>
    </xf>
    <xf numFmtId="38" fontId="9" fillId="0" borderId="24" xfId="16" applyFont="1" applyBorder="1" applyAlignment="1">
      <alignment horizontal="left" vertical="center" indent="1"/>
    </xf>
    <xf numFmtId="38" fontId="9" fillId="0" borderId="25" xfId="16" applyFont="1" applyBorder="1" applyAlignment="1">
      <alignment horizontal="left" vertical="center" indent="1"/>
    </xf>
    <xf numFmtId="0" fontId="2" fillId="0" borderId="57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indent="1"/>
    </xf>
    <xf numFmtId="0" fontId="8" fillId="0" borderId="0" xfId="0" applyFont="1" applyAlignment="1">
      <alignment horizontal="center" vertical="center"/>
    </xf>
    <xf numFmtId="0" fontId="2" fillId="0" borderId="22" xfId="0" applyFont="1" applyFill="1" applyBorder="1" applyAlignment="1">
      <alignment horizontal="left" vertical="center" indent="1"/>
    </xf>
    <xf numFmtId="38" fontId="9" fillId="0" borderId="47" xfId="16" applyFont="1" applyBorder="1" applyAlignment="1">
      <alignment horizontal="left" vertical="center" indent="1"/>
    </xf>
    <xf numFmtId="38" fontId="9" fillId="0" borderId="50" xfId="16" applyFont="1" applyBorder="1" applyAlignment="1">
      <alignment horizontal="left" vertical="center" indent="1"/>
    </xf>
    <xf numFmtId="38" fontId="9" fillId="0" borderId="48" xfId="16" applyFont="1" applyBorder="1" applyAlignment="1">
      <alignment horizontal="left" vertical="center" indent="1"/>
    </xf>
    <xf numFmtId="38" fontId="9" fillId="0" borderId="49" xfId="16" applyFont="1" applyBorder="1" applyAlignment="1">
      <alignment horizontal="left" vertical="center" indent="1"/>
    </xf>
    <xf numFmtId="183" fontId="9" fillId="0" borderId="16" xfId="16" applyNumberFormat="1" applyFont="1" applyBorder="1" applyAlignment="1">
      <alignment vertical="center"/>
    </xf>
    <xf numFmtId="183" fontId="9" fillId="0" borderId="17" xfId="16" applyNumberFormat="1" applyFont="1" applyBorder="1" applyAlignment="1">
      <alignment vertical="center"/>
    </xf>
    <xf numFmtId="183" fontId="9" fillId="0" borderId="18" xfId="16" applyNumberFormat="1" applyFont="1" applyBorder="1" applyAlignment="1">
      <alignment vertical="center"/>
    </xf>
    <xf numFmtId="183" fontId="9" fillId="0" borderId="13" xfId="16" applyNumberFormat="1" applyFont="1" applyBorder="1" applyAlignment="1">
      <alignment vertical="center"/>
    </xf>
    <xf numFmtId="38" fontId="9" fillId="0" borderId="47" xfId="16" applyFont="1" applyBorder="1" applyAlignment="1">
      <alignment horizontal="center" vertical="center"/>
    </xf>
    <xf numFmtId="38" fontId="9" fillId="0" borderId="15" xfId="16" applyFont="1" applyBorder="1" applyAlignment="1">
      <alignment horizontal="left" vertical="center" indent="1"/>
    </xf>
    <xf numFmtId="38" fontId="9" fillId="0" borderId="18" xfId="16" applyFont="1" applyBorder="1" applyAlignment="1">
      <alignment horizontal="left" vertical="center" indent="1"/>
    </xf>
    <xf numFmtId="38" fontId="15" fillId="0" borderId="1" xfId="16" applyFont="1" applyBorder="1" applyAlignment="1">
      <alignment horizontal="left" vertical="center" indent="1"/>
    </xf>
    <xf numFmtId="38" fontId="9" fillId="0" borderId="0" xfId="16" applyFont="1" applyBorder="1" applyAlignment="1">
      <alignment vertical="center" textRotation="255"/>
    </xf>
    <xf numFmtId="176" fontId="11" fillId="0" borderId="0" xfId="16" applyNumberFormat="1" applyFont="1" applyAlignment="1">
      <alignment horizontal="center" vertical="center"/>
    </xf>
    <xf numFmtId="176" fontId="9" fillId="0" borderId="0" xfId="16" applyNumberFormat="1" applyFont="1" applyAlignment="1">
      <alignment vertical="center"/>
    </xf>
    <xf numFmtId="176" fontId="9" fillId="0" borderId="53" xfId="16" applyNumberFormat="1" applyFont="1" applyBorder="1" applyAlignment="1">
      <alignment horizontal="center" vertical="center" shrinkToFit="1"/>
    </xf>
    <xf numFmtId="176" fontId="9" fillId="0" borderId="19" xfId="16" applyNumberFormat="1" applyFont="1" applyBorder="1" applyAlignment="1">
      <alignment horizontal="center" vertical="center" shrinkToFit="1"/>
    </xf>
    <xf numFmtId="176" fontId="9" fillId="0" borderId="20" xfId="16" applyNumberFormat="1" applyFont="1" applyBorder="1" applyAlignment="1">
      <alignment horizontal="center" vertical="center" shrinkToFit="1"/>
    </xf>
    <xf numFmtId="176" fontId="9" fillId="0" borderId="28" xfId="16" applyNumberFormat="1" applyFont="1" applyBorder="1" applyAlignment="1">
      <alignment vertical="center"/>
    </xf>
    <xf numFmtId="176" fontId="9" fillId="0" borderId="29" xfId="16" applyNumberFormat="1" applyFont="1" applyBorder="1" applyAlignment="1">
      <alignment vertical="center"/>
    </xf>
    <xf numFmtId="176" fontId="9" fillId="0" borderId="30" xfId="16" applyNumberFormat="1" applyFont="1" applyBorder="1" applyAlignment="1">
      <alignment vertical="center"/>
    </xf>
    <xf numFmtId="176" fontId="9" fillId="0" borderId="13" xfId="16" applyNumberFormat="1" applyFont="1" applyBorder="1" applyAlignment="1">
      <alignment vertical="center"/>
    </xf>
    <xf numFmtId="176" fontId="9" fillId="0" borderId="14" xfId="16" applyNumberFormat="1" applyFont="1" applyBorder="1" applyAlignment="1">
      <alignment vertical="center"/>
    </xf>
    <xf numFmtId="0" fontId="2" fillId="0" borderId="24" xfId="0" applyFont="1" applyBorder="1" applyAlignment="1">
      <alignment horizontal="center" vertical="center" textRotation="255"/>
    </xf>
    <xf numFmtId="176" fontId="9" fillId="0" borderId="15" xfId="16" applyNumberFormat="1" applyFont="1" applyBorder="1" applyAlignment="1">
      <alignment vertical="center"/>
    </xf>
    <xf numFmtId="176" fontId="9" fillId="0" borderId="41" xfId="16" applyNumberFormat="1" applyFont="1" applyBorder="1" applyAlignment="1">
      <alignment vertical="center"/>
    </xf>
    <xf numFmtId="176" fontId="9" fillId="0" borderId="17" xfId="16" applyNumberFormat="1" applyFont="1" applyBorder="1" applyAlignment="1">
      <alignment vertical="center"/>
    </xf>
    <xf numFmtId="176" fontId="9" fillId="0" borderId="18" xfId="16" applyNumberFormat="1" applyFont="1" applyBorder="1" applyAlignment="1">
      <alignment vertical="center"/>
    </xf>
    <xf numFmtId="176" fontId="9" fillId="0" borderId="42" xfId="16" applyNumberFormat="1" applyFont="1" applyBorder="1" applyAlignment="1">
      <alignment vertical="center"/>
    </xf>
    <xf numFmtId="176" fontId="9" fillId="0" borderId="38" xfId="16" applyNumberFormat="1" applyFont="1" applyBorder="1" applyAlignment="1">
      <alignment vertical="center"/>
    </xf>
    <xf numFmtId="176" fontId="9" fillId="0" borderId="39" xfId="16" applyNumberFormat="1" applyFont="1" applyBorder="1" applyAlignment="1">
      <alignment vertical="center"/>
    </xf>
    <xf numFmtId="176" fontId="9" fillId="0" borderId="40" xfId="16" applyNumberFormat="1" applyFont="1" applyBorder="1" applyAlignment="1">
      <alignment vertical="center"/>
    </xf>
    <xf numFmtId="176" fontId="9" fillId="0" borderId="37" xfId="16" applyNumberFormat="1" applyFont="1" applyBorder="1" applyAlignment="1">
      <alignment vertical="center"/>
    </xf>
    <xf numFmtId="176" fontId="9" fillId="0" borderId="19" xfId="16" applyNumberFormat="1" applyFont="1" applyBorder="1" applyAlignment="1">
      <alignment vertical="center"/>
    </xf>
    <xf numFmtId="176" fontId="9" fillId="0" borderId="20" xfId="16" applyNumberFormat="1" applyFont="1" applyBorder="1" applyAlignment="1">
      <alignment vertical="center"/>
    </xf>
    <xf numFmtId="176" fontId="9" fillId="0" borderId="31" xfId="16" applyNumberFormat="1" applyFont="1" applyBorder="1" applyAlignment="1">
      <alignment vertical="center"/>
    </xf>
    <xf numFmtId="176" fontId="9" fillId="0" borderId="32" xfId="16" applyNumberFormat="1" applyFont="1" applyBorder="1" applyAlignment="1">
      <alignment vertical="center"/>
    </xf>
    <xf numFmtId="176" fontId="9" fillId="0" borderId="33" xfId="16" applyNumberFormat="1" applyFont="1" applyBorder="1" applyAlignment="1">
      <alignment vertical="center"/>
    </xf>
    <xf numFmtId="176" fontId="9" fillId="0" borderId="10" xfId="16" applyNumberFormat="1" applyFont="1" applyBorder="1" applyAlignment="1">
      <alignment vertical="center"/>
    </xf>
    <xf numFmtId="176" fontId="9" fillId="0" borderId="11" xfId="16" applyNumberFormat="1" applyFont="1" applyBorder="1" applyAlignment="1">
      <alignment vertical="center"/>
    </xf>
    <xf numFmtId="176" fontId="9" fillId="0" borderId="12" xfId="16" applyNumberFormat="1" applyFont="1" applyBorder="1" applyAlignment="1">
      <alignment vertical="center"/>
    </xf>
    <xf numFmtId="176" fontId="9" fillId="0" borderId="34" xfId="16" applyNumberFormat="1" applyFont="1" applyBorder="1" applyAlignment="1">
      <alignment vertical="center"/>
    </xf>
    <xf numFmtId="176" fontId="9" fillId="0" borderId="35" xfId="16" applyNumberFormat="1" applyFont="1" applyBorder="1" applyAlignment="1">
      <alignment vertical="center"/>
    </xf>
    <xf numFmtId="176" fontId="9" fillId="0" borderId="36" xfId="16" applyNumberFormat="1" applyFont="1" applyBorder="1" applyAlignment="1">
      <alignment vertical="center"/>
    </xf>
    <xf numFmtId="176" fontId="9" fillId="0" borderId="16" xfId="16" applyNumberFormat="1" applyFont="1" applyBorder="1" applyAlignment="1">
      <alignment vertical="center"/>
    </xf>
    <xf numFmtId="0" fontId="2" fillId="0" borderId="58" xfId="0" applyFont="1" applyBorder="1" applyAlignment="1">
      <alignment horizontal="center" vertical="center" textRotation="255"/>
    </xf>
    <xf numFmtId="0" fontId="2" fillId="0" borderId="38" xfId="0" applyFont="1" applyBorder="1" applyAlignment="1">
      <alignment horizontal="center" vertical="center" textRotation="255"/>
    </xf>
    <xf numFmtId="0" fontId="2" fillId="0" borderId="31" xfId="0" applyFont="1" applyBorder="1" applyAlignment="1">
      <alignment horizontal="center" vertical="center" textRotation="255"/>
    </xf>
    <xf numFmtId="0" fontId="2" fillId="0" borderId="35" xfId="0" applyFont="1" applyBorder="1" applyAlignment="1">
      <alignment horizontal="center" vertical="center" textRotation="255"/>
    </xf>
    <xf numFmtId="0" fontId="2" fillId="0" borderId="39" xfId="0" applyFont="1" applyBorder="1" applyAlignment="1">
      <alignment horizontal="center" vertical="center" textRotation="255"/>
    </xf>
    <xf numFmtId="0" fontId="2" fillId="0" borderId="29" xfId="0" applyFont="1" applyBorder="1" applyAlignment="1">
      <alignment horizontal="center" vertical="center" textRotation="255"/>
    </xf>
    <xf numFmtId="0" fontId="2" fillId="0" borderId="51" xfId="0" applyFont="1" applyBorder="1" applyAlignment="1">
      <alignment horizontal="center" vertical="center" textRotation="255"/>
    </xf>
    <xf numFmtId="0" fontId="2" fillId="0" borderId="59" xfId="0" applyFont="1" applyBorder="1" applyAlignment="1">
      <alignment horizontal="center" vertical="center" textRotation="255"/>
    </xf>
    <xf numFmtId="0" fontId="2" fillId="0" borderId="60" xfId="0" applyFont="1" applyBorder="1" applyAlignment="1">
      <alignment horizontal="center" vertical="center" textRotation="255"/>
    </xf>
    <xf numFmtId="0" fontId="0" fillId="0" borderId="51" xfId="0" applyBorder="1" applyAlignment="1">
      <alignment horizontal="center" vertical="center" textRotation="255"/>
    </xf>
    <xf numFmtId="0" fontId="0" fillId="0" borderId="59" xfId="0" applyBorder="1" applyAlignment="1">
      <alignment horizontal="center" vertical="center" textRotation="255"/>
    </xf>
    <xf numFmtId="0" fontId="0" fillId="0" borderId="39" xfId="0" applyBorder="1" applyAlignment="1">
      <alignment vertical="center" textRotation="255"/>
    </xf>
    <xf numFmtId="0" fontId="0" fillId="0" borderId="29" xfId="0" applyBorder="1" applyAlignment="1">
      <alignment vertical="center" textRotation="255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 textRotation="255" wrapText="1"/>
    </xf>
    <xf numFmtId="0" fontId="3" fillId="0" borderId="58" xfId="0" applyFont="1" applyBorder="1" applyAlignment="1">
      <alignment horizontal="center" vertical="center" textRotation="255" wrapText="1"/>
    </xf>
    <xf numFmtId="0" fontId="3" fillId="0" borderId="26" xfId="0" applyFont="1" applyBorder="1" applyAlignment="1">
      <alignment horizontal="center" vertical="center" textRotation="255" wrapText="1"/>
    </xf>
    <xf numFmtId="0" fontId="3" fillId="0" borderId="28" xfId="0" applyFont="1" applyBorder="1" applyAlignment="1">
      <alignment horizontal="center" vertical="center" textRotation="255" wrapText="1"/>
    </xf>
    <xf numFmtId="0" fontId="7" fillId="0" borderId="51" xfId="0" applyFont="1" applyBorder="1" applyAlignment="1">
      <alignment horizontal="center" vertical="center" textRotation="255"/>
    </xf>
    <xf numFmtId="0" fontId="7" fillId="0" borderId="59" xfId="0" applyFont="1" applyBorder="1" applyAlignment="1">
      <alignment horizontal="center" vertical="center" textRotation="255"/>
    </xf>
    <xf numFmtId="0" fontId="7" fillId="0" borderId="60" xfId="0" applyFont="1" applyBorder="1" applyAlignment="1">
      <alignment horizontal="center" vertical="center" textRotation="255"/>
    </xf>
    <xf numFmtId="0" fontId="3" fillId="0" borderId="24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57" fontId="2" fillId="0" borderId="2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1"/>
    </xf>
    <xf numFmtId="0" fontId="2" fillId="0" borderId="7" xfId="0" applyFont="1" applyBorder="1" applyAlignment="1">
      <alignment horizontal="left" vertical="center" indent="1"/>
    </xf>
    <xf numFmtId="38" fontId="9" fillId="0" borderId="58" xfId="16" applyFont="1" applyBorder="1" applyAlignment="1">
      <alignment horizontal="center" vertical="center" textRotation="255"/>
    </xf>
    <xf numFmtId="38" fontId="9" fillId="0" borderId="38" xfId="16" applyFont="1" applyBorder="1" applyAlignment="1">
      <alignment horizontal="center" vertical="center" textRotation="255"/>
    </xf>
    <xf numFmtId="38" fontId="9" fillId="0" borderId="31" xfId="16" applyFont="1" applyBorder="1" applyAlignment="1">
      <alignment horizontal="center" vertical="center" textRotation="255"/>
    </xf>
    <xf numFmtId="38" fontId="9" fillId="0" borderId="35" xfId="16" applyFont="1" applyBorder="1" applyAlignment="1">
      <alignment horizontal="center" vertical="center" textRotation="255"/>
    </xf>
    <xf numFmtId="38" fontId="9" fillId="0" borderId="39" xfId="16" applyFont="1" applyBorder="1" applyAlignment="1">
      <alignment horizontal="center" vertical="center" textRotation="255"/>
    </xf>
    <xf numFmtId="38" fontId="9" fillId="0" borderId="29" xfId="16" applyFont="1" applyBorder="1" applyAlignment="1">
      <alignment horizontal="center" vertical="center" textRotation="255"/>
    </xf>
    <xf numFmtId="38" fontId="9" fillId="0" borderId="51" xfId="16" applyFont="1" applyBorder="1" applyAlignment="1">
      <alignment horizontal="center" vertical="center" textRotation="255"/>
    </xf>
    <xf numFmtId="38" fontId="9" fillId="0" borderId="59" xfId="16" applyFont="1" applyBorder="1" applyAlignment="1">
      <alignment horizontal="center" vertical="center" textRotation="255"/>
    </xf>
    <xf numFmtId="38" fontId="9" fillId="0" borderId="60" xfId="16" applyFont="1" applyBorder="1" applyAlignment="1">
      <alignment horizontal="center" vertical="center" textRotation="255"/>
    </xf>
    <xf numFmtId="38" fontId="13" fillId="0" borderId="51" xfId="16" applyFont="1" applyBorder="1" applyAlignment="1">
      <alignment horizontal="center" vertical="center" textRotation="255"/>
    </xf>
    <xf numFmtId="38" fontId="13" fillId="0" borderId="59" xfId="16" applyFont="1" applyBorder="1" applyAlignment="1">
      <alignment horizontal="center" vertical="center" textRotation="255"/>
    </xf>
    <xf numFmtId="38" fontId="9" fillId="0" borderId="24" xfId="16" applyFont="1" applyBorder="1" applyAlignment="1">
      <alignment horizontal="center" vertical="center" textRotation="255"/>
    </xf>
    <xf numFmtId="38" fontId="9" fillId="0" borderId="57" xfId="16" applyFont="1" applyBorder="1" applyAlignment="1">
      <alignment horizontal="center" vertical="center" textRotation="255"/>
    </xf>
    <xf numFmtId="38" fontId="9" fillId="0" borderId="1" xfId="16" applyFont="1" applyBorder="1" applyAlignment="1">
      <alignment horizontal="left" vertical="center" indent="1"/>
    </xf>
    <xf numFmtId="38" fontId="9" fillId="0" borderId="5" xfId="16" applyFont="1" applyBorder="1" applyAlignment="1">
      <alignment horizontal="left" vertical="center" indent="1"/>
    </xf>
    <xf numFmtId="38" fontId="10" fillId="0" borderId="0" xfId="16" applyFont="1" applyAlignment="1">
      <alignment horizontal="center" vertical="center"/>
    </xf>
    <xf numFmtId="38" fontId="9" fillId="0" borderId="22" xfId="16" applyFont="1" applyFill="1" applyBorder="1" applyAlignment="1">
      <alignment horizontal="left" vertical="center" indent="1"/>
    </xf>
    <xf numFmtId="38" fontId="9" fillId="0" borderId="23" xfId="16" applyFont="1" applyFill="1" applyBorder="1" applyAlignment="1">
      <alignment horizontal="left" vertical="center" indent="1"/>
    </xf>
    <xf numFmtId="38" fontId="9" fillId="0" borderId="52" xfId="16" applyFont="1" applyFill="1" applyBorder="1" applyAlignment="1">
      <alignment horizontal="left" vertical="center" indent="1"/>
    </xf>
    <xf numFmtId="38" fontId="9" fillId="0" borderId="22" xfId="16" applyFont="1" applyBorder="1" applyAlignment="1">
      <alignment horizontal="left" vertical="center" indent="1"/>
    </xf>
    <xf numFmtId="38" fontId="9" fillId="0" borderId="23" xfId="16" applyFont="1" applyBorder="1" applyAlignment="1">
      <alignment horizontal="left" vertical="center" indent="1"/>
    </xf>
    <xf numFmtId="38" fontId="9" fillId="0" borderId="52" xfId="16" applyFont="1" applyBorder="1" applyAlignment="1">
      <alignment horizontal="left" vertical="center" indent="1"/>
    </xf>
    <xf numFmtId="38" fontId="13" fillId="0" borderId="23" xfId="16" applyFont="1" applyFill="1" applyBorder="1" applyAlignment="1">
      <alignment horizontal="left" vertical="center" indent="1"/>
    </xf>
    <xf numFmtId="38" fontId="13" fillId="0" borderId="52" xfId="16" applyFont="1" applyFill="1" applyBorder="1" applyAlignment="1">
      <alignment horizontal="left" vertical="center" indent="1"/>
    </xf>
    <xf numFmtId="38" fontId="9" fillId="0" borderId="26" xfId="16" applyFont="1" applyBorder="1" applyAlignment="1">
      <alignment horizontal="left" vertical="center" indent="1"/>
    </xf>
    <xf numFmtId="38" fontId="9" fillId="0" borderId="27" xfId="16" applyFont="1" applyBorder="1" applyAlignment="1">
      <alignment horizontal="left" vertical="center" indent="1"/>
    </xf>
    <xf numFmtId="38" fontId="9" fillId="0" borderId="56" xfId="16" applyFont="1" applyFill="1" applyBorder="1" applyAlignment="1">
      <alignment horizontal="left" vertical="center" indent="1"/>
    </xf>
    <xf numFmtId="38" fontId="9" fillId="0" borderId="48" xfId="16" applyFont="1" applyFill="1" applyBorder="1" applyAlignment="1">
      <alignment horizontal="left" vertical="center" indent="1"/>
    </xf>
    <xf numFmtId="38" fontId="9" fillId="0" borderId="49" xfId="16" applyFont="1" applyFill="1" applyBorder="1" applyAlignment="1">
      <alignment horizontal="left" vertical="center" indent="1"/>
    </xf>
    <xf numFmtId="38" fontId="9" fillId="0" borderId="55" xfId="16" applyFont="1" applyFill="1" applyBorder="1" applyAlignment="1">
      <alignment horizontal="left" vertical="center" indent="1"/>
    </xf>
    <xf numFmtId="38" fontId="9" fillId="0" borderId="8" xfId="16" applyFont="1" applyFill="1" applyBorder="1" applyAlignment="1">
      <alignment horizontal="left" vertical="center" indent="1"/>
    </xf>
    <xf numFmtId="38" fontId="9" fillId="0" borderId="4" xfId="16" applyFont="1" applyFill="1" applyBorder="1" applyAlignment="1">
      <alignment horizontal="left" vertical="center" indent="1"/>
    </xf>
    <xf numFmtId="38" fontId="9" fillId="0" borderId="35" xfId="16" applyFont="1" applyBorder="1" applyAlignment="1">
      <alignment vertical="center" textRotation="255"/>
    </xf>
    <xf numFmtId="38" fontId="13" fillId="0" borderId="39" xfId="16" applyFont="1" applyBorder="1" applyAlignment="1">
      <alignment vertical="center" textRotation="255"/>
    </xf>
    <xf numFmtId="38" fontId="13" fillId="0" borderId="29" xfId="16" applyFont="1" applyBorder="1" applyAlignment="1">
      <alignment vertical="center" textRotation="255"/>
    </xf>
    <xf numFmtId="38" fontId="9" fillId="0" borderId="1" xfId="16" applyFont="1" applyBorder="1" applyAlignment="1">
      <alignment horizontal="center" vertical="center"/>
    </xf>
    <xf numFmtId="38" fontId="9" fillId="0" borderId="13" xfId="16" applyFont="1" applyBorder="1" applyAlignment="1">
      <alignment horizontal="center" vertical="center"/>
    </xf>
    <xf numFmtId="38" fontId="15" fillId="0" borderId="61" xfId="16" applyFont="1" applyBorder="1" applyAlignment="1">
      <alignment horizontal="center" vertical="center" textRotation="255" wrapText="1"/>
    </xf>
    <xf numFmtId="38" fontId="15" fillId="0" borderId="58" xfId="16" applyFont="1" applyBorder="1" applyAlignment="1">
      <alignment horizontal="center" vertical="center" textRotation="255" wrapText="1"/>
    </xf>
    <xf numFmtId="38" fontId="15" fillId="0" borderId="26" xfId="16" applyFont="1" applyBorder="1" applyAlignment="1">
      <alignment horizontal="center" vertical="center" textRotation="255" wrapText="1"/>
    </xf>
    <xf numFmtId="38" fontId="15" fillId="0" borderId="28" xfId="16" applyFont="1" applyBorder="1" applyAlignment="1">
      <alignment horizontal="center" vertical="center" textRotation="255" wrapText="1"/>
    </xf>
    <xf numFmtId="38" fontId="16" fillId="0" borderId="51" xfId="16" applyFont="1" applyBorder="1" applyAlignment="1">
      <alignment horizontal="center" vertical="center" textRotation="255"/>
    </xf>
    <xf numFmtId="38" fontId="16" fillId="0" borderId="59" xfId="16" applyFont="1" applyBorder="1" applyAlignment="1">
      <alignment horizontal="center" vertical="center" textRotation="255"/>
    </xf>
    <xf numFmtId="38" fontId="16" fillId="0" borderId="60" xfId="16" applyFont="1" applyBorder="1" applyAlignment="1">
      <alignment horizontal="center" vertical="center" textRotation="255"/>
    </xf>
    <xf numFmtId="38" fontId="15" fillId="0" borderId="24" xfId="16" applyFont="1" applyBorder="1" applyAlignment="1">
      <alignment horizontal="center" vertical="center" wrapText="1"/>
    </xf>
    <xf numFmtId="38" fontId="15" fillId="0" borderId="34" xfId="16" applyFont="1" applyBorder="1" applyAlignment="1">
      <alignment horizontal="center" vertical="center" wrapText="1"/>
    </xf>
    <xf numFmtId="38" fontId="15" fillId="0" borderId="57" xfId="16" applyFont="1" applyBorder="1" applyAlignment="1">
      <alignment horizontal="center" vertical="center" wrapText="1"/>
    </xf>
    <xf numFmtId="38" fontId="15" fillId="0" borderId="38" xfId="16" applyFont="1" applyBorder="1" applyAlignment="1">
      <alignment horizontal="center" vertical="center" wrapText="1"/>
    </xf>
    <xf numFmtId="38" fontId="15" fillId="0" borderId="50" xfId="16" applyFont="1" applyBorder="1" applyAlignment="1">
      <alignment horizontal="center" vertical="center" wrapText="1"/>
    </xf>
    <xf numFmtId="38" fontId="15" fillId="0" borderId="31" xfId="16" applyFont="1" applyBorder="1" applyAlignment="1">
      <alignment horizontal="center" vertical="center" wrapText="1"/>
    </xf>
    <xf numFmtId="38" fontId="9" fillId="0" borderId="22" xfId="16" applyFont="1" applyBorder="1" applyAlignment="1">
      <alignment horizontal="distributed" vertical="center"/>
    </xf>
    <xf numFmtId="38" fontId="9" fillId="0" borderId="23" xfId="16" applyFont="1" applyBorder="1" applyAlignment="1">
      <alignment horizontal="distributed" vertical="center"/>
    </xf>
    <xf numFmtId="38" fontId="9" fillId="0" borderId="52" xfId="16" applyFont="1" applyBorder="1" applyAlignment="1">
      <alignment horizontal="distributed" vertical="center"/>
    </xf>
    <xf numFmtId="38" fontId="9" fillId="0" borderId="22" xfId="16" applyFont="1" applyBorder="1" applyAlignment="1">
      <alignment horizontal="center" vertical="center"/>
    </xf>
    <xf numFmtId="38" fontId="9" fillId="0" borderId="23" xfId="16" applyFont="1" applyBorder="1" applyAlignment="1">
      <alignment horizontal="center" vertical="center"/>
    </xf>
    <xf numFmtId="38" fontId="9" fillId="0" borderId="52" xfId="16" applyFont="1" applyBorder="1" applyAlignment="1">
      <alignment horizontal="center" vertical="center"/>
    </xf>
    <xf numFmtId="38" fontId="9" fillId="0" borderId="2" xfId="16" applyFont="1" applyBorder="1" applyAlignment="1">
      <alignment horizontal="left" vertical="center" indent="1"/>
    </xf>
    <xf numFmtId="38" fontId="9" fillId="0" borderId="8" xfId="16" applyFont="1" applyBorder="1" applyAlignment="1">
      <alignment horizontal="left" vertical="center" indent="1"/>
    </xf>
    <xf numFmtId="38" fontId="9" fillId="0" borderId="6" xfId="16" applyFont="1" applyBorder="1" applyAlignment="1">
      <alignment horizontal="left" vertical="center" indent="1"/>
    </xf>
    <xf numFmtId="38" fontId="9" fillId="0" borderId="7" xfId="16" applyFont="1" applyBorder="1" applyAlignment="1">
      <alignment horizontal="left" vertical="center" inden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5"/>
  <sheetViews>
    <sheetView zoomScale="75" zoomScaleNormal="75" zoomScaleSheetLayoutView="75" workbookViewId="0" topLeftCell="A1">
      <selection activeCell="B1" sqref="B1:R1"/>
    </sheetView>
  </sheetViews>
  <sheetFormatPr defaultColWidth="9.00390625" defaultRowHeight="20.25" customHeight="1"/>
  <cols>
    <col min="1" max="1" width="1.00390625" style="2" customWidth="1"/>
    <col min="2" max="2" width="4.375" style="2" customWidth="1"/>
    <col min="3" max="4" width="4.125" style="2" customWidth="1"/>
    <col min="5" max="5" width="22.875" style="2" customWidth="1"/>
    <col min="6" max="8" width="11.75390625" style="2" customWidth="1"/>
    <col min="9" max="9" width="1.4921875" style="2" customWidth="1"/>
    <col min="10" max="12" width="2.875" style="2" bestFit="1" customWidth="1"/>
    <col min="13" max="13" width="5.25390625" style="2" bestFit="1" customWidth="1"/>
    <col min="14" max="14" width="21.625" style="2" customWidth="1"/>
    <col min="15" max="15" width="3.375" style="75" bestFit="1" customWidth="1"/>
    <col min="16" max="18" width="11.75390625" style="2" customWidth="1"/>
    <col min="19" max="16384" width="9.00390625" style="2" customWidth="1"/>
  </cols>
  <sheetData>
    <row r="1" spans="2:18" ht="29.25" customHeight="1">
      <c r="B1" s="211" t="s">
        <v>108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</row>
    <row r="2" spans="6:16" ht="20.25" customHeight="1"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2:17" ht="26.25" customHeight="1" thickBot="1">
      <c r="B3" s="5" t="s">
        <v>142</v>
      </c>
      <c r="Q3" s="2" t="s">
        <v>31</v>
      </c>
    </row>
    <row r="4" spans="2:18" ht="20.25" customHeight="1" thickBot="1">
      <c r="B4" s="162" t="s">
        <v>96</v>
      </c>
      <c r="C4" s="163"/>
      <c r="D4" s="163"/>
      <c r="E4" s="164"/>
      <c r="F4" s="84" t="s">
        <v>136</v>
      </c>
      <c r="G4" s="82" t="s">
        <v>135</v>
      </c>
      <c r="H4" s="83" t="s">
        <v>137</v>
      </c>
      <c r="I4" s="3"/>
      <c r="J4" s="162" t="s">
        <v>97</v>
      </c>
      <c r="K4" s="163"/>
      <c r="L4" s="163"/>
      <c r="M4" s="163"/>
      <c r="N4" s="163"/>
      <c r="O4" s="73"/>
      <c r="P4" s="84" t="s">
        <v>136</v>
      </c>
      <c r="Q4" s="82" t="s">
        <v>135</v>
      </c>
      <c r="R4" s="83" t="s">
        <v>137</v>
      </c>
    </row>
    <row r="5" spans="2:18" ht="20.25" customHeight="1" thickBot="1">
      <c r="B5" s="212" t="s">
        <v>66</v>
      </c>
      <c r="C5" s="165"/>
      <c r="D5" s="165"/>
      <c r="E5" s="124"/>
      <c r="F5" s="286" t="s">
        <v>138</v>
      </c>
      <c r="G5" s="287"/>
      <c r="H5" s="288"/>
      <c r="I5" s="3"/>
      <c r="J5" s="265" t="s">
        <v>89</v>
      </c>
      <c r="K5" s="125" t="s">
        <v>18</v>
      </c>
      <c r="L5" s="126"/>
      <c r="M5" s="126"/>
      <c r="N5" s="126"/>
      <c r="O5" s="76" t="s">
        <v>98</v>
      </c>
      <c r="P5" s="35">
        <v>167819</v>
      </c>
      <c r="Q5" s="36">
        <v>173173</v>
      </c>
      <c r="R5" s="37">
        <v>160497</v>
      </c>
    </row>
    <row r="6" spans="2:18" ht="20.25" customHeight="1" thickBot="1">
      <c r="B6" s="212" t="s">
        <v>67</v>
      </c>
      <c r="C6" s="189"/>
      <c r="D6" s="189"/>
      <c r="E6" s="190"/>
      <c r="F6" s="286" t="s">
        <v>139</v>
      </c>
      <c r="G6" s="287"/>
      <c r="H6" s="288"/>
      <c r="I6" s="3"/>
      <c r="J6" s="265"/>
      <c r="K6" s="261" t="s">
        <v>91</v>
      </c>
      <c r="L6" s="210" t="s">
        <v>19</v>
      </c>
      <c r="M6" s="210"/>
      <c r="N6" s="210"/>
      <c r="O6" s="77" t="s">
        <v>99</v>
      </c>
      <c r="P6" s="19">
        <v>167819</v>
      </c>
      <c r="Q6" s="20">
        <v>173173</v>
      </c>
      <c r="R6" s="21">
        <v>158897</v>
      </c>
    </row>
    <row r="7" spans="2:18" ht="20.25" customHeight="1" thickBot="1">
      <c r="B7" s="212" t="s">
        <v>68</v>
      </c>
      <c r="C7" s="189"/>
      <c r="D7" s="189"/>
      <c r="E7" s="190"/>
      <c r="F7" s="289">
        <v>22160</v>
      </c>
      <c r="G7" s="287"/>
      <c r="H7" s="288"/>
      <c r="I7" s="3"/>
      <c r="J7" s="265"/>
      <c r="K7" s="262"/>
      <c r="L7" s="261" t="s">
        <v>91</v>
      </c>
      <c r="M7" s="210" t="s">
        <v>20</v>
      </c>
      <c r="N7" s="210"/>
      <c r="O7" s="77" t="s">
        <v>100</v>
      </c>
      <c r="P7" s="19">
        <v>167121</v>
      </c>
      <c r="Q7" s="20">
        <v>172507</v>
      </c>
      <c r="R7" s="21">
        <v>158142</v>
      </c>
    </row>
    <row r="8" spans="2:18" ht="20.25" customHeight="1" thickBot="1">
      <c r="B8" s="127" t="s">
        <v>69</v>
      </c>
      <c r="C8" s="128"/>
      <c r="D8" s="128"/>
      <c r="E8" s="129"/>
      <c r="F8" s="289">
        <v>37712</v>
      </c>
      <c r="G8" s="287"/>
      <c r="H8" s="288"/>
      <c r="I8" s="3"/>
      <c r="J8" s="265"/>
      <c r="K8" s="262"/>
      <c r="L8" s="262"/>
      <c r="M8" s="62" t="s">
        <v>8</v>
      </c>
      <c r="N8" s="1" t="s">
        <v>83</v>
      </c>
      <c r="O8" s="77"/>
      <c r="P8" s="19">
        <v>167121</v>
      </c>
      <c r="Q8" s="20">
        <v>172507</v>
      </c>
      <c r="R8" s="21">
        <v>158142</v>
      </c>
    </row>
    <row r="9" spans="2:18" ht="20.25" customHeight="1" thickBot="1">
      <c r="B9" s="120" t="s">
        <v>70</v>
      </c>
      <c r="C9" s="121"/>
      <c r="D9" s="121"/>
      <c r="E9" s="122"/>
      <c r="F9" s="286" t="s">
        <v>140</v>
      </c>
      <c r="G9" s="287"/>
      <c r="H9" s="288"/>
      <c r="I9" s="3"/>
      <c r="J9" s="265"/>
      <c r="K9" s="262"/>
      <c r="L9" s="262"/>
      <c r="M9" s="210" t="s">
        <v>21</v>
      </c>
      <c r="N9" s="210"/>
      <c r="O9" s="77" t="s">
        <v>101</v>
      </c>
      <c r="P9" s="19">
        <v>698</v>
      </c>
      <c r="Q9" s="20">
        <v>666</v>
      </c>
      <c r="R9" s="21">
        <v>755</v>
      </c>
    </row>
    <row r="10" spans="2:18" ht="20.25" customHeight="1" thickBot="1">
      <c r="B10" s="120" t="s">
        <v>32</v>
      </c>
      <c r="C10" s="121"/>
      <c r="D10" s="121"/>
      <c r="E10" s="122"/>
      <c r="F10" s="45" t="s">
        <v>141</v>
      </c>
      <c r="G10" s="45" t="s">
        <v>141</v>
      </c>
      <c r="H10" s="45" t="s">
        <v>141</v>
      </c>
      <c r="I10" s="3"/>
      <c r="J10" s="265"/>
      <c r="K10" s="262"/>
      <c r="L10" s="262"/>
      <c r="M10" s="62" t="s">
        <v>8</v>
      </c>
      <c r="N10" s="9" t="s">
        <v>105</v>
      </c>
      <c r="O10" s="77"/>
      <c r="P10" s="19">
        <v>0</v>
      </c>
      <c r="Q10" s="20">
        <v>0</v>
      </c>
      <c r="R10" s="21">
        <v>0</v>
      </c>
    </row>
    <row r="11" spans="1:18" ht="20.25" customHeight="1">
      <c r="A11" s="52"/>
      <c r="B11" s="264" t="s">
        <v>72</v>
      </c>
      <c r="C11" s="10" t="s">
        <v>103</v>
      </c>
      <c r="D11" s="12"/>
      <c r="E11" s="52"/>
      <c r="F11" s="15">
        <v>665</v>
      </c>
      <c r="G11" s="15">
        <v>665</v>
      </c>
      <c r="H11" s="15">
        <v>665</v>
      </c>
      <c r="I11" s="3"/>
      <c r="J11" s="265"/>
      <c r="K11" s="262"/>
      <c r="L11" s="210" t="s">
        <v>22</v>
      </c>
      <c r="M11" s="210"/>
      <c r="N11" s="210"/>
      <c r="O11" s="77" t="s">
        <v>102</v>
      </c>
      <c r="P11" s="19">
        <v>0</v>
      </c>
      <c r="Q11" s="20">
        <v>0</v>
      </c>
      <c r="R11" s="21">
        <v>0</v>
      </c>
    </row>
    <row r="12" spans="1:18" ht="20.25" customHeight="1">
      <c r="A12" s="52"/>
      <c r="B12" s="265"/>
      <c r="C12" s="1" t="s">
        <v>71</v>
      </c>
      <c r="D12" s="13"/>
      <c r="E12" s="54"/>
      <c r="F12" s="85">
        <v>115922</v>
      </c>
      <c r="G12" s="85">
        <v>115922.8</v>
      </c>
      <c r="H12" s="85">
        <v>115922.8</v>
      </c>
      <c r="I12" s="3"/>
      <c r="J12" s="265"/>
      <c r="K12" s="262"/>
      <c r="L12" s="271" t="s">
        <v>8</v>
      </c>
      <c r="M12" s="272"/>
      <c r="N12" s="13" t="s">
        <v>106</v>
      </c>
      <c r="O12" s="77"/>
      <c r="P12" s="19">
        <v>0</v>
      </c>
      <c r="Q12" s="20">
        <v>0</v>
      </c>
      <c r="R12" s="21">
        <v>0</v>
      </c>
    </row>
    <row r="13" spans="1:18" ht="20.25" customHeight="1" thickBot="1">
      <c r="A13" s="52"/>
      <c r="B13" s="265"/>
      <c r="C13" s="1" t="s">
        <v>124</v>
      </c>
      <c r="D13" s="13"/>
      <c r="E13" s="54"/>
      <c r="F13" s="85">
        <v>12056</v>
      </c>
      <c r="G13" s="85">
        <v>12056</v>
      </c>
      <c r="H13" s="85">
        <v>12056</v>
      </c>
      <c r="I13" s="3"/>
      <c r="J13" s="265"/>
      <c r="K13" s="209" t="s">
        <v>23</v>
      </c>
      <c r="L13" s="210"/>
      <c r="M13" s="210"/>
      <c r="N13" s="210"/>
      <c r="O13" s="77" t="s">
        <v>9</v>
      </c>
      <c r="P13" s="19">
        <v>173160</v>
      </c>
      <c r="Q13" s="20">
        <v>182551</v>
      </c>
      <c r="R13" s="21">
        <v>156278</v>
      </c>
    </row>
    <row r="14" spans="1:18" ht="44.25" customHeight="1" thickBot="1">
      <c r="A14" s="52"/>
      <c r="B14" s="70" t="s">
        <v>74</v>
      </c>
      <c r="C14" s="10" t="s">
        <v>111</v>
      </c>
      <c r="D14" s="12"/>
      <c r="E14" s="55"/>
      <c r="F14" s="89">
        <v>2002</v>
      </c>
      <c r="G14" s="90">
        <v>2052</v>
      </c>
      <c r="H14" s="91">
        <v>2041</v>
      </c>
      <c r="I14" s="3"/>
      <c r="J14" s="265"/>
      <c r="K14" s="261" t="s">
        <v>91</v>
      </c>
      <c r="L14" s="209" t="s">
        <v>24</v>
      </c>
      <c r="M14" s="210"/>
      <c r="N14" s="210"/>
      <c r="O14" s="77" t="s">
        <v>10</v>
      </c>
      <c r="P14" s="19">
        <v>173160</v>
      </c>
      <c r="Q14" s="20">
        <v>182551</v>
      </c>
      <c r="R14" s="21">
        <v>156278</v>
      </c>
    </row>
    <row r="15" spans="1:18" ht="29.25" customHeight="1">
      <c r="A15" s="52"/>
      <c r="B15" s="264" t="s">
        <v>113</v>
      </c>
      <c r="C15" s="10" t="s">
        <v>115</v>
      </c>
      <c r="D15" s="12"/>
      <c r="E15" s="56"/>
      <c r="F15" s="86">
        <v>65</v>
      </c>
      <c r="G15" s="90">
        <v>54</v>
      </c>
      <c r="H15" s="88">
        <v>57</v>
      </c>
      <c r="I15" s="3"/>
      <c r="J15" s="265"/>
      <c r="K15" s="262"/>
      <c r="L15" s="261" t="s">
        <v>91</v>
      </c>
      <c r="M15" s="9" t="s">
        <v>25</v>
      </c>
      <c r="N15" s="9"/>
      <c r="O15" s="77" t="s">
        <v>11</v>
      </c>
      <c r="P15" s="19">
        <v>173160</v>
      </c>
      <c r="Q15" s="20">
        <v>182393</v>
      </c>
      <c r="R15" s="21">
        <v>156278</v>
      </c>
    </row>
    <row r="16" spans="2:18" ht="26.25" customHeight="1">
      <c r="B16" s="265"/>
      <c r="C16" s="1" t="s">
        <v>116</v>
      </c>
      <c r="D16" s="13"/>
      <c r="E16" s="54"/>
      <c r="F16" s="104">
        <v>540</v>
      </c>
      <c r="G16" s="105">
        <v>527</v>
      </c>
      <c r="H16" s="106">
        <v>463</v>
      </c>
      <c r="I16" s="3"/>
      <c r="J16" s="265"/>
      <c r="K16" s="262"/>
      <c r="L16" s="262"/>
      <c r="M16" s="236" t="s">
        <v>8</v>
      </c>
      <c r="N16" s="1" t="s">
        <v>109</v>
      </c>
      <c r="O16" s="77"/>
      <c r="P16" s="19">
        <v>160733</v>
      </c>
      <c r="Q16" s="20">
        <v>169373</v>
      </c>
      <c r="R16" s="21">
        <v>143012</v>
      </c>
    </row>
    <row r="17" spans="2:18" ht="23.25" customHeight="1">
      <c r="B17" s="265"/>
      <c r="C17" s="1" t="s">
        <v>117</v>
      </c>
      <c r="D17" s="13"/>
      <c r="E17" s="54"/>
      <c r="F17" s="107"/>
      <c r="G17" s="108"/>
      <c r="H17" s="109"/>
      <c r="I17" s="3"/>
      <c r="J17" s="265"/>
      <c r="K17" s="262"/>
      <c r="L17" s="262"/>
      <c r="M17" s="208"/>
      <c r="N17" s="1" t="s">
        <v>45</v>
      </c>
      <c r="O17" s="77"/>
      <c r="P17" s="19">
        <v>12427</v>
      </c>
      <c r="Q17" s="20">
        <v>13020</v>
      </c>
      <c r="R17" s="21">
        <v>13266</v>
      </c>
    </row>
    <row r="18" spans="2:18" ht="20.25" customHeight="1">
      <c r="B18" s="265"/>
      <c r="C18" s="1" t="s">
        <v>118</v>
      </c>
      <c r="D18" s="13"/>
      <c r="E18" s="54"/>
      <c r="F18" s="104"/>
      <c r="G18" s="105"/>
      <c r="H18" s="106"/>
      <c r="I18" s="3"/>
      <c r="J18" s="265"/>
      <c r="K18" s="262"/>
      <c r="L18" s="262"/>
      <c r="M18" s="210" t="s">
        <v>26</v>
      </c>
      <c r="N18" s="210"/>
      <c r="O18" s="77" t="s">
        <v>12</v>
      </c>
      <c r="P18" s="19">
        <v>0</v>
      </c>
      <c r="Q18" s="20">
        <v>158</v>
      </c>
      <c r="R18" s="21">
        <v>0</v>
      </c>
    </row>
    <row r="19" spans="2:18" ht="20.25" customHeight="1">
      <c r="B19" s="265"/>
      <c r="C19" s="1" t="s">
        <v>119</v>
      </c>
      <c r="D19" s="13"/>
      <c r="E19" s="54"/>
      <c r="F19" s="107">
        <v>165</v>
      </c>
      <c r="G19" s="108">
        <v>212</v>
      </c>
      <c r="H19" s="109">
        <v>181</v>
      </c>
      <c r="I19" s="3"/>
      <c r="J19" s="265"/>
      <c r="K19" s="262"/>
      <c r="L19" s="262"/>
      <c r="M19" s="71" t="s">
        <v>8</v>
      </c>
      <c r="N19" s="1" t="s">
        <v>46</v>
      </c>
      <c r="O19" s="77"/>
      <c r="P19" s="19">
        <v>0</v>
      </c>
      <c r="Q19" s="20">
        <v>0</v>
      </c>
      <c r="R19" s="21">
        <v>0</v>
      </c>
    </row>
    <row r="20" spans="2:18" ht="20.25" customHeight="1">
      <c r="B20" s="265"/>
      <c r="C20" s="1" t="s">
        <v>120</v>
      </c>
      <c r="D20" s="13"/>
      <c r="E20" s="54"/>
      <c r="F20" s="107"/>
      <c r="G20" s="108"/>
      <c r="H20" s="109"/>
      <c r="I20" s="3"/>
      <c r="J20" s="265"/>
      <c r="K20" s="263"/>
      <c r="L20" s="209" t="s">
        <v>27</v>
      </c>
      <c r="M20" s="210"/>
      <c r="N20" s="210"/>
      <c r="O20" s="77" t="s">
        <v>13</v>
      </c>
      <c r="P20" s="19">
        <v>0</v>
      </c>
      <c r="Q20" s="20">
        <v>0</v>
      </c>
      <c r="R20" s="21">
        <v>0</v>
      </c>
    </row>
    <row r="21" spans="2:18" ht="20.25" customHeight="1">
      <c r="B21" s="265"/>
      <c r="C21" s="67" t="s">
        <v>121</v>
      </c>
      <c r="D21" s="68"/>
      <c r="E21" s="7"/>
      <c r="F21" s="110">
        <v>1232</v>
      </c>
      <c r="G21" s="108">
        <v>1259</v>
      </c>
      <c r="H21" s="109">
        <v>1340</v>
      </c>
      <c r="I21" s="3"/>
      <c r="J21" s="265"/>
      <c r="K21" s="209" t="s">
        <v>47</v>
      </c>
      <c r="L21" s="210"/>
      <c r="M21" s="210"/>
      <c r="N21" s="210"/>
      <c r="O21" s="77"/>
      <c r="P21" s="19">
        <v>-5341</v>
      </c>
      <c r="Q21" s="20">
        <v>-9378</v>
      </c>
      <c r="R21" s="21">
        <v>2619</v>
      </c>
    </row>
    <row r="22" spans="2:18" ht="20.25" customHeight="1" thickBot="1">
      <c r="B22" s="266"/>
      <c r="C22" s="65" t="s">
        <v>114</v>
      </c>
      <c r="D22" s="66"/>
      <c r="E22" s="8"/>
      <c r="F22" s="111">
        <v>2002</v>
      </c>
      <c r="G22" s="112">
        <v>2052</v>
      </c>
      <c r="H22" s="113">
        <v>2041</v>
      </c>
      <c r="I22" s="3"/>
      <c r="J22" s="266"/>
      <c r="K22" s="290" t="s">
        <v>48</v>
      </c>
      <c r="L22" s="291"/>
      <c r="M22" s="291"/>
      <c r="N22" s="291"/>
      <c r="O22" s="74"/>
      <c r="P22" s="50">
        <v>-5341</v>
      </c>
      <c r="Q22" s="23">
        <v>-9378</v>
      </c>
      <c r="R22" s="24">
        <v>4219</v>
      </c>
    </row>
    <row r="23" spans="2:18" ht="25.5" customHeight="1">
      <c r="B23" s="264" t="s">
        <v>112</v>
      </c>
      <c r="C23" s="10" t="s">
        <v>125</v>
      </c>
      <c r="D23" s="12"/>
      <c r="E23" s="56"/>
      <c r="F23" s="86">
        <v>169000</v>
      </c>
      <c r="G23" s="87">
        <v>169000</v>
      </c>
      <c r="H23" s="88">
        <v>169000</v>
      </c>
      <c r="I23" s="3"/>
      <c r="J23" s="264" t="s">
        <v>90</v>
      </c>
      <c r="K23" s="292" t="s">
        <v>28</v>
      </c>
      <c r="L23" s="293"/>
      <c r="M23" s="293"/>
      <c r="N23" s="293"/>
      <c r="O23" s="78" t="s">
        <v>14</v>
      </c>
      <c r="P23" s="35">
        <v>0</v>
      </c>
      <c r="Q23" s="36">
        <v>0</v>
      </c>
      <c r="R23" s="37">
        <v>0</v>
      </c>
    </row>
    <row r="24" spans="2:18" ht="27.75" customHeight="1">
      <c r="B24" s="265"/>
      <c r="C24" s="1" t="s">
        <v>126</v>
      </c>
      <c r="D24" s="13"/>
      <c r="E24" s="54"/>
      <c r="F24" s="104">
        <v>250800</v>
      </c>
      <c r="G24" s="105">
        <v>250800</v>
      </c>
      <c r="H24" s="106">
        <v>269600</v>
      </c>
      <c r="I24" s="3"/>
      <c r="J24" s="265"/>
      <c r="K24" s="123" t="s">
        <v>8</v>
      </c>
      <c r="L24" s="1" t="s">
        <v>49</v>
      </c>
      <c r="M24" s="9"/>
      <c r="N24" s="9"/>
      <c r="O24" s="77"/>
      <c r="P24" s="51">
        <v>0</v>
      </c>
      <c r="Q24" s="20">
        <v>0</v>
      </c>
      <c r="R24" s="21">
        <v>0</v>
      </c>
    </row>
    <row r="25" spans="2:18" ht="25.5" customHeight="1">
      <c r="B25" s="265"/>
      <c r="C25" s="1" t="s">
        <v>127</v>
      </c>
      <c r="D25" s="13"/>
      <c r="E25" s="54"/>
      <c r="F25" s="107"/>
      <c r="G25" s="108"/>
      <c r="H25" s="109"/>
      <c r="I25" s="3"/>
      <c r="J25" s="265"/>
      <c r="K25" s="269"/>
      <c r="L25" s="1" t="s">
        <v>105</v>
      </c>
      <c r="M25" s="9"/>
      <c r="N25" s="9"/>
      <c r="O25" s="77"/>
      <c r="P25" s="35">
        <v>0</v>
      </c>
      <c r="Q25" s="36">
        <v>0</v>
      </c>
      <c r="R25" s="37">
        <v>0</v>
      </c>
    </row>
    <row r="26" spans="2:18" ht="22.5" customHeight="1">
      <c r="B26" s="265"/>
      <c r="C26" s="1" t="s">
        <v>128</v>
      </c>
      <c r="D26" s="13"/>
      <c r="E26" s="54"/>
      <c r="F26" s="104"/>
      <c r="G26" s="105"/>
      <c r="H26" s="106"/>
      <c r="I26" s="3"/>
      <c r="J26" s="265"/>
      <c r="K26" s="1" t="s">
        <v>29</v>
      </c>
      <c r="L26" s="9"/>
      <c r="M26" s="9"/>
      <c r="N26" s="9"/>
      <c r="O26" s="77" t="s">
        <v>15</v>
      </c>
      <c r="P26" s="19">
        <v>12085</v>
      </c>
      <c r="Q26" s="20">
        <v>10991</v>
      </c>
      <c r="R26" s="21">
        <v>17629</v>
      </c>
    </row>
    <row r="27" spans="2:18" ht="22.5" customHeight="1">
      <c r="B27" s="265"/>
      <c r="C27" s="1" t="s">
        <v>129</v>
      </c>
      <c r="D27" s="13"/>
      <c r="E27" s="54"/>
      <c r="F27" s="107">
        <v>184800</v>
      </c>
      <c r="G27" s="108">
        <v>184800</v>
      </c>
      <c r="H27" s="109">
        <v>197600</v>
      </c>
      <c r="I27" s="3"/>
      <c r="J27" s="265"/>
      <c r="K27" s="123" t="s">
        <v>8</v>
      </c>
      <c r="L27" s="1" t="s">
        <v>50</v>
      </c>
      <c r="M27" s="9"/>
      <c r="N27" s="9"/>
      <c r="O27" s="77"/>
      <c r="P27" s="19">
        <v>12085</v>
      </c>
      <c r="Q27" s="20">
        <v>10991</v>
      </c>
      <c r="R27" s="21">
        <v>17629</v>
      </c>
    </row>
    <row r="28" spans="2:18" ht="25.5" customHeight="1">
      <c r="B28" s="265"/>
      <c r="C28" s="1" t="s">
        <v>130</v>
      </c>
      <c r="D28" s="13"/>
      <c r="E28" s="54"/>
      <c r="F28" s="107"/>
      <c r="G28" s="108"/>
      <c r="H28" s="109"/>
      <c r="I28" s="3"/>
      <c r="J28" s="265"/>
      <c r="K28" s="270"/>
      <c r="L28" s="1" t="s">
        <v>107</v>
      </c>
      <c r="M28" s="9"/>
      <c r="N28" s="9"/>
      <c r="O28" s="77"/>
      <c r="P28" s="19">
        <v>0</v>
      </c>
      <c r="Q28" s="20">
        <v>0</v>
      </c>
      <c r="R28" s="21">
        <v>0</v>
      </c>
    </row>
    <row r="29" spans="2:18" ht="24" customHeight="1" thickBot="1">
      <c r="B29" s="266"/>
      <c r="C29" s="65" t="s">
        <v>131</v>
      </c>
      <c r="D29" s="66"/>
      <c r="E29" s="8"/>
      <c r="F29" s="114"/>
      <c r="G29" s="115"/>
      <c r="H29" s="116"/>
      <c r="I29" s="3"/>
      <c r="J29" s="265"/>
      <c r="K29" s="1" t="s">
        <v>30</v>
      </c>
      <c r="L29" s="9"/>
      <c r="M29" s="9"/>
      <c r="N29" s="9"/>
      <c r="O29" s="77" t="s">
        <v>16</v>
      </c>
      <c r="P29" s="19">
        <v>-12085</v>
      </c>
      <c r="Q29" s="20">
        <v>-10991</v>
      </c>
      <c r="R29" s="21">
        <v>-17629</v>
      </c>
    </row>
    <row r="30" spans="2:18" ht="20.25" customHeight="1">
      <c r="B30" s="264" t="s">
        <v>75</v>
      </c>
      <c r="C30" s="10" t="s">
        <v>76</v>
      </c>
      <c r="D30" s="12"/>
      <c r="E30" s="56"/>
      <c r="F30" s="86">
        <v>20</v>
      </c>
      <c r="G30" s="87">
        <v>20</v>
      </c>
      <c r="H30" s="88">
        <v>21</v>
      </c>
      <c r="I30" s="3"/>
      <c r="J30" s="265"/>
      <c r="K30" s="1" t="s">
        <v>85</v>
      </c>
      <c r="L30" s="9"/>
      <c r="M30" s="9"/>
      <c r="N30" s="9"/>
      <c r="O30" s="77" t="s">
        <v>17</v>
      </c>
      <c r="P30" s="19">
        <v>12085</v>
      </c>
      <c r="Q30" s="20">
        <v>10991</v>
      </c>
      <c r="R30" s="21">
        <v>17629</v>
      </c>
    </row>
    <row r="31" spans="2:18" ht="20.25" customHeight="1" thickBot="1">
      <c r="B31" s="265"/>
      <c r="C31" s="1" t="s">
        <v>77</v>
      </c>
      <c r="D31" s="13"/>
      <c r="E31" s="54"/>
      <c r="F31" s="104">
        <v>0</v>
      </c>
      <c r="G31" s="105">
        <v>0</v>
      </c>
      <c r="H31" s="106">
        <v>0</v>
      </c>
      <c r="I31" s="3"/>
      <c r="J31" s="266"/>
      <c r="K31" s="6" t="s">
        <v>86</v>
      </c>
      <c r="L31" s="27"/>
      <c r="M31" s="27"/>
      <c r="N31" s="27"/>
      <c r="O31" s="79"/>
      <c r="P31" s="50">
        <v>0</v>
      </c>
      <c r="Q31" s="23">
        <v>0</v>
      </c>
      <c r="R31" s="24">
        <v>0</v>
      </c>
    </row>
    <row r="32" spans="2:18" ht="20.25" customHeight="1" thickBot="1">
      <c r="B32" s="266"/>
      <c r="C32" s="6" t="s">
        <v>73</v>
      </c>
      <c r="D32" s="14"/>
      <c r="E32" s="53"/>
      <c r="F32" s="114">
        <v>20</v>
      </c>
      <c r="G32" s="112">
        <v>20</v>
      </c>
      <c r="H32" s="113">
        <v>21</v>
      </c>
      <c r="I32" s="3"/>
      <c r="J32" s="29" t="s">
        <v>51</v>
      </c>
      <c r="K32" s="45"/>
      <c r="L32" s="45"/>
      <c r="M32" s="45"/>
      <c r="N32" s="45"/>
      <c r="O32" s="73"/>
      <c r="P32" s="47">
        <v>495966</v>
      </c>
      <c r="Q32" s="48">
        <v>459141</v>
      </c>
      <c r="R32" s="49">
        <v>458997</v>
      </c>
    </row>
    <row r="33" spans="2:18" ht="20.25" customHeight="1" thickBot="1">
      <c r="B33" s="267" t="s">
        <v>81</v>
      </c>
      <c r="C33" s="273" t="s">
        <v>79</v>
      </c>
      <c r="D33" s="274"/>
      <c r="E33" s="57" t="s">
        <v>122</v>
      </c>
      <c r="F33" s="117">
        <v>100</v>
      </c>
      <c r="G33" s="87">
        <v>102</v>
      </c>
      <c r="H33" s="88">
        <v>97</v>
      </c>
      <c r="I33" s="3"/>
      <c r="J33" s="28" t="s">
        <v>52</v>
      </c>
      <c r="O33" s="73"/>
      <c r="P33" s="46">
        <v>0</v>
      </c>
      <c r="Q33" s="25">
        <v>0</v>
      </c>
      <c r="R33" s="26">
        <v>0</v>
      </c>
    </row>
    <row r="34" spans="2:18" ht="23.25" customHeight="1" thickBot="1">
      <c r="B34" s="268"/>
      <c r="C34" s="275"/>
      <c r="D34" s="276"/>
      <c r="E34" s="54" t="s">
        <v>78</v>
      </c>
      <c r="F34" s="117">
        <v>8356</v>
      </c>
      <c r="G34" s="108">
        <v>8625</v>
      </c>
      <c r="H34" s="109">
        <v>7530</v>
      </c>
      <c r="I34" s="3"/>
      <c r="J34" s="29" t="s">
        <v>123</v>
      </c>
      <c r="K34" s="30"/>
      <c r="L34" s="30"/>
      <c r="M34" s="30"/>
      <c r="N34" s="30"/>
      <c r="O34" s="73"/>
      <c r="P34" s="39">
        <v>172818</v>
      </c>
      <c r="Q34" s="40">
        <v>180522</v>
      </c>
      <c r="R34" s="41">
        <v>160641</v>
      </c>
    </row>
    <row r="35" spans="2:18" ht="23.25" customHeight="1" thickBot="1">
      <c r="B35" s="268"/>
      <c r="C35" s="33" t="s">
        <v>80</v>
      </c>
      <c r="D35" s="38"/>
      <c r="E35" s="58"/>
      <c r="F35" s="117">
        <v>628</v>
      </c>
      <c r="G35" s="118">
        <v>648</v>
      </c>
      <c r="H35" s="119">
        <v>594</v>
      </c>
      <c r="I35" s="3"/>
      <c r="J35" s="264" t="s">
        <v>92</v>
      </c>
      <c r="K35" s="258" t="s">
        <v>93</v>
      </c>
      <c r="L35" s="10" t="s">
        <v>53</v>
      </c>
      <c r="M35" s="11"/>
      <c r="N35" s="11"/>
      <c r="O35" s="78"/>
      <c r="P35" s="16">
        <v>139868</v>
      </c>
      <c r="Q35" s="17">
        <v>137315</v>
      </c>
      <c r="R35" s="18">
        <v>141678</v>
      </c>
    </row>
    <row r="36" spans="2:18" ht="21" customHeight="1">
      <c r="B36" s="277" t="s">
        <v>82</v>
      </c>
      <c r="C36" s="10" t="s">
        <v>44</v>
      </c>
      <c r="D36" s="11"/>
      <c r="E36" s="57"/>
      <c r="F36" s="99">
        <v>71.3</v>
      </c>
      <c r="G36" s="97">
        <v>73.3</v>
      </c>
      <c r="H36" s="92">
        <v>71.1</v>
      </c>
      <c r="I36" s="3"/>
      <c r="J36" s="265"/>
      <c r="K36" s="259"/>
      <c r="L36" s="261" t="s">
        <v>8</v>
      </c>
      <c r="M36" s="1" t="s">
        <v>54</v>
      </c>
      <c r="N36" s="9"/>
      <c r="O36" s="77"/>
      <c r="P36" s="19">
        <v>216081</v>
      </c>
      <c r="Q36" s="20">
        <v>225938</v>
      </c>
      <c r="R36" s="21">
        <v>243567</v>
      </c>
    </row>
    <row r="37" spans="2:18" ht="25.5" customHeight="1">
      <c r="B37" s="278"/>
      <c r="C37" s="1" t="s">
        <v>84</v>
      </c>
      <c r="D37" s="9"/>
      <c r="E37" s="54"/>
      <c r="F37" s="100">
        <v>0</v>
      </c>
      <c r="G37" s="93">
        <v>0</v>
      </c>
      <c r="H37" s="94">
        <v>0</v>
      </c>
      <c r="I37" s="3"/>
      <c r="J37" s="265"/>
      <c r="K37" s="259"/>
      <c r="L37" s="263"/>
      <c r="M37" s="1" t="s">
        <v>55</v>
      </c>
      <c r="N37" s="9"/>
      <c r="O37" s="77"/>
      <c r="P37" s="19">
        <v>130106</v>
      </c>
      <c r="Q37" s="20">
        <v>141972</v>
      </c>
      <c r="R37" s="21">
        <v>153993</v>
      </c>
    </row>
    <row r="38" spans="2:18" ht="26.25" customHeight="1">
      <c r="B38" s="278"/>
      <c r="C38" s="31" t="s">
        <v>45</v>
      </c>
      <c r="D38" s="32"/>
      <c r="E38" s="59"/>
      <c r="F38" s="100">
        <v>7.2</v>
      </c>
      <c r="G38" s="93">
        <v>7.1</v>
      </c>
      <c r="H38" s="94">
        <v>8.4</v>
      </c>
      <c r="I38" s="3"/>
      <c r="J38" s="265"/>
      <c r="K38" s="259"/>
      <c r="L38" s="1" t="s">
        <v>56</v>
      </c>
      <c r="M38" s="9"/>
      <c r="N38" s="9"/>
      <c r="O38" s="77"/>
      <c r="P38" s="19">
        <v>488373</v>
      </c>
      <c r="Q38" s="20">
        <v>476958</v>
      </c>
      <c r="R38" s="21">
        <v>479953</v>
      </c>
    </row>
    <row r="39" spans="2:18" ht="21.75" customHeight="1">
      <c r="B39" s="278"/>
      <c r="C39" s="1" t="s">
        <v>104</v>
      </c>
      <c r="D39" s="9"/>
      <c r="E39" s="54"/>
      <c r="F39" s="100">
        <v>0.9</v>
      </c>
      <c r="G39" s="93">
        <v>1.5</v>
      </c>
      <c r="H39" s="94">
        <v>1.4</v>
      </c>
      <c r="I39" s="3"/>
      <c r="J39" s="265"/>
      <c r="K39" s="259"/>
      <c r="L39" s="261" t="s">
        <v>8</v>
      </c>
      <c r="M39" s="1" t="s">
        <v>57</v>
      </c>
      <c r="N39" s="9"/>
      <c r="O39" s="77"/>
      <c r="P39" s="19">
        <v>487670</v>
      </c>
      <c r="Q39" s="20">
        <v>476125</v>
      </c>
      <c r="R39" s="21">
        <v>479307</v>
      </c>
    </row>
    <row r="40" spans="2:18" ht="25.5" customHeight="1" thickBot="1">
      <c r="B40" s="279"/>
      <c r="C40" s="69" t="s">
        <v>33</v>
      </c>
      <c r="D40" s="63"/>
      <c r="E40" s="64"/>
      <c r="F40" s="101">
        <v>20.6</v>
      </c>
      <c r="G40" s="95">
        <v>18.1</v>
      </c>
      <c r="H40" s="96">
        <v>19.1</v>
      </c>
      <c r="I40" s="3"/>
      <c r="J40" s="265"/>
      <c r="K40" s="259"/>
      <c r="L40" s="262"/>
      <c r="M40" s="1" t="s">
        <v>58</v>
      </c>
      <c r="N40" s="9"/>
      <c r="O40" s="77"/>
      <c r="P40" s="19">
        <v>395</v>
      </c>
      <c r="Q40" s="20">
        <v>833</v>
      </c>
      <c r="R40" s="21">
        <v>646</v>
      </c>
    </row>
    <row r="41" spans="2:18" ht="20.25" customHeight="1">
      <c r="B41" s="264" t="s">
        <v>88</v>
      </c>
      <c r="C41" s="10" t="s">
        <v>34</v>
      </c>
      <c r="D41" s="11"/>
      <c r="E41" s="57"/>
      <c r="F41" s="102">
        <v>99.1</v>
      </c>
      <c r="G41" s="97">
        <v>97.1</v>
      </c>
      <c r="H41" s="92">
        <v>96.6</v>
      </c>
      <c r="I41" s="3"/>
      <c r="J41" s="265"/>
      <c r="K41" s="259"/>
      <c r="L41" s="263"/>
      <c r="M41" s="1" t="s">
        <v>59</v>
      </c>
      <c r="N41" s="9"/>
      <c r="O41" s="77"/>
      <c r="P41" s="19">
        <v>0</v>
      </c>
      <c r="Q41" s="20">
        <v>0</v>
      </c>
      <c r="R41" s="21">
        <v>0</v>
      </c>
    </row>
    <row r="42" spans="2:18" ht="23.25" customHeight="1">
      <c r="B42" s="265"/>
      <c r="C42" s="1" t="s">
        <v>35</v>
      </c>
      <c r="D42" s="9"/>
      <c r="E42" s="54"/>
      <c r="F42" s="98">
        <v>2179.5</v>
      </c>
      <c r="G42" s="93">
        <v>2677</v>
      </c>
      <c r="H42" s="94">
        <v>2290.2</v>
      </c>
      <c r="I42" s="3"/>
      <c r="J42" s="265"/>
      <c r="K42" s="259"/>
      <c r="L42" s="1" t="s">
        <v>60</v>
      </c>
      <c r="M42" s="9"/>
      <c r="N42" s="9"/>
      <c r="O42" s="77"/>
      <c r="P42" s="19">
        <v>0</v>
      </c>
      <c r="Q42" s="20">
        <v>0</v>
      </c>
      <c r="R42" s="21">
        <v>0</v>
      </c>
    </row>
    <row r="43" spans="2:18" ht="20.25" customHeight="1" thickBot="1">
      <c r="B43" s="265"/>
      <c r="C43" s="1" t="s">
        <v>36</v>
      </c>
      <c r="D43" s="9"/>
      <c r="E43" s="54"/>
      <c r="F43" s="98">
        <v>96.5</v>
      </c>
      <c r="G43" s="93">
        <v>94.9</v>
      </c>
      <c r="H43" s="94">
        <v>101.6</v>
      </c>
      <c r="I43" s="3"/>
      <c r="J43" s="265"/>
      <c r="K43" s="260"/>
      <c r="L43" s="31" t="s">
        <v>61</v>
      </c>
      <c r="M43" s="32"/>
      <c r="N43" s="32"/>
      <c r="O43" s="80"/>
      <c r="P43" s="42">
        <v>628241</v>
      </c>
      <c r="Q43" s="43">
        <v>614273</v>
      </c>
      <c r="R43" s="44">
        <v>621631</v>
      </c>
    </row>
    <row r="44" spans="2:18" ht="27" customHeight="1">
      <c r="B44" s="265"/>
      <c r="C44" s="1" t="s">
        <v>37</v>
      </c>
      <c r="D44" s="9"/>
      <c r="E44" s="54"/>
      <c r="F44" s="98">
        <v>96.5</v>
      </c>
      <c r="G44" s="93">
        <v>94.9</v>
      </c>
      <c r="H44" s="94">
        <v>101.1</v>
      </c>
      <c r="I44" s="3"/>
      <c r="J44" s="265"/>
      <c r="K44" s="258" t="s">
        <v>94</v>
      </c>
      <c r="L44" s="10" t="s">
        <v>62</v>
      </c>
      <c r="M44" s="11"/>
      <c r="N44" s="11"/>
      <c r="O44" s="78"/>
      <c r="P44" s="16">
        <v>0</v>
      </c>
      <c r="Q44" s="17">
        <v>0</v>
      </c>
      <c r="R44" s="18">
        <v>0</v>
      </c>
    </row>
    <row r="45" spans="2:18" ht="28.5" customHeight="1">
      <c r="B45" s="265"/>
      <c r="C45" s="1" t="s">
        <v>38</v>
      </c>
      <c r="D45" s="9"/>
      <c r="E45" s="54"/>
      <c r="F45" s="98">
        <v>10.2</v>
      </c>
      <c r="G45" s="93">
        <v>15.3</v>
      </c>
      <c r="H45" s="94">
        <v>14</v>
      </c>
      <c r="I45" s="3"/>
      <c r="J45" s="265"/>
      <c r="K45" s="259"/>
      <c r="L45" s="1" t="s">
        <v>63</v>
      </c>
      <c r="M45" s="9"/>
      <c r="N45" s="9"/>
      <c r="O45" s="77"/>
      <c r="P45" s="19">
        <v>22407</v>
      </c>
      <c r="Q45" s="20">
        <v>17817</v>
      </c>
      <c r="R45" s="21">
        <v>20956</v>
      </c>
    </row>
    <row r="46" spans="2:18" ht="24" customHeight="1">
      <c r="B46" s="265"/>
      <c r="C46" s="1" t="s">
        <v>39</v>
      </c>
      <c r="D46" s="9"/>
      <c r="E46" s="54"/>
      <c r="F46" s="98">
        <v>0</v>
      </c>
      <c r="G46" s="93">
        <v>0</v>
      </c>
      <c r="H46" s="94">
        <v>0</v>
      </c>
      <c r="I46" s="3"/>
      <c r="J46" s="265"/>
      <c r="K46" s="259"/>
      <c r="L46" s="261" t="s">
        <v>8</v>
      </c>
      <c r="M46" s="1" t="s">
        <v>64</v>
      </c>
      <c r="N46" s="9"/>
      <c r="O46" s="77"/>
      <c r="P46" s="19">
        <v>0</v>
      </c>
      <c r="Q46" s="20">
        <v>0</v>
      </c>
      <c r="R46" s="21">
        <v>0</v>
      </c>
    </row>
    <row r="47" spans="2:18" ht="25.5" customHeight="1">
      <c r="B47" s="265"/>
      <c r="C47" s="280" t="s">
        <v>40</v>
      </c>
      <c r="D47" s="281"/>
      <c r="E47" s="60" t="s">
        <v>41</v>
      </c>
      <c r="F47" s="98">
        <v>0</v>
      </c>
      <c r="G47" s="93">
        <v>0</v>
      </c>
      <c r="H47" s="94">
        <v>0</v>
      </c>
      <c r="I47" s="3"/>
      <c r="J47" s="265"/>
      <c r="K47" s="259"/>
      <c r="L47" s="263"/>
      <c r="M47" s="1" t="s">
        <v>65</v>
      </c>
      <c r="N47" s="9"/>
      <c r="O47" s="77"/>
      <c r="P47" s="19">
        <v>8264</v>
      </c>
      <c r="Q47" s="20">
        <v>5854</v>
      </c>
      <c r="R47" s="21">
        <v>5717</v>
      </c>
    </row>
    <row r="48" spans="2:18" ht="23.25" customHeight="1" thickBot="1">
      <c r="B48" s="265"/>
      <c r="C48" s="282"/>
      <c r="D48" s="283"/>
      <c r="E48" s="60" t="s">
        <v>42</v>
      </c>
      <c r="F48" s="98">
        <v>0</v>
      </c>
      <c r="G48" s="93">
        <v>0</v>
      </c>
      <c r="H48" s="94">
        <v>0</v>
      </c>
      <c r="I48" s="3"/>
      <c r="J48" s="265"/>
      <c r="K48" s="260"/>
      <c r="L48" s="6" t="s">
        <v>0</v>
      </c>
      <c r="M48" s="27"/>
      <c r="N48" s="27"/>
      <c r="O48" s="79"/>
      <c r="P48" s="22">
        <v>22407</v>
      </c>
      <c r="Q48" s="23">
        <v>17817</v>
      </c>
      <c r="R48" s="24">
        <v>20956</v>
      </c>
    </row>
    <row r="49" spans="2:18" ht="20.25" customHeight="1">
      <c r="B49" s="265"/>
      <c r="C49" s="282"/>
      <c r="D49" s="283"/>
      <c r="E49" s="60" t="s">
        <v>43</v>
      </c>
      <c r="F49" s="98">
        <v>0</v>
      </c>
      <c r="G49" s="93">
        <v>0</v>
      </c>
      <c r="H49" s="94">
        <v>0</v>
      </c>
      <c r="I49" s="3"/>
      <c r="J49" s="265"/>
      <c r="K49" s="258" t="s">
        <v>95</v>
      </c>
      <c r="L49" s="33" t="s">
        <v>1</v>
      </c>
      <c r="M49" s="34"/>
      <c r="N49" s="34"/>
      <c r="O49" s="76"/>
      <c r="P49" s="35">
        <v>622914</v>
      </c>
      <c r="Q49" s="36">
        <v>622914</v>
      </c>
      <c r="R49" s="37">
        <v>622914</v>
      </c>
    </row>
    <row r="50" spans="2:18" ht="20.25" customHeight="1" thickBot="1">
      <c r="B50" s="266"/>
      <c r="C50" s="284"/>
      <c r="D50" s="285"/>
      <c r="E50" s="61" t="s">
        <v>44</v>
      </c>
      <c r="F50" s="103">
        <v>73.8</v>
      </c>
      <c r="G50" s="95">
        <v>77.6</v>
      </c>
      <c r="H50" s="96">
        <v>70.3</v>
      </c>
      <c r="I50" s="3"/>
      <c r="J50" s="265"/>
      <c r="K50" s="259"/>
      <c r="L50" s="261" t="s">
        <v>87</v>
      </c>
      <c r="M50" s="1" t="s">
        <v>2</v>
      </c>
      <c r="N50" s="9"/>
      <c r="O50" s="77"/>
      <c r="P50" s="19">
        <v>622914</v>
      </c>
      <c r="Q50" s="20">
        <v>622914</v>
      </c>
      <c r="R50" s="21">
        <v>622914</v>
      </c>
    </row>
    <row r="51" spans="9:18" ht="20.25" customHeight="1">
      <c r="I51" s="3"/>
      <c r="J51" s="265"/>
      <c r="K51" s="259"/>
      <c r="L51" s="262"/>
      <c r="M51" s="1" t="s">
        <v>49</v>
      </c>
      <c r="N51" s="9"/>
      <c r="O51" s="77"/>
      <c r="P51" s="19">
        <v>0</v>
      </c>
      <c r="Q51" s="20">
        <v>0</v>
      </c>
      <c r="R51" s="21">
        <v>0</v>
      </c>
    </row>
    <row r="52" spans="9:18" ht="20.25" customHeight="1">
      <c r="I52" s="3"/>
      <c r="J52" s="265"/>
      <c r="K52" s="259"/>
      <c r="L52" s="263"/>
      <c r="M52" s="1" t="s">
        <v>3</v>
      </c>
      <c r="N52" s="9"/>
      <c r="O52" s="77"/>
      <c r="P52" s="19">
        <v>0</v>
      </c>
      <c r="Q52" s="20">
        <v>0</v>
      </c>
      <c r="R52" s="21">
        <v>0</v>
      </c>
    </row>
    <row r="53" spans="9:18" ht="20.25" customHeight="1">
      <c r="I53" s="3"/>
      <c r="J53" s="265"/>
      <c r="K53" s="259"/>
      <c r="L53" s="1" t="s">
        <v>4</v>
      </c>
      <c r="M53" s="9"/>
      <c r="N53" s="9"/>
      <c r="O53" s="77"/>
      <c r="P53" s="19">
        <v>-17080</v>
      </c>
      <c r="Q53" s="20">
        <v>-26458</v>
      </c>
      <c r="R53" s="21">
        <v>-22239</v>
      </c>
    </row>
    <row r="54" spans="9:18" ht="20.25" customHeight="1">
      <c r="I54" s="3"/>
      <c r="J54" s="265"/>
      <c r="K54" s="259"/>
      <c r="L54" s="261" t="s">
        <v>87</v>
      </c>
      <c r="M54" s="1" t="s">
        <v>5</v>
      </c>
      <c r="N54" s="9"/>
      <c r="O54" s="77"/>
      <c r="P54" s="19">
        <v>0</v>
      </c>
      <c r="Q54" s="20">
        <v>0</v>
      </c>
      <c r="R54" s="21">
        <v>0</v>
      </c>
    </row>
    <row r="55" spans="9:18" ht="20.25" customHeight="1">
      <c r="I55" s="3"/>
      <c r="J55" s="265"/>
      <c r="K55" s="259"/>
      <c r="L55" s="262"/>
      <c r="M55" s="1" t="s">
        <v>6</v>
      </c>
      <c r="N55" s="9"/>
      <c r="O55" s="77"/>
      <c r="P55" s="19">
        <v>0</v>
      </c>
      <c r="Q55" s="20">
        <v>0</v>
      </c>
      <c r="R55" s="21">
        <v>0</v>
      </c>
    </row>
    <row r="56" spans="9:18" ht="20.25" customHeight="1">
      <c r="I56" s="3"/>
      <c r="J56" s="265"/>
      <c r="K56" s="259"/>
      <c r="L56" s="263"/>
      <c r="M56" s="81" t="s">
        <v>110</v>
      </c>
      <c r="N56" s="9"/>
      <c r="O56" s="77"/>
      <c r="P56" s="19">
        <v>-17080</v>
      </c>
      <c r="Q56" s="20">
        <v>-26458</v>
      </c>
      <c r="R56" s="21">
        <v>-22239</v>
      </c>
    </row>
    <row r="57" spans="9:18" ht="20.25" customHeight="1" thickBot="1">
      <c r="I57" s="3"/>
      <c r="J57" s="266"/>
      <c r="K57" s="260"/>
      <c r="L57" s="6" t="s">
        <v>7</v>
      </c>
      <c r="M57" s="27"/>
      <c r="N57" s="27"/>
      <c r="O57" s="79"/>
      <c r="P57" s="22">
        <v>605834</v>
      </c>
      <c r="Q57" s="23">
        <v>596456</v>
      </c>
      <c r="R57" s="24">
        <v>600675</v>
      </c>
    </row>
    <row r="58" spans="9:10" ht="20.25" customHeight="1">
      <c r="I58" s="3"/>
      <c r="J58" s="72"/>
    </row>
    <row r="59" spans="9:10" ht="20.25" customHeight="1">
      <c r="I59" s="3"/>
      <c r="J59" s="72"/>
    </row>
    <row r="60" ht="20.25" customHeight="1">
      <c r="I60" s="3"/>
    </row>
    <row r="61" ht="20.25" customHeight="1">
      <c r="I61" s="3"/>
    </row>
    <row r="62" ht="20.25" customHeight="1">
      <c r="I62" s="3"/>
    </row>
    <row r="63" ht="20.25" customHeight="1">
      <c r="I63" s="3"/>
    </row>
    <row r="64" ht="20.25" customHeight="1">
      <c r="I64" s="3"/>
    </row>
    <row r="65" ht="20.25" customHeight="1">
      <c r="I65" s="3"/>
    </row>
  </sheetData>
  <mergeCells count="54">
    <mergeCell ref="J23:J31"/>
    <mergeCell ref="K44:K48"/>
    <mergeCell ref="L46:L47"/>
    <mergeCell ref="F5:H5"/>
    <mergeCell ref="F6:H6"/>
    <mergeCell ref="F7:H7"/>
    <mergeCell ref="F8:H8"/>
    <mergeCell ref="F9:H9"/>
    <mergeCell ref="K22:N22"/>
    <mergeCell ref="K23:N23"/>
    <mergeCell ref="C33:D34"/>
    <mergeCell ref="B36:B40"/>
    <mergeCell ref="B41:B50"/>
    <mergeCell ref="C47:D50"/>
    <mergeCell ref="K24:K25"/>
    <mergeCell ref="K27:K28"/>
    <mergeCell ref="B11:B13"/>
    <mergeCell ref="L11:N11"/>
    <mergeCell ref="L12:M12"/>
    <mergeCell ref="K13:N13"/>
    <mergeCell ref="B15:B22"/>
    <mergeCell ref="B23:B29"/>
    <mergeCell ref="L20:N20"/>
    <mergeCell ref="K21:N21"/>
    <mergeCell ref="B8:E8"/>
    <mergeCell ref="B9:E9"/>
    <mergeCell ref="B10:E10"/>
    <mergeCell ref="M9:N9"/>
    <mergeCell ref="B1:R1"/>
    <mergeCell ref="B6:E6"/>
    <mergeCell ref="L6:N6"/>
    <mergeCell ref="B7:E7"/>
    <mergeCell ref="M7:N7"/>
    <mergeCell ref="B4:E4"/>
    <mergeCell ref="J4:N4"/>
    <mergeCell ref="B5:E5"/>
    <mergeCell ref="K5:N5"/>
    <mergeCell ref="B30:B32"/>
    <mergeCell ref="B33:B35"/>
    <mergeCell ref="M16:M17"/>
    <mergeCell ref="L15:L19"/>
    <mergeCell ref="K14:K20"/>
    <mergeCell ref="J5:J22"/>
    <mergeCell ref="L7:L10"/>
    <mergeCell ref="K6:K12"/>
    <mergeCell ref="L14:N14"/>
    <mergeCell ref="M18:N18"/>
    <mergeCell ref="K49:K57"/>
    <mergeCell ref="L50:L52"/>
    <mergeCell ref="L54:L56"/>
    <mergeCell ref="J35:J57"/>
    <mergeCell ref="L36:L37"/>
    <mergeCell ref="L39:L41"/>
    <mergeCell ref="K35:K43"/>
  </mergeCells>
  <printOptions horizontalCentered="1"/>
  <pageMargins left="0.5905511811023623" right="0.5905511811023623" top="0.5905511811023623" bottom="0.3937007874015748" header="0.5118110236220472" footer="0.5118110236220472"/>
  <pageSetup fitToHeight="1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5"/>
  <sheetViews>
    <sheetView tabSelected="1" zoomScale="75" zoomScaleNormal="75" zoomScaleSheetLayoutView="75" workbookViewId="0" topLeftCell="B1">
      <selection activeCell="B1" sqref="B1:R1"/>
    </sheetView>
  </sheetViews>
  <sheetFormatPr defaultColWidth="9.00390625" defaultRowHeight="20.25" customHeight="1"/>
  <cols>
    <col min="1" max="1" width="1.00390625" style="130" customWidth="1"/>
    <col min="2" max="2" width="4.375" style="130" customWidth="1"/>
    <col min="3" max="4" width="4.125" style="130" customWidth="1"/>
    <col min="5" max="5" width="22.875" style="130" customWidth="1"/>
    <col min="6" max="8" width="11.75390625" style="130" customWidth="1"/>
    <col min="9" max="9" width="1.4921875" style="130" customWidth="1"/>
    <col min="10" max="12" width="2.875" style="130" bestFit="1" customWidth="1"/>
    <col min="13" max="13" width="5.25390625" style="130" bestFit="1" customWidth="1"/>
    <col min="14" max="14" width="21.625" style="130" customWidth="1"/>
    <col min="15" max="15" width="3.375" style="133" bestFit="1" customWidth="1"/>
    <col min="16" max="18" width="11.75390625" style="227" customWidth="1"/>
    <col min="19" max="16384" width="9.00390625" style="130" customWidth="1"/>
  </cols>
  <sheetData>
    <row r="1" spans="2:18" ht="29.25" customHeight="1">
      <c r="B1" s="309" t="s">
        <v>108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</row>
    <row r="2" spans="6:16" ht="20.25" customHeight="1"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226"/>
    </row>
    <row r="3" spans="2:17" ht="26.25" customHeight="1" thickBot="1">
      <c r="B3" s="132" t="s">
        <v>143</v>
      </c>
      <c r="Q3" s="227" t="s">
        <v>31</v>
      </c>
    </row>
    <row r="4" spans="2:18" ht="20.25" customHeight="1" thickBot="1">
      <c r="B4" s="313" t="s">
        <v>96</v>
      </c>
      <c r="C4" s="314"/>
      <c r="D4" s="314"/>
      <c r="E4" s="315"/>
      <c r="F4" s="136" t="s">
        <v>144</v>
      </c>
      <c r="G4" s="137" t="s">
        <v>135</v>
      </c>
      <c r="H4" s="138" t="s">
        <v>137</v>
      </c>
      <c r="I4" s="139"/>
      <c r="J4" s="313" t="s">
        <v>97</v>
      </c>
      <c r="K4" s="314"/>
      <c r="L4" s="314"/>
      <c r="M4" s="314"/>
      <c r="N4" s="314"/>
      <c r="O4" s="140"/>
      <c r="P4" s="228" t="s">
        <v>144</v>
      </c>
      <c r="Q4" s="229" t="s">
        <v>135</v>
      </c>
      <c r="R4" s="230" t="s">
        <v>137</v>
      </c>
    </row>
    <row r="5" spans="2:18" ht="20.25" customHeight="1" thickBot="1">
      <c r="B5" s="310" t="s">
        <v>66</v>
      </c>
      <c r="C5" s="316"/>
      <c r="D5" s="316"/>
      <c r="E5" s="317"/>
      <c r="F5" s="344" t="s">
        <v>145</v>
      </c>
      <c r="G5" s="345"/>
      <c r="H5" s="346"/>
      <c r="I5" s="139"/>
      <c r="J5" s="301" t="s">
        <v>89</v>
      </c>
      <c r="K5" s="318" t="s">
        <v>18</v>
      </c>
      <c r="L5" s="319"/>
      <c r="M5" s="319"/>
      <c r="N5" s="319"/>
      <c r="O5" s="144" t="s">
        <v>150</v>
      </c>
      <c r="P5" s="231">
        <f>P6+P11</f>
        <v>194649</v>
      </c>
      <c r="Q5" s="232">
        <f>Q6+Q11</f>
        <v>187446</v>
      </c>
      <c r="R5" s="233">
        <f>R6+R11</f>
        <v>178214</v>
      </c>
    </row>
    <row r="6" spans="2:18" ht="20.25" customHeight="1" thickBot="1">
      <c r="B6" s="310" t="s">
        <v>67</v>
      </c>
      <c r="C6" s="311"/>
      <c r="D6" s="311"/>
      <c r="E6" s="312"/>
      <c r="F6" s="344" t="s">
        <v>139</v>
      </c>
      <c r="G6" s="345"/>
      <c r="H6" s="346"/>
      <c r="I6" s="139"/>
      <c r="J6" s="301"/>
      <c r="K6" s="297" t="s">
        <v>132</v>
      </c>
      <c r="L6" s="308" t="s">
        <v>19</v>
      </c>
      <c r="M6" s="308"/>
      <c r="N6" s="308"/>
      <c r="O6" s="148" t="s">
        <v>151</v>
      </c>
      <c r="P6" s="234">
        <f>P7+P9</f>
        <v>194649</v>
      </c>
      <c r="Q6" s="235">
        <f>Q7+Q9</f>
        <v>187446</v>
      </c>
      <c r="R6" s="237">
        <f>R7+R9</f>
        <v>178214</v>
      </c>
    </row>
    <row r="7" spans="2:18" ht="20.25" customHeight="1" thickBot="1">
      <c r="B7" s="310" t="s">
        <v>68</v>
      </c>
      <c r="C7" s="311"/>
      <c r="D7" s="311"/>
      <c r="E7" s="312"/>
      <c r="F7" s="347" t="s">
        <v>146</v>
      </c>
      <c r="G7" s="348"/>
      <c r="H7" s="349"/>
      <c r="I7" s="139"/>
      <c r="J7" s="301"/>
      <c r="K7" s="298"/>
      <c r="L7" s="297" t="s">
        <v>132</v>
      </c>
      <c r="M7" s="308" t="s">
        <v>20</v>
      </c>
      <c r="N7" s="308"/>
      <c r="O7" s="148" t="s">
        <v>152</v>
      </c>
      <c r="P7" s="234">
        <v>194369</v>
      </c>
      <c r="Q7" s="235">
        <v>184209</v>
      </c>
      <c r="R7" s="237">
        <v>177859</v>
      </c>
    </row>
    <row r="8" spans="2:18" ht="20.25" customHeight="1" thickBot="1">
      <c r="B8" s="320" t="s">
        <v>69</v>
      </c>
      <c r="C8" s="321"/>
      <c r="D8" s="321"/>
      <c r="E8" s="322"/>
      <c r="F8" s="347" t="s">
        <v>147</v>
      </c>
      <c r="G8" s="348"/>
      <c r="H8" s="349"/>
      <c r="I8" s="139"/>
      <c r="J8" s="301"/>
      <c r="K8" s="298"/>
      <c r="L8" s="298"/>
      <c r="M8" s="150" t="s">
        <v>153</v>
      </c>
      <c r="N8" s="152" t="s">
        <v>83</v>
      </c>
      <c r="O8" s="148"/>
      <c r="P8" s="234">
        <v>186735</v>
      </c>
      <c r="Q8" s="235">
        <v>176820</v>
      </c>
      <c r="R8" s="237">
        <v>170681</v>
      </c>
    </row>
    <row r="9" spans="2:18" ht="20.25" customHeight="1" thickBot="1">
      <c r="B9" s="323" t="s">
        <v>70</v>
      </c>
      <c r="C9" s="324"/>
      <c r="D9" s="324"/>
      <c r="E9" s="325"/>
      <c r="F9" s="347" t="s">
        <v>148</v>
      </c>
      <c r="G9" s="348"/>
      <c r="H9" s="349"/>
      <c r="I9" s="139"/>
      <c r="J9" s="301"/>
      <c r="K9" s="298"/>
      <c r="L9" s="298"/>
      <c r="M9" s="308" t="s">
        <v>21</v>
      </c>
      <c r="N9" s="308"/>
      <c r="O9" s="148" t="s">
        <v>154</v>
      </c>
      <c r="P9" s="234">
        <v>280</v>
      </c>
      <c r="Q9" s="235">
        <v>3237</v>
      </c>
      <c r="R9" s="237">
        <v>355</v>
      </c>
    </row>
    <row r="10" spans="2:18" ht="20.25" customHeight="1" thickBot="1">
      <c r="B10" s="323" t="s">
        <v>32</v>
      </c>
      <c r="C10" s="324"/>
      <c r="D10" s="324"/>
      <c r="E10" s="325"/>
      <c r="F10" s="141" t="s">
        <v>149</v>
      </c>
      <c r="G10" s="153" t="s">
        <v>149</v>
      </c>
      <c r="H10" s="154" t="s">
        <v>149</v>
      </c>
      <c r="I10" s="139"/>
      <c r="J10" s="301"/>
      <c r="K10" s="298"/>
      <c r="L10" s="298"/>
      <c r="M10" s="150" t="s">
        <v>133</v>
      </c>
      <c r="N10" s="147" t="s">
        <v>105</v>
      </c>
      <c r="O10" s="148"/>
      <c r="P10" s="234">
        <v>0</v>
      </c>
      <c r="Q10" s="235">
        <v>0</v>
      </c>
      <c r="R10" s="237">
        <v>0</v>
      </c>
    </row>
    <row r="11" spans="1:18" ht="20.25" customHeight="1">
      <c r="A11" s="155"/>
      <c r="B11" s="300" t="s">
        <v>72</v>
      </c>
      <c r="C11" s="156" t="s">
        <v>103</v>
      </c>
      <c r="D11" s="157"/>
      <c r="E11" s="155"/>
      <c r="F11" s="158">
        <v>1297</v>
      </c>
      <c r="G11" s="150">
        <v>1297</v>
      </c>
      <c r="H11" s="151">
        <v>1297</v>
      </c>
      <c r="I11" s="139"/>
      <c r="J11" s="301"/>
      <c r="K11" s="298"/>
      <c r="L11" s="308" t="s">
        <v>22</v>
      </c>
      <c r="M11" s="308"/>
      <c r="N11" s="308"/>
      <c r="O11" s="148" t="s">
        <v>155</v>
      </c>
      <c r="P11" s="234">
        <v>0</v>
      </c>
      <c r="Q11" s="235">
        <v>0</v>
      </c>
      <c r="R11" s="237">
        <v>0</v>
      </c>
    </row>
    <row r="12" spans="1:18" ht="20.25" customHeight="1">
      <c r="A12" s="155"/>
      <c r="B12" s="301"/>
      <c r="C12" s="152" t="s">
        <v>71</v>
      </c>
      <c r="D12" s="159"/>
      <c r="E12" s="160"/>
      <c r="F12" s="149">
        <v>224570</v>
      </c>
      <c r="G12" s="150">
        <v>224570</v>
      </c>
      <c r="H12" s="151">
        <v>224570</v>
      </c>
      <c r="I12" s="139"/>
      <c r="J12" s="301"/>
      <c r="K12" s="298"/>
      <c r="L12" s="329" t="s">
        <v>156</v>
      </c>
      <c r="M12" s="330"/>
      <c r="N12" s="159" t="s">
        <v>106</v>
      </c>
      <c r="O12" s="148"/>
      <c r="P12" s="234">
        <v>0</v>
      </c>
      <c r="Q12" s="235">
        <v>0</v>
      </c>
      <c r="R12" s="237">
        <v>0</v>
      </c>
    </row>
    <row r="13" spans="1:18" ht="20.25" customHeight="1" thickBot="1">
      <c r="A13" s="155"/>
      <c r="B13" s="301"/>
      <c r="C13" s="152" t="s">
        <v>124</v>
      </c>
      <c r="D13" s="159"/>
      <c r="E13" s="160"/>
      <c r="F13" s="149">
        <v>14440</v>
      </c>
      <c r="G13" s="150">
        <v>14440</v>
      </c>
      <c r="H13" s="151">
        <v>14440</v>
      </c>
      <c r="I13" s="139"/>
      <c r="J13" s="301"/>
      <c r="K13" s="307" t="s">
        <v>23</v>
      </c>
      <c r="L13" s="308"/>
      <c r="M13" s="308"/>
      <c r="N13" s="308"/>
      <c r="O13" s="148" t="s">
        <v>157</v>
      </c>
      <c r="P13" s="234">
        <f>P14+P20</f>
        <v>196904</v>
      </c>
      <c r="Q13" s="235">
        <f>Q14+Q20</f>
        <v>201262</v>
      </c>
      <c r="R13" s="237">
        <f>R14+R20</f>
        <v>182543</v>
      </c>
    </row>
    <row r="14" spans="1:18" ht="44.25" customHeight="1" thickBot="1">
      <c r="A14" s="155"/>
      <c r="B14" s="161" t="s">
        <v>74</v>
      </c>
      <c r="C14" s="156" t="s">
        <v>111</v>
      </c>
      <c r="D14" s="157"/>
      <c r="E14" s="166"/>
      <c r="F14" s="158">
        <f>F22</f>
        <v>904</v>
      </c>
      <c r="G14" s="167">
        <f>G22</f>
        <v>917</v>
      </c>
      <c r="H14" s="168">
        <f>H22</f>
        <v>897</v>
      </c>
      <c r="I14" s="139"/>
      <c r="J14" s="301"/>
      <c r="K14" s="297" t="s">
        <v>158</v>
      </c>
      <c r="L14" s="307" t="s">
        <v>24</v>
      </c>
      <c r="M14" s="308"/>
      <c r="N14" s="308"/>
      <c r="O14" s="148" t="s">
        <v>159</v>
      </c>
      <c r="P14" s="234">
        <f>P15+P18</f>
        <v>196904</v>
      </c>
      <c r="Q14" s="235">
        <f>Q15+Q18</f>
        <v>201262</v>
      </c>
      <c r="R14" s="237">
        <f>R15+R18</f>
        <v>182543</v>
      </c>
    </row>
    <row r="15" spans="1:18" ht="29.25" customHeight="1">
      <c r="A15" s="155"/>
      <c r="B15" s="300" t="s">
        <v>113</v>
      </c>
      <c r="C15" s="156" t="s">
        <v>115</v>
      </c>
      <c r="D15" s="157"/>
      <c r="E15" s="169"/>
      <c r="F15" s="158">
        <v>72</v>
      </c>
      <c r="G15" s="167">
        <v>98</v>
      </c>
      <c r="H15" s="168">
        <v>124</v>
      </c>
      <c r="I15" s="139"/>
      <c r="J15" s="301"/>
      <c r="K15" s="298"/>
      <c r="L15" s="297" t="s">
        <v>160</v>
      </c>
      <c r="M15" s="147" t="s">
        <v>25</v>
      </c>
      <c r="N15" s="147"/>
      <c r="O15" s="148" t="s">
        <v>161</v>
      </c>
      <c r="P15" s="234">
        <v>196454</v>
      </c>
      <c r="Q15" s="235">
        <v>200841</v>
      </c>
      <c r="R15" s="237">
        <v>182163</v>
      </c>
    </row>
    <row r="16" spans="2:18" ht="26.25" customHeight="1">
      <c r="B16" s="301"/>
      <c r="C16" s="152" t="s">
        <v>116</v>
      </c>
      <c r="D16" s="159"/>
      <c r="E16" s="160"/>
      <c r="F16" s="149">
        <v>606</v>
      </c>
      <c r="G16" s="145">
        <v>539</v>
      </c>
      <c r="H16" s="146">
        <f>295+220</f>
        <v>515</v>
      </c>
      <c r="I16" s="139"/>
      <c r="J16" s="301"/>
      <c r="K16" s="298"/>
      <c r="L16" s="298"/>
      <c r="M16" s="305" t="s">
        <v>162</v>
      </c>
      <c r="N16" s="152" t="s">
        <v>109</v>
      </c>
      <c r="O16" s="148"/>
      <c r="P16" s="234">
        <v>180399</v>
      </c>
      <c r="Q16" s="235">
        <v>184241</v>
      </c>
      <c r="R16" s="237">
        <v>167440</v>
      </c>
    </row>
    <row r="17" spans="2:18" ht="23.25" customHeight="1">
      <c r="B17" s="301"/>
      <c r="C17" s="152" t="s">
        <v>117</v>
      </c>
      <c r="D17" s="159"/>
      <c r="E17" s="160"/>
      <c r="F17" s="170">
        <v>32</v>
      </c>
      <c r="G17" s="150">
        <v>46</v>
      </c>
      <c r="H17" s="151">
        <v>42</v>
      </c>
      <c r="I17" s="139"/>
      <c r="J17" s="301"/>
      <c r="K17" s="298"/>
      <c r="L17" s="298"/>
      <c r="M17" s="306"/>
      <c r="N17" s="152" t="s">
        <v>45</v>
      </c>
      <c r="O17" s="148"/>
      <c r="P17" s="234">
        <v>15651</v>
      </c>
      <c r="Q17" s="235">
        <v>15469</v>
      </c>
      <c r="R17" s="237">
        <v>14449</v>
      </c>
    </row>
    <row r="18" spans="2:18" ht="20.25" customHeight="1">
      <c r="B18" s="301"/>
      <c r="C18" s="152" t="s">
        <v>118</v>
      </c>
      <c r="D18" s="159"/>
      <c r="E18" s="160"/>
      <c r="F18" s="149">
        <v>41</v>
      </c>
      <c r="G18" s="145">
        <v>35</v>
      </c>
      <c r="H18" s="146">
        <v>50</v>
      </c>
      <c r="I18" s="139"/>
      <c r="J18" s="301"/>
      <c r="K18" s="298"/>
      <c r="L18" s="298"/>
      <c r="M18" s="308" t="s">
        <v>26</v>
      </c>
      <c r="N18" s="308"/>
      <c r="O18" s="148" t="s">
        <v>163</v>
      </c>
      <c r="P18" s="234">
        <v>450</v>
      </c>
      <c r="Q18" s="235">
        <v>421</v>
      </c>
      <c r="R18" s="237">
        <v>380</v>
      </c>
    </row>
    <row r="19" spans="2:18" ht="20.25" customHeight="1">
      <c r="B19" s="301"/>
      <c r="C19" s="152" t="s">
        <v>119</v>
      </c>
      <c r="D19" s="159"/>
      <c r="E19" s="160"/>
      <c r="F19" s="170">
        <v>64</v>
      </c>
      <c r="G19" s="150">
        <v>96</v>
      </c>
      <c r="H19" s="151">
        <f>41+5+1</f>
        <v>47</v>
      </c>
      <c r="I19" s="139"/>
      <c r="J19" s="301"/>
      <c r="K19" s="298"/>
      <c r="L19" s="298"/>
      <c r="M19" s="171" t="s">
        <v>164</v>
      </c>
      <c r="N19" s="152" t="s">
        <v>46</v>
      </c>
      <c r="O19" s="148"/>
      <c r="P19" s="234">
        <v>450</v>
      </c>
      <c r="Q19" s="235">
        <v>421</v>
      </c>
      <c r="R19" s="237">
        <v>380</v>
      </c>
    </row>
    <row r="20" spans="2:18" ht="20.25" customHeight="1">
      <c r="B20" s="301"/>
      <c r="C20" s="152" t="s">
        <v>120</v>
      </c>
      <c r="D20" s="159"/>
      <c r="E20" s="160"/>
      <c r="F20" s="170">
        <v>74</v>
      </c>
      <c r="G20" s="150">
        <v>85</v>
      </c>
      <c r="H20" s="151">
        <v>105</v>
      </c>
      <c r="I20" s="139"/>
      <c r="J20" s="301"/>
      <c r="K20" s="299"/>
      <c r="L20" s="307" t="s">
        <v>27</v>
      </c>
      <c r="M20" s="308"/>
      <c r="N20" s="308"/>
      <c r="O20" s="148" t="s">
        <v>165</v>
      </c>
      <c r="P20" s="234">
        <v>0</v>
      </c>
      <c r="Q20" s="235">
        <v>0</v>
      </c>
      <c r="R20" s="237">
        <v>0</v>
      </c>
    </row>
    <row r="21" spans="2:18" ht="20.25" customHeight="1">
      <c r="B21" s="301"/>
      <c r="C21" s="172" t="s">
        <v>121</v>
      </c>
      <c r="D21" s="173"/>
      <c r="E21" s="174"/>
      <c r="F21" s="159">
        <v>15</v>
      </c>
      <c r="G21" s="150">
        <v>18</v>
      </c>
      <c r="H21" s="151">
        <v>14</v>
      </c>
      <c r="I21" s="139"/>
      <c r="J21" s="301"/>
      <c r="K21" s="307" t="s">
        <v>47</v>
      </c>
      <c r="L21" s="308"/>
      <c r="M21" s="308"/>
      <c r="N21" s="308"/>
      <c r="O21" s="148"/>
      <c r="P21" s="234">
        <f>P6-P14</f>
        <v>-2255</v>
      </c>
      <c r="Q21" s="235">
        <f>Q6-Q14</f>
        <v>-13816</v>
      </c>
      <c r="R21" s="237">
        <f>R6-R14</f>
        <v>-4329</v>
      </c>
    </row>
    <row r="22" spans="2:18" ht="20.25" customHeight="1" thickBot="1">
      <c r="B22" s="302"/>
      <c r="C22" s="175" t="s">
        <v>114</v>
      </c>
      <c r="D22" s="176"/>
      <c r="E22" s="177"/>
      <c r="F22" s="178">
        <f>SUM(F15:F21)</f>
        <v>904</v>
      </c>
      <c r="G22" s="179">
        <f>SUM(G15:G21)</f>
        <v>917</v>
      </c>
      <c r="H22" s="180">
        <f>SUM(H15:H21)</f>
        <v>897</v>
      </c>
      <c r="I22" s="139"/>
      <c r="J22" s="302"/>
      <c r="K22" s="350" t="s">
        <v>48</v>
      </c>
      <c r="L22" s="351"/>
      <c r="M22" s="351"/>
      <c r="N22" s="351"/>
      <c r="O22" s="183"/>
      <c r="P22" s="238">
        <f>P5-P13</f>
        <v>-2255</v>
      </c>
      <c r="Q22" s="239">
        <f>Q5-Q13</f>
        <v>-13816</v>
      </c>
      <c r="R22" s="240">
        <f>R5-R13</f>
        <v>-4329</v>
      </c>
    </row>
    <row r="23" spans="2:18" ht="25.5" customHeight="1">
      <c r="B23" s="300" t="s">
        <v>112</v>
      </c>
      <c r="C23" s="156" t="s">
        <v>125</v>
      </c>
      <c r="D23" s="157"/>
      <c r="E23" s="169"/>
      <c r="F23" s="158">
        <v>166740</v>
      </c>
      <c r="G23" s="167">
        <v>166740</v>
      </c>
      <c r="H23" s="168">
        <v>166740</v>
      </c>
      <c r="I23" s="139"/>
      <c r="J23" s="300" t="s">
        <v>90</v>
      </c>
      <c r="K23" s="352" t="s">
        <v>28</v>
      </c>
      <c r="L23" s="353"/>
      <c r="M23" s="353"/>
      <c r="N23" s="353"/>
      <c r="O23" s="185" t="s">
        <v>166</v>
      </c>
      <c r="P23" s="231">
        <v>0</v>
      </c>
      <c r="Q23" s="232">
        <v>0</v>
      </c>
      <c r="R23" s="233">
        <v>0</v>
      </c>
    </row>
    <row r="24" spans="2:18" ht="27.75" customHeight="1">
      <c r="B24" s="301"/>
      <c r="C24" s="152" t="s">
        <v>126</v>
      </c>
      <c r="D24" s="159"/>
      <c r="E24" s="160"/>
      <c r="F24" s="149">
        <v>267960</v>
      </c>
      <c r="G24" s="145">
        <v>267960</v>
      </c>
      <c r="H24" s="146">
        <v>267960</v>
      </c>
      <c r="I24" s="139"/>
      <c r="J24" s="301"/>
      <c r="K24" s="326" t="s">
        <v>162</v>
      </c>
      <c r="L24" s="152" t="s">
        <v>49</v>
      </c>
      <c r="M24" s="147"/>
      <c r="N24" s="147"/>
      <c r="O24" s="148"/>
      <c r="P24" s="241">
        <v>0</v>
      </c>
      <c r="Q24" s="235">
        <v>0</v>
      </c>
      <c r="R24" s="237">
        <v>0</v>
      </c>
    </row>
    <row r="25" spans="2:18" ht="25.5" customHeight="1">
      <c r="B25" s="301"/>
      <c r="C25" s="152" t="s">
        <v>127</v>
      </c>
      <c r="D25" s="159"/>
      <c r="E25" s="160"/>
      <c r="F25" s="170">
        <v>97650</v>
      </c>
      <c r="G25" s="150">
        <v>97650</v>
      </c>
      <c r="H25" s="151">
        <v>97650</v>
      </c>
      <c r="I25" s="139"/>
      <c r="J25" s="301"/>
      <c r="K25" s="327"/>
      <c r="L25" s="152" t="s">
        <v>105</v>
      </c>
      <c r="M25" s="147"/>
      <c r="N25" s="147"/>
      <c r="O25" s="148"/>
      <c r="P25" s="231">
        <v>0</v>
      </c>
      <c r="Q25" s="232">
        <v>0</v>
      </c>
      <c r="R25" s="233">
        <v>0</v>
      </c>
    </row>
    <row r="26" spans="2:18" ht="22.5" customHeight="1">
      <c r="B26" s="301"/>
      <c r="C26" s="152" t="s">
        <v>128</v>
      </c>
      <c r="D26" s="159"/>
      <c r="E26" s="160"/>
      <c r="F26" s="149">
        <v>150570</v>
      </c>
      <c r="G26" s="145">
        <v>150570</v>
      </c>
      <c r="H26" s="146">
        <v>150570</v>
      </c>
      <c r="I26" s="139"/>
      <c r="J26" s="301"/>
      <c r="K26" s="152" t="s">
        <v>29</v>
      </c>
      <c r="L26" s="147"/>
      <c r="M26" s="147"/>
      <c r="N26" s="147"/>
      <c r="O26" s="148" t="s">
        <v>134</v>
      </c>
      <c r="P26" s="234">
        <f>P27+P28</f>
        <v>4176</v>
      </c>
      <c r="Q26" s="235">
        <f>Q27+Q28</f>
        <v>9757</v>
      </c>
      <c r="R26" s="237">
        <f>R27+R28</f>
        <v>4327</v>
      </c>
    </row>
    <row r="27" spans="2:18" ht="22.5" customHeight="1">
      <c r="B27" s="301"/>
      <c r="C27" s="152" t="s">
        <v>129</v>
      </c>
      <c r="D27" s="159"/>
      <c r="E27" s="160"/>
      <c r="F27" s="170">
        <v>193515</v>
      </c>
      <c r="G27" s="150">
        <v>193515</v>
      </c>
      <c r="H27" s="151">
        <v>193515</v>
      </c>
      <c r="I27" s="139"/>
      <c r="J27" s="301"/>
      <c r="K27" s="326" t="s">
        <v>164</v>
      </c>
      <c r="L27" s="152" t="s">
        <v>50</v>
      </c>
      <c r="M27" s="147"/>
      <c r="N27" s="147"/>
      <c r="O27" s="148"/>
      <c r="P27" s="234">
        <v>2536</v>
      </c>
      <c r="Q27" s="235">
        <v>6205</v>
      </c>
      <c r="R27" s="237">
        <v>750</v>
      </c>
    </row>
    <row r="28" spans="2:18" ht="25.5" customHeight="1">
      <c r="B28" s="301"/>
      <c r="C28" s="152" t="s">
        <v>130</v>
      </c>
      <c r="D28" s="159"/>
      <c r="E28" s="160"/>
      <c r="F28" s="170">
        <v>159560</v>
      </c>
      <c r="G28" s="150">
        <v>159560</v>
      </c>
      <c r="H28" s="151">
        <v>159560</v>
      </c>
      <c r="I28" s="139"/>
      <c r="J28" s="301"/>
      <c r="K28" s="328"/>
      <c r="L28" s="152" t="s">
        <v>107</v>
      </c>
      <c r="M28" s="147"/>
      <c r="N28" s="147"/>
      <c r="O28" s="148"/>
      <c r="P28" s="234">
        <v>1640</v>
      </c>
      <c r="Q28" s="235">
        <v>3552</v>
      </c>
      <c r="R28" s="237">
        <v>3577</v>
      </c>
    </row>
    <row r="29" spans="2:18" ht="24" customHeight="1" thickBot="1">
      <c r="B29" s="302"/>
      <c r="C29" s="175" t="s">
        <v>131</v>
      </c>
      <c r="D29" s="176"/>
      <c r="E29" s="177"/>
      <c r="F29" s="186">
        <v>44100</v>
      </c>
      <c r="G29" s="187">
        <v>44100</v>
      </c>
      <c r="H29" s="188">
        <v>44100</v>
      </c>
      <c r="I29" s="139"/>
      <c r="J29" s="301"/>
      <c r="K29" s="152" t="s">
        <v>30</v>
      </c>
      <c r="L29" s="147"/>
      <c r="M29" s="147"/>
      <c r="N29" s="147"/>
      <c r="O29" s="148" t="s">
        <v>167</v>
      </c>
      <c r="P29" s="234">
        <f>-P26</f>
        <v>-4176</v>
      </c>
      <c r="Q29" s="235">
        <f>Q23-Q26</f>
        <v>-9757</v>
      </c>
      <c r="R29" s="237">
        <f>R23-R26</f>
        <v>-4327</v>
      </c>
    </row>
    <row r="30" spans="2:18" ht="20.25" customHeight="1">
      <c r="B30" s="300" t="s">
        <v>75</v>
      </c>
      <c r="C30" s="156" t="s">
        <v>76</v>
      </c>
      <c r="D30" s="157"/>
      <c r="E30" s="169"/>
      <c r="F30" s="158">
        <v>17</v>
      </c>
      <c r="G30" s="167">
        <v>17</v>
      </c>
      <c r="H30" s="168">
        <v>17</v>
      </c>
      <c r="I30" s="139"/>
      <c r="J30" s="301"/>
      <c r="K30" s="152" t="s">
        <v>85</v>
      </c>
      <c r="L30" s="147"/>
      <c r="M30" s="147"/>
      <c r="N30" s="147"/>
      <c r="O30" s="148" t="s">
        <v>168</v>
      </c>
      <c r="P30" s="234">
        <v>4176</v>
      </c>
      <c r="Q30" s="235">
        <v>9757</v>
      </c>
      <c r="R30" s="237">
        <v>4327</v>
      </c>
    </row>
    <row r="31" spans="2:18" ht="20.25" customHeight="1" thickBot="1">
      <c r="B31" s="301"/>
      <c r="C31" s="152" t="s">
        <v>77</v>
      </c>
      <c r="D31" s="159"/>
      <c r="E31" s="160"/>
      <c r="F31" s="149">
        <v>0</v>
      </c>
      <c r="G31" s="145">
        <v>0</v>
      </c>
      <c r="H31" s="146">
        <v>0</v>
      </c>
      <c r="I31" s="139"/>
      <c r="J31" s="302"/>
      <c r="K31" s="181" t="s">
        <v>86</v>
      </c>
      <c r="L31" s="182"/>
      <c r="M31" s="182"/>
      <c r="N31" s="182"/>
      <c r="O31" s="191"/>
      <c r="P31" s="238">
        <f>P29+P30</f>
        <v>0</v>
      </c>
      <c r="Q31" s="239">
        <f>Q29+Q30</f>
        <v>0</v>
      </c>
      <c r="R31" s="240">
        <f>R29+R30</f>
        <v>0</v>
      </c>
    </row>
    <row r="32" spans="2:18" ht="20.25" customHeight="1" thickBot="1">
      <c r="B32" s="302"/>
      <c r="C32" s="181" t="s">
        <v>73</v>
      </c>
      <c r="D32" s="178"/>
      <c r="E32" s="192"/>
      <c r="F32" s="186">
        <f>SUM(F30:F31)</f>
        <v>17</v>
      </c>
      <c r="G32" s="179">
        <f>SUM(G30:G31)</f>
        <v>17</v>
      </c>
      <c r="H32" s="180">
        <f>SUM(H30:H31)</f>
        <v>17</v>
      </c>
      <c r="I32" s="139"/>
      <c r="J32" s="134" t="s">
        <v>51</v>
      </c>
      <c r="K32" s="193"/>
      <c r="L32" s="193"/>
      <c r="M32" s="193"/>
      <c r="N32" s="193"/>
      <c r="O32" s="140"/>
      <c r="P32" s="242">
        <v>74280</v>
      </c>
      <c r="Q32" s="243">
        <v>67596</v>
      </c>
      <c r="R32" s="244">
        <f>95309-21611</f>
        <v>73698</v>
      </c>
    </row>
    <row r="33" spans="2:18" ht="20.25" customHeight="1" thickBot="1">
      <c r="B33" s="303" t="s">
        <v>81</v>
      </c>
      <c r="C33" s="331" t="s">
        <v>79</v>
      </c>
      <c r="D33" s="332"/>
      <c r="E33" s="194" t="s">
        <v>122</v>
      </c>
      <c r="F33" s="149">
        <v>53</v>
      </c>
      <c r="G33" s="167">
        <v>54</v>
      </c>
      <c r="H33" s="168">
        <v>53</v>
      </c>
      <c r="I33" s="139"/>
      <c r="J33" s="195" t="s">
        <v>52</v>
      </c>
      <c r="O33" s="140"/>
      <c r="P33" s="245">
        <v>0</v>
      </c>
      <c r="Q33" s="246">
        <v>0</v>
      </c>
      <c r="R33" s="247">
        <v>0</v>
      </c>
    </row>
    <row r="34" spans="2:18" ht="23.25" customHeight="1" thickBot="1">
      <c r="B34" s="304"/>
      <c r="C34" s="333"/>
      <c r="D34" s="334"/>
      <c r="E34" s="160" t="s">
        <v>78</v>
      </c>
      <c r="F34" s="149">
        <v>11433</v>
      </c>
      <c r="G34" s="150">
        <v>10836</v>
      </c>
      <c r="H34" s="151">
        <v>10462</v>
      </c>
      <c r="I34" s="139"/>
      <c r="J34" s="134" t="s">
        <v>123</v>
      </c>
      <c r="K34" s="135"/>
      <c r="L34" s="135"/>
      <c r="M34" s="135"/>
      <c r="N34" s="135"/>
      <c r="O34" s="140"/>
      <c r="P34" s="248">
        <v>185429</v>
      </c>
      <c r="Q34" s="249">
        <v>195550</v>
      </c>
      <c r="R34" s="250">
        <v>172421</v>
      </c>
    </row>
    <row r="35" spans="2:18" ht="23.25" customHeight="1" thickBot="1">
      <c r="B35" s="304"/>
      <c r="C35" s="142" t="s">
        <v>80</v>
      </c>
      <c r="D35" s="196"/>
      <c r="E35" s="197"/>
      <c r="F35" s="149">
        <v>533</v>
      </c>
      <c r="G35" s="198">
        <v>505</v>
      </c>
      <c r="H35" s="199">
        <v>487</v>
      </c>
      <c r="I35" s="139"/>
      <c r="J35" s="300" t="s">
        <v>92</v>
      </c>
      <c r="K35" s="294" t="s">
        <v>93</v>
      </c>
      <c r="L35" s="156" t="s">
        <v>53</v>
      </c>
      <c r="M35" s="184"/>
      <c r="N35" s="184"/>
      <c r="O35" s="185"/>
      <c r="P35" s="251">
        <v>285083</v>
      </c>
      <c r="Q35" s="252">
        <v>274398</v>
      </c>
      <c r="R35" s="253">
        <v>260390</v>
      </c>
    </row>
    <row r="36" spans="2:18" ht="21" customHeight="1">
      <c r="B36" s="335" t="s">
        <v>82</v>
      </c>
      <c r="C36" s="156" t="s">
        <v>44</v>
      </c>
      <c r="D36" s="184"/>
      <c r="E36" s="194"/>
      <c r="F36" s="200">
        <v>69</v>
      </c>
      <c r="G36" s="201">
        <v>69.1</v>
      </c>
      <c r="H36" s="202">
        <v>69.7</v>
      </c>
      <c r="I36" s="139"/>
      <c r="J36" s="301"/>
      <c r="K36" s="295"/>
      <c r="L36" s="297" t="s">
        <v>169</v>
      </c>
      <c r="M36" s="152" t="s">
        <v>54</v>
      </c>
      <c r="N36" s="147"/>
      <c r="O36" s="148"/>
      <c r="P36" s="234">
        <v>330851</v>
      </c>
      <c r="Q36" s="235">
        <v>331593</v>
      </c>
      <c r="R36" s="237">
        <v>332034</v>
      </c>
    </row>
    <row r="37" spans="2:18" ht="25.5" customHeight="1">
      <c r="B37" s="336"/>
      <c r="C37" s="152" t="s">
        <v>84</v>
      </c>
      <c r="D37" s="147"/>
      <c r="E37" s="160"/>
      <c r="F37" s="203">
        <v>0.2</v>
      </c>
      <c r="G37" s="204">
        <v>0.2</v>
      </c>
      <c r="H37" s="205">
        <v>0.2</v>
      </c>
      <c r="I37" s="139"/>
      <c r="J37" s="301"/>
      <c r="K37" s="295"/>
      <c r="L37" s="299"/>
      <c r="M37" s="152" t="s">
        <v>55</v>
      </c>
      <c r="N37" s="147"/>
      <c r="O37" s="148"/>
      <c r="P37" s="234">
        <v>79901</v>
      </c>
      <c r="Q37" s="235">
        <v>91328</v>
      </c>
      <c r="R37" s="237">
        <v>105777</v>
      </c>
    </row>
    <row r="38" spans="2:18" ht="26.25" customHeight="1">
      <c r="B38" s="336"/>
      <c r="C38" s="206" t="s">
        <v>45</v>
      </c>
      <c r="D38" s="207"/>
      <c r="E38" s="213"/>
      <c r="F38" s="203">
        <v>7.9</v>
      </c>
      <c r="G38" s="204">
        <v>7.7</v>
      </c>
      <c r="H38" s="205">
        <v>7.9</v>
      </c>
      <c r="I38" s="139"/>
      <c r="J38" s="301"/>
      <c r="K38" s="295"/>
      <c r="L38" s="152" t="s">
        <v>56</v>
      </c>
      <c r="M38" s="147"/>
      <c r="N38" s="147"/>
      <c r="O38" s="148"/>
      <c r="P38" s="234">
        <v>98664</v>
      </c>
      <c r="Q38" s="235">
        <v>86159</v>
      </c>
      <c r="R38" s="237">
        <v>95309</v>
      </c>
    </row>
    <row r="39" spans="2:18" ht="21.75" customHeight="1">
      <c r="B39" s="336"/>
      <c r="C39" s="152" t="s">
        <v>104</v>
      </c>
      <c r="D39" s="147"/>
      <c r="E39" s="160"/>
      <c r="F39" s="203">
        <v>2.2</v>
      </c>
      <c r="G39" s="204">
        <v>2.4</v>
      </c>
      <c r="H39" s="205">
        <v>2.3</v>
      </c>
      <c r="I39" s="139"/>
      <c r="J39" s="301"/>
      <c r="K39" s="295"/>
      <c r="L39" s="297" t="s">
        <v>169</v>
      </c>
      <c r="M39" s="152" t="s">
        <v>57</v>
      </c>
      <c r="N39" s="147"/>
      <c r="O39" s="148"/>
      <c r="P39" s="234">
        <v>98664</v>
      </c>
      <c r="Q39" s="235">
        <v>84882</v>
      </c>
      <c r="R39" s="237">
        <v>94415</v>
      </c>
    </row>
    <row r="40" spans="2:18" ht="25.5" customHeight="1" thickBot="1">
      <c r="B40" s="337"/>
      <c r="C40" s="214" t="s">
        <v>33</v>
      </c>
      <c r="D40" s="215"/>
      <c r="E40" s="216"/>
      <c r="F40" s="217">
        <v>20.6</v>
      </c>
      <c r="G40" s="218">
        <v>20.7</v>
      </c>
      <c r="H40" s="219">
        <v>20</v>
      </c>
      <c r="I40" s="139"/>
      <c r="J40" s="301"/>
      <c r="K40" s="295"/>
      <c r="L40" s="298"/>
      <c r="M40" s="152" t="s">
        <v>58</v>
      </c>
      <c r="N40" s="147"/>
      <c r="O40" s="148"/>
      <c r="P40" s="234">
        <v>0</v>
      </c>
      <c r="Q40" s="235">
        <v>1277</v>
      </c>
      <c r="R40" s="237">
        <v>894</v>
      </c>
    </row>
    <row r="41" spans="2:18" ht="20.25" customHeight="1">
      <c r="B41" s="300" t="s">
        <v>88</v>
      </c>
      <c r="C41" s="156" t="s">
        <v>34</v>
      </c>
      <c r="D41" s="184"/>
      <c r="E41" s="194"/>
      <c r="F41" s="200">
        <v>84.6</v>
      </c>
      <c r="G41" s="201">
        <v>86.2</v>
      </c>
      <c r="H41" s="202">
        <v>86.1</v>
      </c>
      <c r="I41" s="139"/>
      <c r="J41" s="301"/>
      <c r="K41" s="295"/>
      <c r="L41" s="299"/>
      <c r="M41" s="152" t="s">
        <v>59</v>
      </c>
      <c r="N41" s="147"/>
      <c r="O41" s="148"/>
      <c r="P41" s="234">
        <v>0</v>
      </c>
      <c r="Q41" s="235">
        <v>0</v>
      </c>
      <c r="R41" s="237">
        <v>0</v>
      </c>
    </row>
    <row r="42" spans="2:18" ht="23.25" customHeight="1">
      <c r="B42" s="301"/>
      <c r="C42" s="152" t="s">
        <v>35</v>
      </c>
      <c r="D42" s="147"/>
      <c r="E42" s="160"/>
      <c r="F42" s="220">
        <v>404.6</v>
      </c>
      <c r="G42" s="204">
        <v>464.1</v>
      </c>
      <c r="H42" s="205">
        <v>441</v>
      </c>
      <c r="I42" s="139"/>
      <c r="J42" s="301"/>
      <c r="K42" s="295"/>
      <c r="L42" s="152" t="s">
        <v>60</v>
      </c>
      <c r="M42" s="147"/>
      <c r="N42" s="147"/>
      <c r="O42" s="148"/>
      <c r="P42" s="234">
        <v>0</v>
      </c>
      <c r="Q42" s="235">
        <v>0</v>
      </c>
      <c r="R42" s="237">
        <v>0</v>
      </c>
    </row>
    <row r="43" spans="2:18" ht="20.25" customHeight="1" thickBot="1">
      <c r="B43" s="301"/>
      <c r="C43" s="152" t="s">
        <v>36</v>
      </c>
      <c r="D43" s="147"/>
      <c r="E43" s="160"/>
      <c r="F43" s="220">
        <v>99.1</v>
      </c>
      <c r="G43" s="204">
        <v>93.3</v>
      </c>
      <c r="H43" s="205">
        <v>97.8</v>
      </c>
      <c r="I43" s="139"/>
      <c r="J43" s="301"/>
      <c r="K43" s="296"/>
      <c r="L43" s="206" t="s">
        <v>61</v>
      </c>
      <c r="M43" s="207"/>
      <c r="N43" s="207"/>
      <c r="O43" s="221"/>
      <c r="P43" s="254">
        <v>383747</v>
      </c>
      <c r="Q43" s="255">
        <v>360657</v>
      </c>
      <c r="R43" s="256">
        <v>355699</v>
      </c>
    </row>
    <row r="44" spans="2:18" ht="27" customHeight="1">
      <c r="B44" s="301"/>
      <c r="C44" s="152" t="s">
        <v>37</v>
      </c>
      <c r="D44" s="147"/>
      <c r="E44" s="160"/>
      <c r="F44" s="220">
        <v>98.9</v>
      </c>
      <c r="G44" s="204">
        <v>91.7</v>
      </c>
      <c r="H44" s="205">
        <v>97.6</v>
      </c>
      <c r="I44" s="139"/>
      <c r="J44" s="301"/>
      <c r="K44" s="294" t="s">
        <v>94</v>
      </c>
      <c r="L44" s="156" t="s">
        <v>62</v>
      </c>
      <c r="M44" s="184"/>
      <c r="N44" s="184"/>
      <c r="O44" s="185"/>
      <c r="P44" s="251">
        <v>0</v>
      </c>
      <c r="Q44" s="252">
        <v>0</v>
      </c>
      <c r="R44" s="253">
        <v>0</v>
      </c>
    </row>
    <row r="45" spans="2:18" ht="28.5" customHeight="1">
      <c r="B45" s="301"/>
      <c r="C45" s="152" t="s">
        <v>38</v>
      </c>
      <c r="D45" s="147"/>
      <c r="E45" s="160"/>
      <c r="F45" s="220">
        <v>40.1</v>
      </c>
      <c r="G45" s="204">
        <v>49.8</v>
      </c>
      <c r="H45" s="205">
        <v>54</v>
      </c>
      <c r="I45" s="139"/>
      <c r="J45" s="301"/>
      <c r="K45" s="295"/>
      <c r="L45" s="152" t="s">
        <v>63</v>
      </c>
      <c r="M45" s="147"/>
      <c r="N45" s="147"/>
      <c r="O45" s="148"/>
      <c r="P45" s="234">
        <v>24384</v>
      </c>
      <c r="Q45" s="235">
        <v>18563</v>
      </c>
      <c r="R45" s="237">
        <v>21611</v>
      </c>
    </row>
    <row r="46" spans="2:18" ht="24" customHeight="1">
      <c r="B46" s="301"/>
      <c r="C46" s="152" t="s">
        <v>39</v>
      </c>
      <c r="D46" s="147"/>
      <c r="E46" s="160"/>
      <c r="F46" s="220"/>
      <c r="G46" s="204"/>
      <c r="H46" s="205"/>
      <c r="I46" s="139"/>
      <c r="J46" s="301"/>
      <c r="K46" s="295"/>
      <c r="L46" s="297" t="s">
        <v>162</v>
      </c>
      <c r="M46" s="152" t="s">
        <v>64</v>
      </c>
      <c r="N46" s="147"/>
      <c r="O46" s="148"/>
      <c r="P46" s="234">
        <v>0</v>
      </c>
      <c r="Q46" s="235">
        <v>0</v>
      </c>
      <c r="R46" s="237">
        <v>0</v>
      </c>
    </row>
    <row r="47" spans="2:18" ht="25.5" customHeight="1">
      <c r="B47" s="301"/>
      <c r="C47" s="338" t="s">
        <v>40</v>
      </c>
      <c r="D47" s="339"/>
      <c r="E47" s="222" t="s">
        <v>41</v>
      </c>
      <c r="F47" s="220">
        <v>0.9</v>
      </c>
      <c r="G47" s="204">
        <v>2</v>
      </c>
      <c r="H47" s="205">
        <v>2.1</v>
      </c>
      <c r="I47" s="139"/>
      <c r="J47" s="301"/>
      <c r="K47" s="295"/>
      <c r="L47" s="299"/>
      <c r="M47" s="152" t="s">
        <v>65</v>
      </c>
      <c r="N47" s="147"/>
      <c r="O47" s="148"/>
      <c r="P47" s="234">
        <v>4368</v>
      </c>
      <c r="Q47" s="235">
        <v>2431</v>
      </c>
      <c r="R47" s="237">
        <v>4298</v>
      </c>
    </row>
    <row r="48" spans="2:18" ht="23.25" customHeight="1" thickBot="1">
      <c r="B48" s="301"/>
      <c r="C48" s="340"/>
      <c r="D48" s="341"/>
      <c r="E48" s="222" t="s">
        <v>42</v>
      </c>
      <c r="F48" s="220">
        <v>0.2</v>
      </c>
      <c r="G48" s="204">
        <v>0.2</v>
      </c>
      <c r="H48" s="205">
        <v>0.2</v>
      </c>
      <c r="I48" s="139"/>
      <c r="J48" s="301"/>
      <c r="K48" s="296"/>
      <c r="L48" s="181" t="s">
        <v>0</v>
      </c>
      <c r="M48" s="182"/>
      <c r="N48" s="182"/>
      <c r="O48" s="191"/>
      <c r="P48" s="257">
        <v>24384</v>
      </c>
      <c r="Q48" s="239">
        <v>18563</v>
      </c>
      <c r="R48" s="240">
        <v>21611</v>
      </c>
    </row>
    <row r="49" spans="2:18" ht="20.25" customHeight="1">
      <c r="B49" s="301"/>
      <c r="C49" s="340"/>
      <c r="D49" s="341"/>
      <c r="E49" s="222" t="s">
        <v>43</v>
      </c>
      <c r="F49" s="220">
        <v>1.1</v>
      </c>
      <c r="G49" s="204">
        <v>2.2</v>
      </c>
      <c r="H49" s="205">
        <v>2.3</v>
      </c>
      <c r="I49" s="139"/>
      <c r="J49" s="301"/>
      <c r="K49" s="294" t="s">
        <v>95</v>
      </c>
      <c r="L49" s="142" t="s">
        <v>1</v>
      </c>
      <c r="M49" s="143"/>
      <c r="N49" s="143"/>
      <c r="O49" s="144"/>
      <c r="P49" s="231">
        <v>437333</v>
      </c>
      <c r="Q49" s="232">
        <v>433781</v>
      </c>
      <c r="R49" s="233">
        <v>430204</v>
      </c>
    </row>
    <row r="50" spans="2:18" ht="20.25" customHeight="1" thickBot="1">
      <c r="B50" s="302"/>
      <c r="C50" s="342"/>
      <c r="D50" s="343"/>
      <c r="E50" s="223" t="s">
        <v>44</v>
      </c>
      <c r="F50" s="217">
        <v>72.8</v>
      </c>
      <c r="G50" s="218">
        <v>78.6</v>
      </c>
      <c r="H50" s="219">
        <v>74.5</v>
      </c>
      <c r="I50" s="139"/>
      <c r="J50" s="301"/>
      <c r="K50" s="295"/>
      <c r="L50" s="297" t="s">
        <v>87</v>
      </c>
      <c r="M50" s="152" t="s">
        <v>2</v>
      </c>
      <c r="N50" s="147"/>
      <c r="O50" s="148"/>
      <c r="P50" s="234">
        <v>402488</v>
      </c>
      <c r="Q50" s="235">
        <v>402488</v>
      </c>
      <c r="R50" s="237">
        <v>402488</v>
      </c>
    </row>
    <row r="51" spans="9:18" ht="20.25" customHeight="1">
      <c r="I51" s="139"/>
      <c r="J51" s="301"/>
      <c r="K51" s="295"/>
      <c r="L51" s="298"/>
      <c r="M51" s="152" t="s">
        <v>49</v>
      </c>
      <c r="N51" s="147"/>
      <c r="O51" s="148"/>
      <c r="P51" s="234">
        <v>34845</v>
      </c>
      <c r="Q51" s="235">
        <v>31293</v>
      </c>
      <c r="R51" s="237">
        <v>27716</v>
      </c>
    </row>
    <row r="52" spans="9:18" ht="20.25" customHeight="1">
      <c r="I52" s="139"/>
      <c r="J52" s="301"/>
      <c r="K52" s="295"/>
      <c r="L52" s="299"/>
      <c r="M52" s="152" t="s">
        <v>3</v>
      </c>
      <c r="N52" s="147"/>
      <c r="O52" s="148"/>
      <c r="P52" s="234">
        <v>0</v>
      </c>
      <c r="Q52" s="235">
        <v>0</v>
      </c>
      <c r="R52" s="237">
        <v>0</v>
      </c>
    </row>
    <row r="53" spans="9:18" ht="20.25" customHeight="1">
      <c r="I53" s="139"/>
      <c r="J53" s="301"/>
      <c r="K53" s="295"/>
      <c r="L53" s="152" t="s">
        <v>4</v>
      </c>
      <c r="M53" s="147"/>
      <c r="N53" s="147"/>
      <c r="O53" s="148"/>
      <c r="P53" s="234">
        <v>-77970</v>
      </c>
      <c r="Q53" s="235">
        <v>-91787</v>
      </c>
      <c r="R53" s="237">
        <v>-96116</v>
      </c>
    </row>
    <row r="54" spans="9:18" ht="20.25" customHeight="1">
      <c r="I54" s="139"/>
      <c r="J54" s="301"/>
      <c r="K54" s="295"/>
      <c r="L54" s="297" t="s">
        <v>87</v>
      </c>
      <c r="M54" s="152" t="s">
        <v>5</v>
      </c>
      <c r="N54" s="147"/>
      <c r="O54" s="148"/>
      <c r="P54" s="234">
        <v>0</v>
      </c>
      <c r="Q54" s="235">
        <v>0</v>
      </c>
      <c r="R54" s="237">
        <v>0</v>
      </c>
    </row>
    <row r="55" spans="9:18" ht="20.25" customHeight="1">
      <c r="I55" s="139"/>
      <c r="J55" s="301"/>
      <c r="K55" s="295"/>
      <c r="L55" s="298"/>
      <c r="M55" s="152" t="s">
        <v>6</v>
      </c>
      <c r="N55" s="147"/>
      <c r="O55" s="148"/>
      <c r="P55" s="234">
        <v>0</v>
      </c>
      <c r="Q55" s="235">
        <v>0</v>
      </c>
      <c r="R55" s="237">
        <v>0</v>
      </c>
    </row>
    <row r="56" spans="9:18" ht="20.25" customHeight="1">
      <c r="I56" s="139"/>
      <c r="J56" s="301"/>
      <c r="K56" s="295"/>
      <c r="L56" s="299"/>
      <c r="M56" s="224" t="s">
        <v>110</v>
      </c>
      <c r="N56" s="147"/>
      <c r="O56" s="148"/>
      <c r="P56" s="234">
        <v>-77970</v>
      </c>
      <c r="Q56" s="235">
        <v>-91787</v>
      </c>
      <c r="R56" s="237">
        <v>-96116</v>
      </c>
    </row>
    <row r="57" spans="9:18" ht="20.25" customHeight="1" thickBot="1">
      <c r="I57" s="139"/>
      <c r="J57" s="302"/>
      <c r="K57" s="296"/>
      <c r="L57" s="181" t="s">
        <v>7</v>
      </c>
      <c r="M57" s="182"/>
      <c r="N57" s="182"/>
      <c r="O57" s="191"/>
      <c r="P57" s="257">
        <v>359363</v>
      </c>
      <c r="Q57" s="239">
        <v>341994</v>
      </c>
      <c r="R57" s="240">
        <v>334088</v>
      </c>
    </row>
    <row r="58" spans="9:10" ht="20.25" customHeight="1">
      <c r="I58" s="139"/>
      <c r="J58" s="225"/>
    </row>
    <row r="59" spans="9:10" ht="20.25" customHeight="1">
      <c r="I59" s="139"/>
      <c r="J59" s="225"/>
    </row>
    <row r="60" ht="20.25" customHeight="1">
      <c r="I60" s="139"/>
    </row>
    <row r="61" ht="20.25" customHeight="1">
      <c r="I61" s="139"/>
    </row>
    <row r="62" ht="20.25" customHeight="1">
      <c r="I62" s="139"/>
    </row>
    <row r="63" ht="20.25" customHeight="1">
      <c r="I63" s="139"/>
    </row>
    <row r="64" ht="20.25" customHeight="1">
      <c r="I64" s="139"/>
    </row>
    <row r="65" ht="20.25" customHeight="1">
      <c r="I65" s="139"/>
    </row>
  </sheetData>
  <mergeCells count="54">
    <mergeCell ref="J23:J31"/>
    <mergeCell ref="K44:K48"/>
    <mergeCell ref="L46:L47"/>
    <mergeCell ref="F5:H5"/>
    <mergeCell ref="F6:H6"/>
    <mergeCell ref="F7:H7"/>
    <mergeCell ref="F8:H8"/>
    <mergeCell ref="F9:H9"/>
    <mergeCell ref="K22:N22"/>
    <mergeCell ref="K23:N23"/>
    <mergeCell ref="C33:D34"/>
    <mergeCell ref="B36:B40"/>
    <mergeCell ref="B41:B50"/>
    <mergeCell ref="C47:D50"/>
    <mergeCell ref="K24:K25"/>
    <mergeCell ref="K27:K28"/>
    <mergeCell ref="B11:B13"/>
    <mergeCell ref="L11:N11"/>
    <mergeCell ref="L12:M12"/>
    <mergeCell ref="K13:N13"/>
    <mergeCell ref="B15:B22"/>
    <mergeCell ref="B23:B29"/>
    <mergeCell ref="L20:N20"/>
    <mergeCell ref="K21:N21"/>
    <mergeCell ref="B8:E8"/>
    <mergeCell ref="B9:E9"/>
    <mergeCell ref="B10:E10"/>
    <mergeCell ref="M9:N9"/>
    <mergeCell ref="B1:R1"/>
    <mergeCell ref="B6:E6"/>
    <mergeCell ref="L6:N6"/>
    <mergeCell ref="B7:E7"/>
    <mergeCell ref="M7:N7"/>
    <mergeCell ref="B4:E4"/>
    <mergeCell ref="J4:N4"/>
    <mergeCell ref="B5:E5"/>
    <mergeCell ref="K5:N5"/>
    <mergeCell ref="B30:B32"/>
    <mergeCell ref="B33:B35"/>
    <mergeCell ref="M16:M17"/>
    <mergeCell ref="L15:L19"/>
    <mergeCell ref="K14:K20"/>
    <mergeCell ref="J5:J22"/>
    <mergeCell ref="L7:L10"/>
    <mergeCell ref="K6:K12"/>
    <mergeCell ref="L14:N14"/>
    <mergeCell ref="M18:N18"/>
    <mergeCell ref="K49:K57"/>
    <mergeCell ref="L50:L52"/>
    <mergeCell ref="L54:L56"/>
    <mergeCell ref="J35:J57"/>
    <mergeCell ref="L36:L37"/>
    <mergeCell ref="L39:L41"/>
    <mergeCell ref="K35:K43"/>
  </mergeCells>
  <printOptions horizontalCentered="1"/>
  <pageMargins left="0.5905511811023623" right="0.5905511811023623" top="0.5905511811023623" bottom="0.3937007874015748" header="0.5118110236220472" footer="0.5118110236220472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地方課</dc:creator>
  <cp:keywords/>
  <dc:description/>
  <cp:lastModifiedBy>r.skgch</cp:lastModifiedBy>
  <cp:lastPrinted>2007-07-13T09:07:36Z</cp:lastPrinted>
  <dcterms:created xsi:type="dcterms:W3CDTF">2001-06-13T23:47:06Z</dcterms:created>
  <dcterms:modified xsi:type="dcterms:W3CDTF">2008-01-22T05:58:16Z</dcterms:modified>
  <cp:category/>
  <cp:version/>
  <cp:contentType/>
  <cp:contentStatus/>
</cp:coreProperties>
</file>