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7605" activeTab="0"/>
  </bookViews>
  <sheets>
    <sheet name="千葉市（公共）" sheetId="1" r:id="rId1"/>
    <sheet name="八千代市（公共）" sheetId="2" r:id="rId2"/>
    <sheet name="千葉市（特環）" sheetId="3" r:id="rId3"/>
  </sheets>
  <definedNames>
    <definedName name="_xlnm.Print_Area" localSheetId="0">'千葉市（公共）'!$A$1:$R$67</definedName>
    <definedName name="_xlnm.Print_Area" localSheetId="2">'千葉市（特環）'!$A$1:$R$67</definedName>
    <definedName name="_xlnm.Print_Area" localSheetId="1">'八千代市（公共）'!$A$1:$R$67</definedName>
  </definedNames>
  <calcPr fullCalcOnLoad="1"/>
</workbook>
</file>

<file path=xl/sharedStrings.xml><?xml version="1.0" encoding="utf-8"?>
<sst xmlns="http://schemas.openxmlformats.org/spreadsheetml/2006/main" count="606" uniqueCount="171">
  <si>
    <t>下水道事業の経営状況（法適）　　（公共）</t>
  </si>
  <si>
    <t>（金額：千円）</t>
  </si>
  <si>
    <t>項　目　　　　　　　　年　度</t>
  </si>
  <si>
    <t>平成23年度</t>
  </si>
  <si>
    <t>平成24年度</t>
  </si>
  <si>
    <t>平成25年度</t>
  </si>
  <si>
    <t>項　目　　　　　　　　　年　度</t>
  </si>
  <si>
    <t>建設事業開始年月日</t>
  </si>
  <si>
    <t>　収益的収支</t>
  </si>
  <si>
    <t>総収益（Ｂ+Ｅ）</t>
  </si>
  <si>
    <t>Ａ</t>
  </si>
  <si>
    <t>供用開始年月日</t>
  </si>
  <si>
    <t>　うち</t>
  </si>
  <si>
    <t>経常収益（Ｃ+Ｄ）</t>
  </si>
  <si>
    <t>Ｂ</t>
  </si>
  <si>
    <t>法適用年月日</t>
  </si>
  <si>
    <t xml:space="preserve">営業収益 </t>
  </si>
  <si>
    <t>Ｃ</t>
  </si>
  <si>
    <t>管理者</t>
  </si>
  <si>
    <t>非設置</t>
  </si>
  <si>
    <t>うち</t>
  </si>
  <si>
    <t>料金収入</t>
  </si>
  <si>
    <t>　普及状況</t>
  </si>
  <si>
    <t>行政区域内人口（人）</t>
  </si>
  <si>
    <t>雨水処理負担金</t>
  </si>
  <si>
    <t>現在排水区域内人口（人）</t>
  </si>
  <si>
    <t>受託工事収益</t>
  </si>
  <si>
    <t>現在処理区域内人口（人）</t>
  </si>
  <si>
    <t>営業外収益</t>
  </si>
  <si>
    <t>Ｄ</t>
  </si>
  <si>
    <t>普及率（％）</t>
  </si>
  <si>
    <t>B/A</t>
  </si>
  <si>
    <t>他会計繰入金</t>
  </si>
  <si>
    <t>現在水洗便所設置済人口（人）</t>
  </si>
  <si>
    <t>特別利益</t>
  </si>
  <si>
    <t>Ｅ</t>
  </si>
  <si>
    <t>水洗化率（％）</t>
  </si>
  <si>
    <t>C/B</t>
  </si>
  <si>
    <t xml:space="preserve">総費用（Ｇ+Ｊ） </t>
  </si>
  <si>
    <t>Ｆ</t>
  </si>
  <si>
    <t>市街地面積（ｈａ）</t>
  </si>
  <si>
    <t>経常費用（Ｈ+Ｉ）</t>
  </si>
  <si>
    <t>Ｇ</t>
  </si>
  <si>
    <t>現在排水区域面積（ｈａ）</t>
  </si>
  <si>
    <t>営業費用</t>
  </si>
  <si>
    <t>Ｈ</t>
  </si>
  <si>
    <t>現在処理区域面積（ｈａ）</t>
  </si>
  <si>
    <t>職員給与費</t>
  </si>
  <si>
    <t>　事業費</t>
  </si>
  <si>
    <t>総事業費（千円）</t>
  </si>
  <si>
    <t>受託工事費</t>
  </si>
  <si>
    <t>同上財源</t>
  </si>
  <si>
    <t>国庫補助金（千円）</t>
  </si>
  <si>
    <t>減価償却費</t>
  </si>
  <si>
    <t>企業債（千円）</t>
  </si>
  <si>
    <t xml:space="preserve">営業外費用 </t>
  </si>
  <si>
    <t>Ｉ</t>
  </si>
  <si>
    <t>受益者負担金(千円）</t>
  </si>
  <si>
    <t>支払利息</t>
  </si>
  <si>
    <t>その他（千円）</t>
  </si>
  <si>
    <t xml:space="preserve">特別損失 </t>
  </si>
  <si>
    <t>Ｊ</t>
  </si>
  <si>
    <t>補助対象事業費（千円）</t>
  </si>
  <si>
    <t>経常利益（経常損失）（Ｂ-Ｇ）</t>
  </si>
  <si>
    <t>　処理場等</t>
  </si>
  <si>
    <t>下水管布設延長（ｋｍ）</t>
  </si>
  <si>
    <t>純利益（純損失）（Ａ-Ｆ）</t>
  </si>
  <si>
    <t>排除方式</t>
  </si>
  <si>
    <t>分流合流併用</t>
  </si>
  <si>
    <t>　資本的収支</t>
  </si>
  <si>
    <t xml:space="preserve">資本的収入 </t>
  </si>
  <si>
    <t>Ｋ</t>
  </si>
  <si>
    <t>合流管比率</t>
  </si>
  <si>
    <t>企業債</t>
  </si>
  <si>
    <t>下水処理の方法</t>
  </si>
  <si>
    <t>流域併用</t>
  </si>
  <si>
    <t>終末処理場数（ケ所）</t>
  </si>
  <si>
    <t>工事負担金</t>
  </si>
  <si>
    <t>現在一日処理能力</t>
  </si>
  <si>
    <t>晴天時（m3）</t>
  </si>
  <si>
    <t xml:space="preserve">資本的支出 </t>
  </si>
  <si>
    <t>Ｌ</t>
  </si>
  <si>
    <t>雨天時（m3/分）</t>
  </si>
  <si>
    <t>建設改良費</t>
  </si>
  <si>
    <t>現在一日最大処理量</t>
  </si>
  <si>
    <t>企業債償還元金</t>
  </si>
  <si>
    <t>収支差引（Ｋ-Ｌ）</t>
  </si>
  <si>
    <t>Ｍ</t>
  </si>
  <si>
    <t>現在一日平均晴天時処理量（m3）</t>
  </si>
  <si>
    <t xml:space="preserve">補填財源 </t>
  </si>
  <si>
    <t>Ｎ</t>
  </si>
  <si>
    <t>年間総処理水量（m3）</t>
  </si>
  <si>
    <t>補填財源不足額（Ｍ+Ｎ）</t>
  </si>
  <si>
    <t>内訳</t>
  </si>
  <si>
    <t>雨水処理水量（m3）</t>
  </si>
  <si>
    <t>余裕資金又は不良債務（△）</t>
  </si>
  <si>
    <t>汚水処理水量（m3）</t>
  </si>
  <si>
    <t>当年度繰入金合計額</t>
  </si>
  <si>
    <t>年間有収水量（m3）</t>
  </si>
  <si>
    <t>基準内繰入金</t>
  </si>
  <si>
    <t>有収率（Ｂ/Ａ×100）（％）</t>
  </si>
  <si>
    <t>支出決算規模</t>
  </si>
  <si>
    <t>　費用分析</t>
  </si>
  <si>
    <t>雨水処理費</t>
  </si>
  <si>
    <t>　貸借対照表</t>
  </si>
  <si>
    <t>　資産</t>
  </si>
  <si>
    <t>固定資産</t>
  </si>
  <si>
    <t>汚水処理費</t>
  </si>
  <si>
    <t>償却資産</t>
  </si>
  <si>
    <t>維持管理費</t>
  </si>
  <si>
    <t>減価償却累計額（△）</t>
  </si>
  <si>
    <t>資本費</t>
  </si>
  <si>
    <t>流動資産</t>
  </si>
  <si>
    <t>その他</t>
  </si>
  <si>
    <t>現金・預金</t>
  </si>
  <si>
    <t>計</t>
  </si>
  <si>
    <t>未収金</t>
  </si>
  <si>
    <t>　料金</t>
  </si>
  <si>
    <t>　使用料</t>
  </si>
  <si>
    <t>算定基礎</t>
  </si>
  <si>
    <t>累進制</t>
  </si>
  <si>
    <t>貯蔵品</t>
  </si>
  <si>
    <t>家庭用20m3/月使用料（円）</t>
  </si>
  <si>
    <t>繰延勘定</t>
  </si>
  <si>
    <t>現行料金実施年月日</t>
  </si>
  <si>
    <t>資産合計</t>
  </si>
  <si>
    <t>使用料単価（円/m3）</t>
  </si>
  <si>
    <t>　負債</t>
  </si>
  <si>
    <t>固定負債</t>
  </si>
  <si>
    <t>処理原価（円/m3）</t>
  </si>
  <si>
    <t>流動負債</t>
  </si>
  <si>
    <t>維持管理費（円/m3）</t>
  </si>
  <si>
    <t>一時借入金</t>
  </si>
  <si>
    <t>資本費（円/m3）</t>
  </si>
  <si>
    <t>未払金・未払費用</t>
  </si>
  <si>
    <t>受益者    負担金</t>
  </si>
  <si>
    <t>負担率（％）</t>
  </si>
  <si>
    <t>負債合計</t>
  </si>
  <si>
    <t>m2当たり単価（円）</t>
  </si>
  <si>
    <t>　資本</t>
  </si>
  <si>
    <t>資本金</t>
  </si>
  <si>
    <t>徴収実施年月日</t>
  </si>
  <si>
    <t>自己資本金</t>
  </si>
  <si>
    <t>職員数</t>
  </si>
  <si>
    <t>損益勘定所属職員（人）</t>
  </si>
  <si>
    <t>資本勘定所属職員（人）</t>
  </si>
  <si>
    <t>他会計借入金</t>
  </si>
  <si>
    <t>計（人）</t>
  </si>
  <si>
    <t>剰余金</t>
  </si>
  <si>
    <t>　財務分析（％）</t>
  </si>
  <si>
    <t>自己資本構成比率</t>
  </si>
  <si>
    <t>資本剰余金</t>
  </si>
  <si>
    <t>流動比率</t>
  </si>
  <si>
    <t>積立金</t>
  </si>
  <si>
    <t>経常収支比率</t>
  </si>
  <si>
    <t>当年度未処分利益剰余金</t>
  </si>
  <si>
    <t>営業収支比率</t>
  </si>
  <si>
    <t>資本合計</t>
  </si>
  <si>
    <t>累積欠損金比率</t>
  </si>
  <si>
    <t>不良債務比率</t>
  </si>
  <si>
    <t>料金収入に対する比率</t>
  </si>
  <si>
    <t>企業債利息</t>
  </si>
  <si>
    <t>企業債元利償還金</t>
  </si>
  <si>
    <t>下水道事業の経営状況（法適）　　（特環）</t>
  </si>
  <si>
    <t>設置</t>
  </si>
  <si>
    <t>分流式</t>
  </si>
  <si>
    <t>流域接続</t>
  </si>
  <si>
    <t>従量制・累進制</t>
  </si>
  <si>
    <t>（団体名）　千葉市　　　　　　　　</t>
  </si>
  <si>
    <t>（団体名）　八千代市　　　　　　</t>
  </si>
  <si>
    <t>（団体名）　千葉市　　　　　　　　　　　　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</si>
</sst>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;&quot;▲ &quot;#,##0"/>
    <numFmt numFmtId="178" formatCode="0.0%"/>
    <numFmt numFmtId="179" formatCode="#,##0.00;&quot;▲ &quot;#,##0.00"/>
    <numFmt numFmtId="180" formatCode="#,##0_ "/>
    <numFmt numFmtId="181" formatCode="[$-411]ge\.m\.d;@"/>
    <numFmt numFmtId="182" formatCode="#,##0.0;&quot;▲ &quot;#,##0.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sz val="9"/>
      <name val="ＭＳ ゴシック"/>
      <family val="3"/>
    </font>
    <font>
      <sz val="11"/>
      <color indexed="10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/>
      <top style="thin"/>
      <bottom style="medium"/>
    </border>
    <border>
      <left style="medium"/>
      <right style="dashed"/>
      <top style="dashed"/>
      <bottom style="dashed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177" fontId="4" fillId="33" borderId="10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left" vertical="center"/>
    </xf>
    <xf numFmtId="177" fontId="4" fillId="33" borderId="16" xfId="0" applyNumberFormat="1" applyFont="1" applyFill="1" applyBorder="1" applyAlignment="1">
      <alignment vertical="center"/>
    </xf>
    <xf numFmtId="177" fontId="4" fillId="33" borderId="17" xfId="0" applyNumberFormat="1" applyFont="1" applyFill="1" applyBorder="1" applyAlignment="1">
      <alignment vertical="center"/>
    </xf>
    <xf numFmtId="177" fontId="4" fillId="33" borderId="18" xfId="0" applyNumberFormat="1" applyFont="1" applyFill="1" applyBorder="1" applyAlignment="1">
      <alignment vertical="center"/>
    </xf>
    <xf numFmtId="0" fontId="4" fillId="33" borderId="19" xfId="0" applyFont="1" applyFill="1" applyBorder="1" applyAlignment="1">
      <alignment horizontal="left" vertical="center"/>
    </xf>
    <xf numFmtId="177" fontId="4" fillId="33" borderId="20" xfId="0" applyNumberFormat="1" applyFont="1" applyFill="1" applyBorder="1" applyAlignment="1">
      <alignment vertical="center"/>
    </xf>
    <xf numFmtId="177" fontId="4" fillId="33" borderId="21" xfId="0" applyNumberFormat="1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33" borderId="23" xfId="0" applyFont="1" applyFill="1" applyBorder="1" applyAlignment="1">
      <alignment horizontal="left" vertical="center" indent="1"/>
    </xf>
    <xf numFmtId="0" fontId="0" fillId="33" borderId="0" xfId="0" applyFill="1" applyAlignment="1">
      <alignment/>
    </xf>
    <xf numFmtId="177" fontId="4" fillId="33" borderId="24" xfId="0" applyNumberFormat="1" applyFont="1" applyFill="1" applyBorder="1" applyAlignment="1">
      <alignment vertical="center"/>
    </xf>
    <xf numFmtId="178" fontId="4" fillId="33" borderId="20" xfId="0" applyNumberFormat="1" applyFont="1" applyFill="1" applyBorder="1" applyAlignment="1">
      <alignment vertical="center"/>
    </xf>
    <xf numFmtId="178" fontId="4" fillId="33" borderId="21" xfId="0" applyNumberFormat="1" applyFont="1" applyFill="1" applyBorder="1" applyAlignment="1">
      <alignment vertical="center"/>
    </xf>
    <xf numFmtId="178" fontId="4" fillId="33" borderId="10" xfId="0" applyNumberFormat="1" applyFont="1" applyFill="1" applyBorder="1" applyAlignment="1">
      <alignment vertical="center"/>
    </xf>
    <xf numFmtId="0" fontId="4" fillId="33" borderId="21" xfId="0" applyFont="1" applyFill="1" applyBorder="1" applyAlignment="1">
      <alignment horizontal="right" vertical="center"/>
    </xf>
    <xf numFmtId="0" fontId="4" fillId="33" borderId="25" xfId="0" applyFont="1" applyFill="1" applyBorder="1" applyAlignment="1">
      <alignment horizontal="left" vertical="center"/>
    </xf>
    <xf numFmtId="177" fontId="4" fillId="33" borderId="26" xfId="0" applyNumberFormat="1" applyFont="1" applyFill="1" applyBorder="1" applyAlignment="1">
      <alignment vertical="center"/>
    </xf>
    <xf numFmtId="177" fontId="4" fillId="33" borderId="27" xfId="0" applyNumberFormat="1" applyFont="1" applyFill="1" applyBorder="1" applyAlignment="1">
      <alignment vertical="center"/>
    </xf>
    <xf numFmtId="177" fontId="4" fillId="33" borderId="28" xfId="0" applyNumberFormat="1" applyFont="1" applyFill="1" applyBorder="1" applyAlignment="1">
      <alignment vertical="center"/>
    </xf>
    <xf numFmtId="179" fontId="4" fillId="33" borderId="16" xfId="0" applyNumberFormat="1" applyFont="1" applyFill="1" applyBorder="1" applyAlignment="1">
      <alignment vertical="center"/>
    </xf>
    <xf numFmtId="179" fontId="4" fillId="33" borderId="17" xfId="0" applyNumberFormat="1" applyFont="1" applyFill="1" applyBorder="1" applyAlignment="1">
      <alignment vertical="center"/>
    </xf>
    <xf numFmtId="179" fontId="4" fillId="33" borderId="18" xfId="0" applyNumberFormat="1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77" fontId="4" fillId="33" borderId="12" xfId="0" applyNumberFormat="1" applyFont="1" applyFill="1" applyBorder="1" applyAlignment="1">
      <alignment vertical="center"/>
    </xf>
    <xf numFmtId="177" fontId="4" fillId="33" borderId="13" xfId="0" applyNumberFormat="1" applyFont="1" applyFill="1" applyBorder="1" applyAlignment="1">
      <alignment vertical="center"/>
    </xf>
    <xf numFmtId="177" fontId="4" fillId="33" borderId="14" xfId="0" applyNumberFormat="1" applyFont="1" applyFill="1" applyBorder="1" applyAlignment="1">
      <alignment vertical="center"/>
    </xf>
    <xf numFmtId="178" fontId="4" fillId="33" borderId="26" xfId="0" applyNumberFormat="1" applyFont="1" applyFill="1" applyBorder="1" applyAlignment="1">
      <alignment vertical="center"/>
    </xf>
    <xf numFmtId="178" fontId="4" fillId="33" borderId="27" xfId="0" applyNumberFormat="1" applyFont="1" applyFill="1" applyBorder="1" applyAlignment="1">
      <alignment vertical="center"/>
    </xf>
    <xf numFmtId="178" fontId="4" fillId="33" borderId="28" xfId="0" applyNumberFormat="1" applyFont="1" applyFill="1" applyBorder="1" applyAlignment="1">
      <alignment vertical="center"/>
    </xf>
    <xf numFmtId="180" fontId="4" fillId="33" borderId="29" xfId="0" applyNumberFormat="1" applyFont="1" applyFill="1" applyBorder="1" applyAlignment="1">
      <alignment vertical="center"/>
    </xf>
    <xf numFmtId="180" fontId="44" fillId="33" borderId="0" xfId="0" applyNumberFormat="1" applyFont="1" applyFill="1" applyBorder="1" applyAlignment="1">
      <alignment vertical="center"/>
    </xf>
    <xf numFmtId="181" fontId="4" fillId="33" borderId="20" xfId="0" applyNumberFormat="1" applyFont="1" applyFill="1" applyBorder="1" applyAlignment="1">
      <alignment vertical="center"/>
    </xf>
    <xf numFmtId="181" fontId="4" fillId="33" borderId="21" xfId="0" applyNumberFormat="1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182" fontId="4" fillId="33" borderId="20" xfId="0" applyNumberFormat="1" applyFont="1" applyFill="1" applyBorder="1" applyAlignment="1">
      <alignment vertical="center"/>
    </xf>
    <xf numFmtId="182" fontId="4" fillId="33" borderId="21" xfId="0" applyNumberFormat="1" applyFont="1" applyFill="1" applyBorder="1" applyAlignment="1">
      <alignment vertical="center"/>
    </xf>
    <xf numFmtId="182" fontId="4" fillId="33" borderId="10" xfId="0" applyNumberFormat="1" applyFont="1" applyFill="1" applyBorder="1" applyAlignment="1">
      <alignment vertical="center"/>
    </xf>
    <xf numFmtId="0" fontId="4" fillId="33" borderId="30" xfId="0" applyFont="1" applyFill="1" applyBorder="1" applyAlignment="1">
      <alignment horizontal="left" vertical="center" indent="1"/>
    </xf>
    <xf numFmtId="181" fontId="4" fillId="33" borderId="26" xfId="0" applyNumberFormat="1" applyFont="1" applyFill="1" applyBorder="1" applyAlignment="1">
      <alignment vertical="center"/>
    </xf>
    <xf numFmtId="181" fontId="4" fillId="33" borderId="27" xfId="0" applyNumberFormat="1" applyFont="1" applyFill="1" applyBorder="1" applyAlignment="1">
      <alignment vertical="center"/>
    </xf>
    <xf numFmtId="182" fontId="4" fillId="33" borderId="16" xfId="0" applyNumberFormat="1" applyFont="1" applyFill="1" applyBorder="1" applyAlignment="1">
      <alignment vertical="center"/>
    </xf>
    <xf numFmtId="182" fontId="4" fillId="33" borderId="17" xfId="0" applyNumberFormat="1" applyFont="1" applyFill="1" applyBorder="1" applyAlignment="1">
      <alignment vertical="center"/>
    </xf>
    <xf numFmtId="182" fontId="4" fillId="33" borderId="18" xfId="0" applyNumberFormat="1" applyFont="1" applyFill="1" applyBorder="1" applyAlignment="1">
      <alignment vertical="center"/>
    </xf>
    <xf numFmtId="182" fontId="4" fillId="33" borderId="26" xfId="0" applyNumberFormat="1" applyFont="1" applyFill="1" applyBorder="1" applyAlignment="1">
      <alignment vertical="center"/>
    </xf>
    <xf numFmtId="182" fontId="4" fillId="33" borderId="27" xfId="0" applyNumberFormat="1" applyFont="1" applyFill="1" applyBorder="1" applyAlignment="1">
      <alignment vertical="center"/>
    </xf>
    <xf numFmtId="182" fontId="4" fillId="33" borderId="28" xfId="0" applyNumberFormat="1" applyFont="1" applyFill="1" applyBorder="1" applyAlignment="1">
      <alignment vertical="center"/>
    </xf>
    <xf numFmtId="181" fontId="4" fillId="33" borderId="10" xfId="0" applyNumberFormat="1" applyFont="1" applyFill="1" applyBorder="1" applyAlignment="1">
      <alignment vertical="center"/>
    </xf>
    <xf numFmtId="181" fontId="4" fillId="33" borderId="28" xfId="0" applyNumberFormat="1" applyFont="1" applyFill="1" applyBorder="1" applyAlignment="1">
      <alignment vertical="center"/>
    </xf>
    <xf numFmtId="180" fontId="4" fillId="33" borderId="31" xfId="0" applyNumberFormat="1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49" fontId="4" fillId="33" borderId="32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23" xfId="0" applyFont="1" applyFill="1" applyBorder="1" applyAlignment="1">
      <alignment horizontal="left" vertical="center" indent="1"/>
    </xf>
    <xf numFmtId="0" fontId="4" fillId="33" borderId="33" xfId="0" applyFont="1" applyFill="1" applyBorder="1" applyAlignment="1">
      <alignment horizontal="left" vertical="center" inden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vertical="center" textRotation="255"/>
    </xf>
    <xf numFmtId="0" fontId="4" fillId="33" borderId="40" xfId="0" applyFont="1" applyFill="1" applyBorder="1" applyAlignment="1">
      <alignment vertical="center" textRotation="255"/>
    </xf>
    <xf numFmtId="0" fontId="4" fillId="33" borderId="41" xfId="0" applyFont="1" applyFill="1" applyBorder="1" applyAlignment="1">
      <alignment vertical="center" textRotation="255"/>
    </xf>
    <xf numFmtId="0" fontId="4" fillId="33" borderId="42" xfId="0" applyFont="1" applyFill="1" applyBorder="1" applyAlignment="1">
      <alignment horizontal="left" vertical="center" indent="1"/>
    </xf>
    <xf numFmtId="0" fontId="4" fillId="33" borderId="43" xfId="0" applyFont="1" applyFill="1" applyBorder="1" applyAlignment="1">
      <alignment horizontal="left" vertical="center" indent="1"/>
    </xf>
    <xf numFmtId="0" fontId="4" fillId="33" borderId="21" xfId="0" applyFont="1" applyFill="1" applyBorder="1" applyAlignment="1">
      <alignment horizontal="center" vertical="center" textRotation="255"/>
    </xf>
    <xf numFmtId="0" fontId="4" fillId="33" borderId="30" xfId="0" applyFont="1" applyFill="1" applyBorder="1" applyAlignment="1">
      <alignment horizontal="left" vertical="center" indent="1"/>
    </xf>
    <xf numFmtId="0" fontId="4" fillId="33" borderId="44" xfId="0" applyFont="1" applyFill="1" applyBorder="1" applyAlignment="1">
      <alignment horizontal="left" vertical="center" inden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vertical="center" textRotation="255"/>
    </xf>
    <xf numFmtId="0" fontId="4" fillId="33" borderId="27" xfId="0" applyFont="1" applyFill="1" applyBorder="1" applyAlignment="1">
      <alignment vertical="center" textRotation="255"/>
    </xf>
    <xf numFmtId="0" fontId="4" fillId="33" borderId="45" xfId="0" applyFont="1" applyFill="1" applyBorder="1" applyAlignment="1">
      <alignment vertical="center" textRotation="255"/>
    </xf>
    <xf numFmtId="0" fontId="4" fillId="33" borderId="46" xfId="0" applyFont="1" applyFill="1" applyBorder="1" applyAlignment="1">
      <alignment vertical="center" textRotation="255"/>
    </xf>
    <xf numFmtId="0" fontId="4" fillId="33" borderId="47" xfId="0" applyFont="1" applyFill="1" applyBorder="1" applyAlignment="1">
      <alignment vertical="center" textRotation="255"/>
    </xf>
    <xf numFmtId="0" fontId="4" fillId="33" borderId="48" xfId="0" applyFont="1" applyFill="1" applyBorder="1" applyAlignment="1">
      <alignment horizontal="left" vertical="center" indent="1"/>
    </xf>
    <xf numFmtId="0" fontId="4" fillId="33" borderId="49" xfId="0" applyFont="1" applyFill="1" applyBorder="1" applyAlignment="1">
      <alignment horizontal="left" vertical="center" indent="1"/>
    </xf>
    <xf numFmtId="0" fontId="4" fillId="33" borderId="50" xfId="0" applyFont="1" applyFill="1" applyBorder="1" applyAlignment="1">
      <alignment horizontal="left" vertical="center" indent="1"/>
    </xf>
    <xf numFmtId="0" fontId="4" fillId="33" borderId="51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vertical="center" textRotation="255"/>
    </xf>
    <xf numFmtId="0" fontId="4" fillId="33" borderId="53" xfId="0" applyFont="1" applyFill="1" applyBorder="1" applyAlignment="1">
      <alignment vertical="center" textRotation="255"/>
    </xf>
    <xf numFmtId="0" fontId="4" fillId="33" borderId="54" xfId="0" applyFont="1" applyFill="1" applyBorder="1" applyAlignment="1">
      <alignment vertical="center" textRotation="255"/>
    </xf>
    <xf numFmtId="0" fontId="4" fillId="33" borderId="17" xfId="0" applyFont="1" applyFill="1" applyBorder="1" applyAlignment="1">
      <alignment vertical="center" textRotation="255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vertical="center" textRotation="255"/>
    </xf>
    <xf numFmtId="0" fontId="4" fillId="33" borderId="23" xfId="0" applyFont="1" applyFill="1" applyBorder="1" applyAlignment="1">
      <alignment horizontal="left" vertical="center" indent="1" shrinkToFit="1"/>
    </xf>
    <xf numFmtId="0" fontId="4" fillId="33" borderId="33" xfId="0" applyFont="1" applyFill="1" applyBorder="1" applyAlignment="1">
      <alignment horizontal="left" vertical="center" indent="1" shrinkToFit="1"/>
    </xf>
    <xf numFmtId="0" fontId="4" fillId="33" borderId="52" xfId="0" applyFont="1" applyFill="1" applyBorder="1" applyAlignment="1">
      <alignment horizontal="center" vertical="center" textRotation="255"/>
    </xf>
    <xf numFmtId="0" fontId="4" fillId="33" borderId="53" xfId="0" applyFont="1" applyFill="1" applyBorder="1" applyAlignment="1">
      <alignment horizontal="center" vertical="center" textRotation="255"/>
    </xf>
    <xf numFmtId="0" fontId="4" fillId="33" borderId="54" xfId="0" applyFont="1" applyFill="1" applyBorder="1" applyAlignment="1">
      <alignment horizontal="center" vertical="center" textRotation="255"/>
    </xf>
    <xf numFmtId="0" fontId="2" fillId="33" borderId="0" xfId="0" applyFont="1" applyFill="1" applyAlignment="1">
      <alignment horizontal="center" vertical="center"/>
    </xf>
    <xf numFmtId="176" fontId="4" fillId="33" borderId="48" xfId="0" applyNumberFormat="1" applyFont="1" applyFill="1" applyBorder="1" applyAlignment="1">
      <alignment horizontal="center" vertical="center"/>
    </xf>
    <xf numFmtId="176" fontId="4" fillId="33" borderId="49" xfId="0" applyNumberFormat="1" applyFont="1" applyFill="1" applyBorder="1" applyAlignment="1">
      <alignment horizontal="center" vertical="center"/>
    </xf>
    <xf numFmtId="176" fontId="4" fillId="33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showZeros="0" tabSelected="1" view="pageBreakPreview" zoomScale="80" zoomScaleNormal="50" zoomScaleSheetLayoutView="80" zoomScalePageLayoutView="0" workbookViewId="0" topLeftCell="A1">
      <selection activeCell="A4" sqref="A4:D4"/>
    </sheetView>
  </sheetViews>
  <sheetFormatPr defaultColWidth="9.00390625" defaultRowHeight="20.25" customHeight="1"/>
  <cols>
    <col min="1" max="1" width="2.875" style="2" bestFit="1" customWidth="1"/>
    <col min="2" max="3" width="4.125" style="2" customWidth="1"/>
    <col min="4" max="4" width="24.125" style="2" customWidth="1"/>
    <col min="5" max="5" width="4.50390625" style="2" bestFit="1" customWidth="1"/>
    <col min="6" max="7" width="14.50390625" style="2" bestFit="1" customWidth="1"/>
    <col min="8" max="8" width="13.25390625" style="2" bestFit="1" customWidth="1"/>
    <col min="9" max="9" width="2.125" style="2" customWidth="1"/>
    <col min="10" max="12" width="2.875" style="2" bestFit="1" customWidth="1"/>
    <col min="13" max="13" width="5.25390625" style="2" bestFit="1" customWidth="1"/>
    <col min="14" max="14" width="21.625" style="2" customWidth="1"/>
    <col min="15" max="15" width="3.375" style="2" bestFit="1" customWidth="1"/>
    <col min="16" max="16" width="13.875" style="2" bestFit="1" customWidth="1"/>
    <col min="17" max="17" width="16.125" style="2" bestFit="1" customWidth="1"/>
    <col min="18" max="18" width="13.875" style="2" bestFit="1" customWidth="1"/>
    <col min="19" max="19" width="12.75390625" style="2" bestFit="1" customWidth="1"/>
    <col min="20" max="20" width="11.625" style="2" bestFit="1" customWidth="1"/>
    <col min="21" max="21" width="14.00390625" style="2" customWidth="1"/>
    <col min="22" max="22" width="13.375" style="2" bestFit="1" customWidth="1"/>
    <col min="23" max="24" width="14.625" style="2" bestFit="1" customWidth="1"/>
    <col min="25" max="25" width="13.375" style="2" bestFit="1" customWidth="1"/>
    <col min="26" max="16384" width="9.00390625" style="2" customWidth="1"/>
  </cols>
  <sheetData>
    <row r="1" spans="1:18" ht="24" customHeight="1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6:16" ht="11.25" customHeight="1"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27" customHeight="1" thickBot="1">
      <c r="A3" s="4" t="s">
        <v>168</v>
      </c>
      <c r="Q3" s="2" t="s">
        <v>1</v>
      </c>
    </row>
    <row r="4" spans="1:18" ht="20.25" customHeight="1" thickBot="1">
      <c r="A4" s="103" t="s">
        <v>2</v>
      </c>
      <c r="B4" s="104"/>
      <c r="C4" s="104"/>
      <c r="D4" s="104"/>
      <c r="E4" s="5"/>
      <c r="F4" s="6" t="s">
        <v>3</v>
      </c>
      <c r="G4" s="7" t="s">
        <v>4</v>
      </c>
      <c r="H4" s="8" t="s">
        <v>5</v>
      </c>
      <c r="I4" s="9"/>
      <c r="J4" s="103" t="s">
        <v>6</v>
      </c>
      <c r="K4" s="104"/>
      <c r="L4" s="104"/>
      <c r="M4" s="104"/>
      <c r="N4" s="104"/>
      <c r="O4" s="5"/>
      <c r="P4" s="6" t="s">
        <v>3</v>
      </c>
      <c r="Q4" s="7" t="s">
        <v>4</v>
      </c>
      <c r="R4" s="8" t="s">
        <v>5</v>
      </c>
    </row>
    <row r="5" spans="1:18" ht="20.25" customHeight="1" thickBot="1">
      <c r="A5" s="103" t="s">
        <v>7</v>
      </c>
      <c r="B5" s="104"/>
      <c r="C5" s="104"/>
      <c r="D5" s="104"/>
      <c r="E5" s="5"/>
      <c r="F5" s="121">
        <v>13241</v>
      </c>
      <c r="G5" s="122"/>
      <c r="H5" s="123"/>
      <c r="I5" s="9"/>
      <c r="J5" s="84" t="s">
        <v>8</v>
      </c>
      <c r="K5" s="87" t="s">
        <v>9</v>
      </c>
      <c r="L5" s="88"/>
      <c r="M5" s="88"/>
      <c r="N5" s="88"/>
      <c r="O5" s="10" t="s">
        <v>10</v>
      </c>
      <c r="P5" s="11">
        <v>20929215</v>
      </c>
      <c r="Q5" s="12">
        <v>20686701</v>
      </c>
      <c r="R5" s="13">
        <f>R6+R13</f>
        <v>20596005</v>
      </c>
    </row>
    <row r="6" spans="1:18" ht="20.25" customHeight="1" thickBot="1">
      <c r="A6" s="103" t="s">
        <v>11</v>
      </c>
      <c r="B6" s="104"/>
      <c r="C6" s="104"/>
      <c r="D6" s="104"/>
      <c r="E6" s="5"/>
      <c r="F6" s="121">
        <v>23102</v>
      </c>
      <c r="G6" s="122"/>
      <c r="H6" s="123"/>
      <c r="I6" s="9"/>
      <c r="J6" s="85"/>
      <c r="K6" s="114" t="s">
        <v>12</v>
      </c>
      <c r="L6" s="76" t="s">
        <v>13</v>
      </c>
      <c r="M6" s="77"/>
      <c r="N6" s="77"/>
      <c r="O6" s="14" t="s">
        <v>14</v>
      </c>
      <c r="P6" s="15">
        <v>20804404</v>
      </c>
      <c r="Q6" s="16">
        <v>20661690</v>
      </c>
      <c r="R6" s="1">
        <f>R7+R11</f>
        <v>20484816</v>
      </c>
    </row>
    <row r="7" spans="1:18" ht="20.25" customHeight="1" thickBot="1">
      <c r="A7" s="103" t="s">
        <v>15</v>
      </c>
      <c r="B7" s="104"/>
      <c r="C7" s="104"/>
      <c r="D7" s="104"/>
      <c r="E7" s="5"/>
      <c r="F7" s="121">
        <v>33695</v>
      </c>
      <c r="G7" s="122"/>
      <c r="H7" s="123"/>
      <c r="I7" s="9"/>
      <c r="J7" s="85"/>
      <c r="K7" s="101"/>
      <c r="L7" s="114" t="s">
        <v>12</v>
      </c>
      <c r="M7" s="76" t="s">
        <v>16</v>
      </c>
      <c r="N7" s="77"/>
      <c r="O7" s="14" t="s">
        <v>17</v>
      </c>
      <c r="P7" s="15">
        <v>16927118</v>
      </c>
      <c r="Q7" s="16">
        <v>16881645</v>
      </c>
      <c r="R7" s="1">
        <v>16852804</v>
      </c>
    </row>
    <row r="8" spans="1:26" ht="20.25" customHeight="1" thickBot="1">
      <c r="A8" s="103" t="s">
        <v>18</v>
      </c>
      <c r="B8" s="104"/>
      <c r="C8" s="104"/>
      <c r="D8" s="104"/>
      <c r="E8" s="5"/>
      <c r="F8" s="70" t="s">
        <v>19</v>
      </c>
      <c r="G8" s="71" t="s">
        <v>19</v>
      </c>
      <c r="H8" s="72" t="s">
        <v>19</v>
      </c>
      <c r="I8" s="17"/>
      <c r="J8" s="85"/>
      <c r="K8" s="101"/>
      <c r="L8" s="101"/>
      <c r="M8" s="89" t="s">
        <v>20</v>
      </c>
      <c r="N8" s="18" t="s">
        <v>21</v>
      </c>
      <c r="O8" s="14"/>
      <c r="P8" s="15">
        <v>12340217</v>
      </c>
      <c r="Q8" s="16">
        <v>12417683</v>
      </c>
      <c r="R8" s="1">
        <v>12399714</v>
      </c>
      <c r="U8" s="19"/>
      <c r="V8" s="19"/>
      <c r="W8" s="19"/>
      <c r="X8" s="19"/>
      <c r="Y8" s="19"/>
      <c r="Z8" s="19"/>
    </row>
    <row r="9" spans="1:26" ht="20.25" customHeight="1">
      <c r="A9" s="117" t="s">
        <v>22</v>
      </c>
      <c r="B9" s="87" t="s">
        <v>23</v>
      </c>
      <c r="C9" s="88"/>
      <c r="D9" s="88"/>
      <c r="E9" s="10" t="s">
        <v>10</v>
      </c>
      <c r="F9" s="20">
        <v>958518</v>
      </c>
      <c r="G9" s="12">
        <v>958161</v>
      </c>
      <c r="H9" s="13">
        <v>959487</v>
      </c>
      <c r="I9" s="9"/>
      <c r="J9" s="85"/>
      <c r="K9" s="101"/>
      <c r="L9" s="101"/>
      <c r="M9" s="89"/>
      <c r="N9" s="18" t="s">
        <v>24</v>
      </c>
      <c r="O9" s="14"/>
      <c r="P9" s="15">
        <v>4577970</v>
      </c>
      <c r="Q9" s="16">
        <v>4432275</v>
      </c>
      <c r="R9" s="1">
        <v>4420426</v>
      </c>
      <c r="U9" s="19"/>
      <c r="V9" s="19"/>
      <c r="W9" s="19"/>
      <c r="X9" s="19"/>
      <c r="Y9" s="19"/>
      <c r="Z9" s="19"/>
    </row>
    <row r="10" spans="1:26" ht="20.25" customHeight="1">
      <c r="A10" s="118"/>
      <c r="B10" s="76" t="s">
        <v>25</v>
      </c>
      <c r="C10" s="77"/>
      <c r="D10" s="77"/>
      <c r="E10" s="14"/>
      <c r="F10" s="15">
        <v>868396</v>
      </c>
      <c r="G10" s="16">
        <v>868344</v>
      </c>
      <c r="H10" s="1">
        <v>869660</v>
      </c>
      <c r="I10" s="9"/>
      <c r="J10" s="85"/>
      <c r="K10" s="101"/>
      <c r="L10" s="101"/>
      <c r="M10" s="89"/>
      <c r="N10" s="18" t="s">
        <v>26</v>
      </c>
      <c r="O10" s="14"/>
      <c r="P10" s="15"/>
      <c r="Q10" s="16">
        <v>0</v>
      </c>
      <c r="R10" s="1"/>
      <c r="U10" s="19"/>
      <c r="V10" s="19"/>
      <c r="W10" s="19"/>
      <c r="X10" s="19"/>
      <c r="Y10" s="19"/>
      <c r="Z10" s="19"/>
    </row>
    <row r="11" spans="1:26" ht="20.25" customHeight="1">
      <c r="A11" s="118"/>
      <c r="B11" s="76" t="s">
        <v>27</v>
      </c>
      <c r="C11" s="77"/>
      <c r="D11" s="77"/>
      <c r="E11" s="14" t="s">
        <v>14</v>
      </c>
      <c r="F11" s="15">
        <v>868396</v>
      </c>
      <c r="G11" s="16">
        <v>868344</v>
      </c>
      <c r="H11" s="1">
        <v>869660</v>
      </c>
      <c r="I11" s="9"/>
      <c r="J11" s="85"/>
      <c r="K11" s="101"/>
      <c r="L11" s="101"/>
      <c r="M11" s="76" t="s">
        <v>28</v>
      </c>
      <c r="N11" s="77"/>
      <c r="O11" s="14" t="s">
        <v>29</v>
      </c>
      <c r="P11" s="15">
        <v>3877286</v>
      </c>
      <c r="Q11" s="16">
        <v>3780045</v>
      </c>
      <c r="R11" s="1">
        <v>3632012</v>
      </c>
      <c r="U11" s="19"/>
      <c r="V11" s="19"/>
      <c r="W11" s="19"/>
      <c r="X11" s="19"/>
      <c r="Y11" s="19"/>
      <c r="Z11" s="19"/>
    </row>
    <row r="12" spans="1:26" ht="20.25" customHeight="1">
      <c r="A12" s="118"/>
      <c r="B12" s="76" t="s">
        <v>30</v>
      </c>
      <c r="C12" s="77"/>
      <c r="D12" s="77"/>
      <c r="E12" s="14" t="s">
        <v>31</v>
      </c>
      <c r="F12" s="21">
        <v>0.9059777698488709</v>
      </c>
      <c r="G12" s="22">
        <v>0.9062610563360437</v>
      </c>
      <c r="H12" s="23">
        <f>IF(H11=0,0,H11/H9)</f>
        <v>0.9063801802421503</v>
      </c>
      <c r="I12" s="9"/>
      <c r="J12" s="85"/>
      <c r="K12" s="101"/>
      <c r="L12" s="102"/>
      <c r="M12" s="24" t="s">
        <v>20</v>
      </c>
      <c r="N12" s="18" t="s">
        <v>32</v>
      </c>
      <c r="O12" s="14"/>
      <c r="P12" s="15">
        <v>3832369</v>
      </c>
      <c r="Q12" s="16">
        <v>3705729</v>
      </c>
      <c r="R12" s="1">
        <v>3590386</v>
      </c>
      <c r="U12" s="19"/>
      <c r="V12" s="19"/>
      <c r="W12" s="19"/>
      <c r="X12" s="19"/>
      <c r="Y12" s="19"/>
      <c r="Z12" s="19"/>
    </row>
    <row r="13" spans="1:26" ht="20.25" customHeight="1">
      <c r="A13" s="118"/>
      <c r="B13" s="76" t="s">
        <v>33</v>
      </c>
      <c r="C13" s="77"/>
      <c r="D13" s="77"/>
      <c r="E13" s="14" t="s">
        <v>17</v>
      </c>
      <c r="F13" s="15">
        <v>861218</v>
      </c>
      <c r="G13" s="16">
        <v>861424</v>
      </c>
      <c r="H13" s="1">
        <v>863827</v>
      </c>
      <c r="I13" s="9"/>
      <c r="J13" s="85"/>
      <c r="K13" s="102"/>
      <c r="L13" s="76" t="s">
        <v>34</v>
      </c>
      <c r="M13" s="77"/>
      <c r="N13" s="77"/>
      <c r="O13" s="14" t="s">
        <v>35</v>
      </c>
      <c r="P13" s="15">
        <v>124811</v>
      </c>
      <c r="Q13" s="16">
        <v>25011</v>
      </c>
      <c r="R13" s="1">
        <v>111189</v>
      </c>
      <c r="U13" s="19"/>
      <c r="V13" s="19"/>
      <c r="W13" s="19"/>
      <c r="X13" s="19"/>
      <c r="Y13" s="19"/>
      <c r="Z13" s="19"/>
    </row>
    <row r="14" spans="1:26" ht="20.25" customHeight="1">
      <c r="A14" s="118"/>
      <c r="B14" s="76" t="s">
        <v>36</v>
      </c>
      <c r="C14" s="77"/>
      <c r="D14" s="77"/>
      <c r="E14" s="14" t="s">
        <v>37</v>
      </c>
      <c r="F14" s="21">
        <v>0.9917341857862081</v>
      </c>
      <c r="G14" s="22">
        <v>0.9920308080668491</v>
      </c>
      <c r="H14" s="23">
        <f>IF(H13=0,0,H13/H11)</f>
        <v>0.9932927810868616</v>
      </c>
      <c r="I14" s="9"/>
      <c r="J14" s="85"/>
      <c r="K14" s="76" t="s">
        <v>38</v>
      </c>
      <c r="L14" s="77"/>
      <c r="M14" s="77"/>
      <c r="N14" s="77"/>
      <c r="O14" s="14" t="s">
        <v>39</v>
      </c>
      <c r="P14" s="15">
        <v>19487528</v>
      </c>
      <c r="Q14" s="16">
        <v>19686049</v>
      </c>
      <c r="R14" s="1">
        <f>R15+R22</f>
        <v>19317656</v>
      </c>
      <c r="U14" s="19"/>
      <c r="V14" s="19"/>
      <c r="W14" s="19"/>
      <c r="X14" s="19"/>
      <c r="Y14" s="19"/>
      <c r="Z14" s="19"/>
    </row>
    <row r="15" spans="1:26" ht="20.25" customHeight="1">
      <c r="A15" s="118"/>
      <c r="B15" s="76" t="s">
        <v>40</v>
      </c>
      <c r="C15" s="77"/>
      <c r="D15" s="77"/>
      <c r="E15" s="14"/>
      <c r="F15" s="15">
        <v>12881</v>
      </c>
      <c r="G15" s="16">
        <v>12881</v>
      </c>
      <c r="H15" s="1">
        <v>12881</v>
      </c>
      <c r="I15" s="9"/>
      <c r="J15" s="85"/>
      <c r="K15" s="114" t="s">
        <v>12</v>
      </c>
      <c r="L15" s="76" t="s">
        <v>41</v>
      </c>
      <c r="M15" s="77"/>
      <c r="N15" s="77"/>
      <c r="O15" s="14" t="s">
        <v>42</v>
      </c>
      <c r="P15" s="15">
        <v>19366494</v>
      </c>
      <c r="Q15" s="16">
        <v>19510655</v>
      </c>
      <c r="R15" s="1">
        <f>R16+R20</f>
        <v>19228411</v>
      </c>
      <c r="U15" s="19"/>
      <c r="V15" s="19"/>
      <c r="W15" s="19"/>
      <c r="X15" s="19"/>
      <c r="Y15" s="19"/>
      <c r="Z15" s="19"/>
    </row>
    <row r="16" spans="1:26" ht="20.25" customHeight="1">
      <c r="A16" s="118"/>
      <c r="B16" s="76" t="s">
        <v>43</v>
      </c>
      <c r="C16" s="77"/>
      <c r="D16" s="77"/>
      <c r="E16" s="14"/>
      <c r="F16" s="15">
        <v>11191</v>
      </c>
      <c r="G16" s="16">
        <v>11246</v>
      </c>
      <c r="H16" s="1">
        <v>11260</v>
      </c>
      <c r="I16" s="9"/>
      <c r="J16" s="85"/>
      <c r="K16" s="101"/>
      <c r="L16" s="114" t="s">
        <v>12</v>
      </c>
      <c r="M16" s="76" t="s">
        <v>44</v>
      </c>
      <c r="N16" s="77"/>
      <c r="O16" s="14" t="s">
        <v>45</v>
      </c>
      <c r="P16" s="15">
        <v>13279955</v>
      </c>
      <c r="Q16" s="16">
        <v>13756733</v>
      </c>
      <c r="R16" s="1">
        <v>14135912</v>
      </c>
      <c r="U16" s="19"/>
      <c r="V16" s="19"/>
      <c r="W16" s="19"/>
      <c r="X16" s="19"/>
      <c r="Y16" s="19"/>
      <c r="Z16" s="19"/>
    </row>
    <row r="17" spans="1:26" ht="20.25" customHeight="1" thickBot="1">
      <c r="A17" s="119"/>
      <c r="B17" s="90" t="s">
        <v>46</v>
      </c>
      <c r="C17" s="91"/>
      <c r="D17" s="91"/>
      <c r="E17" s="25"/>
      <c r="F17" s="26">
        <v>11191</v>
      </c>
      <c r="G17" s="27">
        <v>11246</v>
      </c>
      <c r="H17" s="28">
        <v>11260</v>
      </c>
      <c r="I17" s="9"/>
      <c r="J17" s="85"/>
      <c r="K17" s="101"/>
      <c r="L17" s="101"/>
      <c r="M17" s="89" t="s">
        <v>20</v>
      </c>
      <c r="N17" s="18" t="s">
        <v>47</v>
      </c>
      <c r="O17" s="14"/>
      <c r="P17" s="15">
        <v>665703</v>
      </c>
      <c r="Q17" s="16">
        <v>638367</v>
      </c>
      <c r="R17" s="1">
        <v>574033</v>
      </c>
      <c r="U17" s="19"/>
      <c r="V17" s="19"/>
      <c r="W17" s="19"/>
      <c r="X17" s="19"/>
      <c r="Y17" s="19"/>
      <c r="Z17" s="19"/>
    </row>
    <row r="18" spans="1:26" ht="20.25" customHeight="1">
      <c r="A18" s="84" t="s">
        <v>48</v>
      </c>
      <c r="B18" s="87" t="s">
        <v>49</v>
      </c>
      <c r="C18" s="88"/>
      <c r="D18" s="88"/>
      <c r="E18" s="10"/>
      <c r="F18" s="11">
        <v>617446144</v>
      </c>
      <c r="G18" s="12">
        <v>628155667</v>
      </c>
      <c r="H18" s="13">
        <v>635583317</v>
      </c>
      <c r="I18" s="9"/>
      <c r="J18" s="85"/>
      <c r="K18" s="101"/>
      <c r="L18" s="101"/>
      <c r="M18" s="89"/>
      <c r="N18" s="18" t="s">
        <v>50</v>
      </c>
      <c r="O18" s="14"/>
      <c r="P18" s="15"/>
      <c r="Q18" s="16">
        <v>0</v>
      </c>
      <c r="R18" s="1"/>
      <c r="U18" s="19"/>
      <c r="V18" s="19"/>
      <c r="W18" s="19"/>
      <c r="X18" s="19"/>
      <c r="Y18" s="19"/>
      <c r="Z18" s="19"/>
    </row>
    <row r="19" spans="1:26" ht="20.25" customHeight="1">
      <c r="A19" s="85"/>
      <c r="B19" s="89" t="s">
        <v>51</v>
      </c>
      <c r="C19" s="76" t="s">
        <v>52</v>
      </c>
      <c r="D19" s="77"/>
      <c r="E19" s="14"/>
      <c r="F19" s="15">
        <v>154291213</v>
      </c>
      <c r="G19" s="16">
        <v>158536774</v>
      </c>
      <c r="H19" s="1">
        <v>160771591</v>
      </c>
      <c r="I19" s="9"/>
      <c r="J19" s="85"/>
      <c r="K19" s="101"/>
      <c r="L19" s="101"/>
      <c r="M19" s="89"/>
      <c r="N19" s="18" t="s">
        <v>53</v>
      </c>
      <c r="O19" s="14"/>
      <c r="P19" s="15">
        <v>7743211</v>
      </c>
      <c r="Q19" s="16">
        <v>7728217</v>
      </c>
      <c r="R19" s="1">
        <v>7882308</v>
      </c>
      <c r="U19" s="19"/>
      <c r="V19" s="19"/>
      <c r="W19" s="19"/>
      <c r="X19" s="19"/>
      <c r="Y19" s="19"/>
      <c r="Z19" s="19"/>
    </row>
    <row r="20" spans="1:26" ht="20.25" customHeight="1">
      <c r="A20" s="85"/>
      <c r="B20" s="89"/>
      <c r="C20" s="76" t="s">
        <v>54</v>
      </c>
      <c r="D20" s="77"/>
      <c r="E20" s="14"/>
      <c r="F20" s="15">
        <v>356831060</v>
      </c>
      <c r="G20" s="16">
        <v>361958160</v>
      </c>
      <c r="H20" s="1">
        <v>366177460</v>
      </c>
      <c r="I20" s="9"/>
      <c r="J20" s="85"/>
      <c r="K20" s="101"/>
      <c r="L20" s="101"/>
      <c r="M20" s="76" t="s">
        <v>55</v>
      </c>
      <c r="N20" s="77"/>
      <c r="O20" s="14" t="s">
        <v>56</v>
      </c>
      <c r="P20" s="15">
        <v>6086539</v>
      </c>
      <c r="Q20" s="16">
        <v>5753922</v>
      </c>
      <c r="R20" s="1">
        <v>5092499</v>
      </c>
      <c r="U20" s="19"/>
      <c r="V20" s="19"/>
      <c r="W20" s="19"/>
      <c r="X20" s="19"/>
      <c r="Y20" s="19"/>
      <c r="Z20" s="19"/>
    </row>
    <row r="21" spans="1:26" ht="20.25" customHeight="1">
      <c r="A21" s="85"/>
      <c r="B21" s="89"/>
      <c r="C21" s="76" t="s">
        <v>57</v>
      </c>
      <c r="D21" s="77"/>
      <c r="E21" s="14"/>
      <c r="F21" s="15">
        <v>13290457</v>
      </c>
      <c r="G21" s="16">
        <v>13324988</v>
      </c>
      <c r="H21" s="1">
        <v>13350214</v>
      </c>
      <c r="I21" s="9"/>
      <c r="J21" s="85"/>
      <c r="K21" s="101"/>
      <c r="L21" s="102"/>
      <c r="M21" s="24" t="s">
        <v>20</v>
      </c>
      <c r="N21" s="18" t="s">
        <v>58</v>
      </c>
      <c r="O21" s="14"/>
      <c r="P21" s="15">
        <v>6046369</v>
      </c>
      <c r="Q21" s="16">
        <v>5706006</v>
      </c>
      <c r="R21" s="1">
        <v>5043620</v>
      </c>
      <c r="U21" s="19"/>
      <c r="V21" s="19"/>
      <c r="W21" s="19"/>
      <c r="X21" s="19"/>
      <c r="Y21" s="19"/>
      <c r="Z21" s="19"/>
    </row>
    <row r="22" spans="1:26" ht="20.25" customHeight="1">
      <c r="A22" s="85"/>
      <c r="B22" s="89"/>
      <c r="C22" s="76" t="s">
        <v>59</v>
      </c>
      <c r="D22" s="77"/>
      <c r="E22" s="14"/>
      <c r="F22" s="15">
        <v>93033414</v>
      </c>
      <c r="G22" s="16">
        <v>94335745</v>
      </c>
      <c r="H22" s="1">
        <v>95284052</v>
      </c>
      <c r="I22" s="9"/>
      <c r="J22" s="85"/>
      <c r="K22" s="102"/>
      <c r="L22" s="76" t="s">
        <v>60</v>
      </c>
      <c r="M22" s="77"/>
      <c r="N22" s="77"/>
      <c r="O22" s="14" t="s">
        <v>61</v>
      </c>
      <c r="P22" s="15">
        <v>121034</v>
      </c>
      <c r="Q22" s="16">
        <v>175394</v>
      </c>
      <c r="R22" s="1">
        <v>89245</v>
      </c>
      <c r="U22" s="19"/>
      <c r="V22" s="19"/>
      <c r="W22" s="19"/>
      <c r="X22" s="19"/>
      <c r="Y22" s="19"/>
      <c r="Z22" s="19"/>
    </row>
    <row r="23" spans="1:26" ht="20.25" customHeight="1" thickBot="1">
      <c r="A23" s="86"/>
      <c r="B23" s="90" t="s">
        <v>62</v>
      </c>
      <c r="C23" s="91"/>
      <c r="D23" s="91"/>
      <c r="E23" s="25"/>
      <c r="F23" s="26">
        <v>283990546</v>
      </c>
      <c r="G23" s="27">
        <v>285766960</v>
      </c>
      <c r="H23" s="28">
        <v>288463511</v>
      </c>
      <c r="I23" s="9"/>
      <c r="J23" s="85"/>
      <c r="K23" s="76" t="s">
        <v>63</v>
      </c>
      <c r="L23" s="77"/>
      <c r="M23" s="77"/>
      <c r="N23" s="77"/>
      <c r="O23" s="14"/>
      <c r="P23" s="15">
        <v>1437910</v>
      </c>
      <c r="Q23" s="16">
        <v>1151035</v>
      </c>
      <c r="R23" s="1">
        <f>R6-R15</f>
        <v>1256405</v>
      </c>
      <c r="U23" s="19"/>
      <c r="V23" s="19"/>
      <c r="W23" s="19"/>
      <c r="X23" s="19"/>
      <c r="Y23" s="19"/>
      <c r="Z23" s="19"/>
    </row>
    <row r="24" spans="1:26" ht="20.25" customHeight="1" thickBot="1">
      <c r="A24" s="117" t="s">
        <v>64</v>
      </c>
      <c r="B24" s="87" t="s">
        <v>65</v>
      </c>
      <c r="C24" s="88"/>
      <c r="D24" s="88"/>
      <c r="E24" s="10"/>
      <c r="F24" s="29">
        <v>2443</v>
      </c>
      <c r="G24" s="30">
        <v>3364</v>
      </c>
      <c r="H24" s="31">
        <v>3374</v>
      </c>
      <c r="I24" s="9"/>
      <c r="J24" s="86"/>
      <c r="K24" s="90" t="s">
        <v>66</v>
      </c>
      <c r="L24" s="91"/>
      <c r="M24" s="91"/>
      <c r="N24" s="91"/>
      <c r="O24" s="25"/>
      <c r="P24" s="26">
        <v>1441687</v>
      </c>
      <c r="Q24" s="27">
        <v>1000652</v>
      </c>
      <c r="R24" s="28">
        <f>R5-R14</f>
        <v>1278349</v>
      </c>
      <c r="U24" s="19"/>
      <c r="V24" s="19"/>
      <c r="W24" s="19"/>
      <c r="X24" s="19"/>
      <c r="Y24" s="19"/>
      <c r="Z24" s="19"/>
    </row>
    <row r="25" spans="1:26" ht="20.25" customHeight="1">
      <c r="A25" s="118"/>
      <c r="B25" s="76" t="s">
        <v>67</v>
      </c>
      <c r="C25" s="77"/>
      <c r="D25" s="77"/>
      <c r="E25" s="14"/>
      <c r="F25" s="61" t="s">
        <v>68</v>
      </c>
      <c r="G25" s="62" t="s">
        <v>68</v>
      </c>
      <c r="H25" s="63" t="s">
        <v>68</v>
      </c>
      <c r="I25" s="9"/>
      <c r="J25" s="84" t="s">
        <v>69</v>
      </c>
      <c r="K25" s="87" t="s">
        <v>70</v>
      </c>
      <c r="L25" s="88"/>
      <c r="M25" s="88"/>
      <c r="N25" s="88"/>
      <c r="O25" s="10" t="s">
        <v>71</v>
      </c>
      <c r="P25" s="11">
        <v>10494334</v>
      </c>
      <c r="Q25" s="12">
        <v>14068816</v>
      </c>
      <c r="R25" s="13">
        <v>11125219</v>
      </c>
      <c r="U25" s="19"/>
      <c r="V25" s="19"/>
      <c r="W25" s="19"/>
      <c r="X25" s="19"/>
      <c r="Y25" s="19"/>
      <c r="Z25" s="19"/>
    </row>
    <row r="26" spans="1:26" ht="20.25" customHeight="1">
      <c r="A26" s="118"/>
      <c r="B26" s="76" t="s">
        <v>72</v>
      </c>
      <c r="C26" s="77"/>
      <c r="D26" s="77"/>
      <c r="E26" s="14"/>
      <c r="F26" s="32">
        <v>0.102</v>
      </c>
      <c r="G26" s="33">
        <v>0.087</v>
      </c>
      <c r="H26" s="34">
        <v>0.086</v>
      </c>
      <c r="I26" s="9"/>
      <c r="J26" s="85"/>
      <c r="K26" s="114" t="s">
        <v>20</v>
      </c>
      <c r="L26" s="76" t="s">
        <v>73</v>
      </c>
      <c r="M26" s="77"/>
      <c r="N26" s="77"/>
      <c r="O26" s="14"/>
      <c r="P26" s="15">
        <v>6599300</v>
      </c>
      <c r="Q26" s="16">
        <v>9139300</v>
      </c>
      <c r="R26" s="1">
        <v>8487900</v>
      </c>
      <c r="U26" s="19"/>
      <c r="V26" s="19"/>
      <c r="W26" s="19"/>
      <c r="X26" s="19"/>
      <c r="Y26" s="19"/>
      <c r="Z26" s="19"/>
    </row>
    <row r="27" spans="1:26" ht="20.25" customHeight="1">
      <c r="A27" s="118"/>
      <c r="B27" s="76" t="s">
        <v>74</v>
      </c>
      <c r="C27" s="77"/>
      <c r="D27" s="77"/>
      <c r="E27" s="14"/>
      <c r="F27" s="61" t="s">
        <v>75</v>
      </c>
      <c r="G27" s="62" t="s">
        <v>75</v>
      </c>
      <c r="H27" s="63" t="s">
        <v>75</v>
      </c>
      <c r="I27" s="9"/>
      <c r="J27" s="85"/>
      <c r="K27" s="101"/>
      <c r="L27" s="76" t="s">
        <v>32</v>
      </c>
      <c r="M27" s="77"/>
      <c r="N27" s="77"/>
      <c r="O27" s="14"/>
      <c r="P27" s="15">
        <v>684742</v>
      </c>
      <c r="Q27" s="16">
        <v>468629</v>
      </c>
      <c r="R27" s="1">
        <v>341699</v>
      </c>
      <c r="U27" s="19"/>
      <c r="V27" s="19"/>
      <c r="W27" s="19"/>
      <c r="X27" s="19"/>
      <c r="Y27" s="19"/>
      <c r="Z27" s="19"/>
    </row>
    <row r="28" spans="1:26" ht="20.25" customHeight="1">
      <c r="A28" s="118"/>
      <c r="B28" s="76" t="s">
        <v>76</v>
      </c>
      <c r="C28" s="77"/>
      <c r="D28" s="77"/>
      <c r="E28" s="14"/>
      <c r="F28" s="15">
        <v>2</v>
      </c>
      <c r="G28" s="16">
        <v>2</v>
      </c>
      <c r="H28" s="1">
        <v>2</v>
      </c>
      <c r="I28" s="9"/>
      <c r="J28" s="85"/>
      <c r="K28" s="102"/>
      <c r="L28" s="76" t="s">
        <v>77</v>
      </c>
      <c r="M28" s="77"/>
      <c r="N28" s="77"/>
      <c r="O28" s="14"/>
      <c r="P28" s="15">
        <v>25442</v>
      </c>
      <c r="Q28" s="16">
        <v>34531</v>
      </c>
      <c r="R28" s="1">
        <v>25226</v>
      </c>
      <c r="U28" s="19"/>
      <c r="V28" s="19"/>
      <c r="W28" s="19"/>
      <c r="X28" s="19"/>
      <c r="Y28" s="19"/>
      <c r="Z28" s="19"/>
    </row>
    <row r="29" spans="1:26" ht="20.25" customHeight="1">
      <c r="A29" s="118"/>
      <c r="B29" s="112" t="s">
        <v>78</v>
      </c>
      <c r="C29" s="113"/>
      <c r="D29" s="18" t="s">
        <v>79</v>
      </c>
      <c r="E29" s="14"/>
      <c r="F29" s="15">
        <v>289800</v>
      </c>
      <c r="G29" s="16">
        <v>289800</v>
      </c>
      <c r="H29" s="1">
        <v>317500</v>
      </c>
      <c r="I29" s="9"/>
      <c r="J29" s="85"/>
      <c r="K29" s="76" t="s">
        <v>80</v>
      </c>
      <c r="L29" s="77"/>
      <c r="M29" s="77"/>
      <c r="N29" s="77"/>
      <c r="O29" s="14" t="s">
        <v>81</v>
      </c>
      <c r="P29" s="15">
        <v>20012661</v>
      </c>
      <c r="Q29" s="16">
        <v>23230841</v>
      </c>
      <c r="R29" s="1">
        <v>20734684</v>
      </c>
      <c r="U29" s="19"/>
      <c r="V29" s="19"/>
      <c r="W29" s="19"/>
      <c r="X29" s="19"/>
      <c r="Y29" s="19"/>
      <c r="Z29" s="19"/>
    </row>
    <row r="30" spans="1:26" ht="20.25" customHeight="1">
      <c r="A30" s="118"/>
      <c r="B30" s="112"/>
      <c r="C30" s="113"/>
      <c r="D30" s="18" t="s">
        <v>82</v>
      </c>
      <c r="E30" s="14"/>
      <c r="F30" s="15">
        <v>245</v>
      </c>
      <c r="G30" s="16">
        <v>245</v>
      </c>
      <c r="H30" s="1">
        <v>245</v>
      </c>
      <c r="I30" s="9"/>
      <c r="J30" s="85"/>
      <c r="K30" s="114" t="s">
        <v>20</v>
      </c>
      <c r="L30" s="76" t="s">
        <v>83</v>
      </c>
      <c r="M30" s="77"/>
      <c r="N30" s="77"/>
      <c r="O30" s="14"/>
      <c r="P30" s="15">
        <v>7988977</v>
      </c>
      <c r="Q30" s="16">
        <v>10709523</v>
      </c>
      <c r="R30" s="1">
        <v>7427650</v>
      </c>
      <c r="U30" s="19"/>
      <c r="V30" s="19"/>
      <c r="W30" s="19"/>
      <c r="X30" s="19"/>
      <c r="Y30" s="19"/>
      <c r="Z30" s="19"/>
    </row>
    <row r="31" spans="1:26" ht="20.25" customHeight="1">
      <c r="A31" s="118"/>
      <c r="B31" s="112" t="s">
        <v>84</v>
      </c>
      <c r="C31" s="113"/>
      <c r="D31" s="18" t="s">
        <v>79</v>
      </c>
      <c r="E31" s="14"/>
      <c r="F31" s="15">
        <v>393744</v>
      </c>
      <c r="G31" s="16">
        <v>401882</v>
      </c>
      <c r="H31" s="1">
        <v>427501</v>
      </c>
      <c r="I31" s="9"/>
      <c r="J31" s="85"/>
      <c r="K31" s="102"/>
      <c r="L31" s="76" t="s">
        <v>85</v>
      </c>
      <c r="M31" s="77"/>
      <c r="N31" s="77"/>
      <c r="O31" s="14"/>
      <c r="P31" s="15">
        <v>11971199</v>
      </c>
      <c r="Q31" s="16">
        <v>12502407</v>
      </c>
      <c r="R31" s="1">
        <v>13290645</v>
      </c>
      <c r="U31" s="19"/>
      <c r="V31" s="19"/>
      <c r="W31" s="19"/>
      <c r="X31" s="19"/>
      <c r="Y31" s="19"/>
      <c r="Z31" s="19"/>
    </row>
    <row r="32" spans="1:26" ht="20.25" customHeight="1">
      <c r="A32" s="118"/>
      <c r="B32" s="112"/>
      <c r="C32" s="113"/>
      <c r="D32" s="18" t="s">
        <v>82</v>
      </c>
      <c r="E32" s="14"/>
      <c r="F32" s="15">
        <v>147</v>
      </c>
      <c r="G32" s="16">
        <v>110</v>
      </c>
      <c r="H32" s="1">
        <v>109</v>
      </c>
      <c r="I32" s="9"/>
      <c r="J32" s="85"/>
      <c r="K32" s="76" t="s">
        <v>86</v>
      </c>
      <c r="L32" s="77"/>
      <c r="M32" s="77"/>
      <c r="N32" s="77"/>
      <c r="O32" s="14" t="s">
        <v>87</v>
      </c>
      <c r="P32" s="15">
        <v>-9518327</v>
      </c>
      <c r="Q32" s="16">
        <v>-9162025</v>
      </c>
      <c r="R32" s="1">
        <f>R25-R29</f>
        <v>-9609465</v>
      </c>
      <c r="U32" s="19"/>
      <c r="V32" s="19"/>
      <c r="W32" s="19"/>
      <c r="X32" s="19"/>
      <c r="Y32" s="19"/>
      <c r="Z32" s="19"/>
    </row>
    <row r="33" spans="1:26" ht="20.25" customHeight="1">
      <c r="A33" s="118"/>
      <c r="B33" s="115" t="s">
        <v>88</v>
      </c>
      <c r="C33" s="116"/>
      <c r="D33" s="116"/>
      <c r="E33" s="14"/>
      <c r="F33" s="15">
        <v>308639</v>
      </c>
      <c r="G33" s="16">
        <v>315335</v>
      </c>
      <c r="H33" s="1">
        <v>316174</v>
      </c>
      <c r="I33" s="9"/>
      <c r="J33" s="85"/>
      <c r="K33" s="76" t="s">
        <v>89</v>
      </c>
      <c r="L33" s="77"/>
      <c r="M33" s="77"/>
      <c r="N33" s="77"/>
      <c r="O33" s="14" t="s">
        <v>90</v>
      </c>
      <c r="P33" s="15">
        <v>9403927</v>
      </c>
      <c r="Q33" s="16">
        <v>9059825</v>
      </c>
      <c r="R33" s="1">
        <v>9487865</v>
      </c>
      <c r="U33" s="19"/>
      <c r="V33" s="19"/>
      <c r="W33" s="19"/>
      <c r="X33" s="19"/>
      <c r="Y33" s="19"/>
      <c r="Z33" s="19"/>
    </row>
    <row r="34" spans="1:26" ht="20.25" customHeight="1" thickBot="1">
      <c r="A34" s="118"/>
      <c r="B34" s="76" t="s">
        <v>91</v>
      </c>
      <c r="C34" s="77"/>
      <c r="D34" s="77"/>
      <c r="E34" s="14"/>
      <c r="F34" s="15">
        <v>112022259</v>
      </c>
      <c r="G34" s="16">
        <v>113863696</v>
      </c>
      <c r="H34" s="1">
        <v>113960767</v>
      </c>
      <c r="I34" s="9"/>
      <c r="J34" s="86"/>
      <c r="K34" s="90" t="s">
        <v>92</v>
      </c>
      <c r="L34" s="91"/>
      <c r="M34" s="91"/>
      <c r="N34" s="91"/>
      <c r="O34" s="25"/>
      <c r="P34" s="26">
        <v>-114400</v>
      </c>
      <c r="Q34" s="27">
        <v>-102200</v>
      </c>
      <c r="R34" s="28">
        <f>R32+R33</f>
        <v>-121600</v>
      </c>
      <c r="U34" s="19"/>
      <c r="V34" s="19"/>
      <c r="W34" s="19"/>
      <c r="X34" s="19"/>
      <c r="Y34" s="19"/>
      <c r="Z34" s="19"/>
    </row>
    <row r="35" spans="1:26" ht="20.25" customHeight="1" thickBot="1">
      <c r="A35" s="118"/>
      <c r="B35" s="89" t="s">
        <v>93</v>
      </c>
      <c r="C35" s="76" t="s">
        <v>94</v>
      </c>
      <c r="D35" s="77"/>
      <c r="E35" s="14"/>
      <c r="F35" s="15">
        <v>3166470</v>
      </c>
      <c r="G35" s="16">
        <v>3432281</v>
      </c>
      <c r="H35" s="1">
        <v>3300503</v>
      </c>
      <c r="I35" s="9"/>
      <c r="J35" s="103" t="s">
        <v>95</v>
      </c>
      <c r="K35" s="104"/>
      <c r="L35" s="104"/>
      <c r="M35" s="104"/>
      <c r="N35" s="104"/>
      <c r="O35" s="5"/>
      <c r="P35" s="35">
        <v>950080</v>
      </c>
      <c r="Q35" s="36">
        <v>1251801</v>
      </c>
      <c r="R35" s="37">
        <v>1069807</v>
      </c>
      <c r="U35" s="19"/>
      <c r="V35" s="19"/>
      <c r="W35" s="19"/>
      <c r="X35" s="19"/>
      <c r="Y35" s="19"/>
      <c r="Z35" s="19"/>
    </row>
    <row r="36" spans="1:26" ht="20.25" customHeight="1">
      <c r="A36" s="118"/>
      <c r="B36" s="89"/>
      <c r="C36" s="76" t="s">
        <v>96</v>
      </c>
      <c r="D36" s="77"/>
      <c r="E36" s="14" t="s">
        <v>10</v>
      </c>
      <c r="F36" s="15">
        <v>108855789</v>
      </c>
      <c r="G36" s="16">
        <v>110431415</v>
      </c>
      <c r="H36" s="1">
        <v>110660264</v>
      </c>
      <c r="I36" s="9"/>
      <c r="J36" s="105" t="s">
        <v>97</v>
      </c>
      <c r="K36" s="88"/>
      <c r="L36" s="88"/>
      <c r="M36" s="88"/>
      <c r="N36" s="88"/>
      <c r="O36" s="10"/>
      <c r="P36" s="11">
        <v>9095081</v>
      </c>
      <c r="Q36" s="12">
        <v>8606633</v>
      </c>
      <c r="R36" s="13">
        <v>8352511</v>
      </c>
      <c r="U36" s="19"/>
      <c r="V36" s="19"/>
      <c r="W36" s="19"/>
      <c r="X36" s="19"/>
      <c r="Y36" s="19"/>
      <c r="Z36" s="19"/>
    </row>
    <row r="37" spans="1:26" ht="20.25" customHeight="1" thickBot="1">
      <c r="A37" s="118"/>
      <c r="B37" s="76" t="s">
        <v>98</v>
      </c>
      <c r="C37" s="77"/>
      <c r="D37" s="77"/>
      <c r="E37" s="14" t="s">
        <v>14</v>
      </c>
      <c r="F37" s="15">
        <v>88991821</v>
      </c>
      <c r="G37" s="16">
        <v>89315487</v>
      </c>
      <c r="H37" s="1">
        <v>89202603</v>
      </c>
      <c r="I37" s="9"/>
      <c r="J37" s="106" t="s">
        <v>20</v>
      </c>
      <c r="K37" s="107"/>
      <c r="L37" s="90" t="s">
        <v>99</v>
      </c>
      <c r="M37" s="91"/>
      <c r="N37" s="91"/>
      <c r="O37" s="25"/>
      <c r="P37" s="26">
        <v>7257749</v>
      </c>
      <c r="Q37" s="27">
        <v>6956364</v>
      </c>
      <c r="R37" s="28">
        <v>6618324</v>
      </c>
      <c r="U37" s="19"/>
      <c r="V37" s="19"/>
      <c r="W37" s="19"/>
      <c r="X37" s="19"/>
      <c r="Y37" s="19"/>
      <c r="Z37" s="19"/>
    </row>
    <row r="38" spans="1:26" ht="20.25" customHeight="1" thickBot="1">
      <c r="A38" s="119"/>
      <c r="B38" s="90" t="s">
        <v>100</v>
      </c>
      <c r="C38" s="91"/>
      <c r="D38" s="91"/>
      <c r="E38" s="25"/>
      <c r="F38" s="38">
        <v>0.8175203341734999</v>
      </c>
      <c r="G38" s="39">
        <v>0.8087869470838529</v>
      </c>
      <c r="H38" s="40">
        <f>IF(H37=0,0,H37/H36)</f>
        <v>0.8060942543928867</v>
      </c>
      <c r="I38" s="9"/>
      <c r="J38" s="103" t="s">
        <v>101</v>
      </c>
      <c r="K38" s="104"/>
      <c r="L38" s="104"/>
      <c r="M38" s="104"/>
      <c r="N38" s="104"/>
      <c r="O38" s="5"/>
      <c r="P38" s="35">
        <v>32496635</v>
      </c>
      <c r="Q38" s="36">
        <v>35759476</v>
      </c>
      <c r="R38" s="37">
        <v>32806555</v>
      </c>
      <c r="U38" s="19"/>
      <c r="V38" s="19"/>
      <c r="W38" s="19"/>
      <c r="X38" s="19"/>
      <c r="Y38" s="19"/>
      <c r="Z38" s="19"/>
    </row>
    <row r="39" spans="1:26" ht="20.25" customHeight="1">
      <c r="A39" s="84" t="s">
        <v>102</v>
      </c>
      <c r="B39" s="87" t="s">
        <v>103</v>
      </c>
      <c r="C39" s="88"/>
      <c r="D39" s="88"/>
      <c r="E39" s="10"/>
      <c r="F39" s="11">
        <v>4472939</v>
      </c>
      <c r="G39" s="12">
        <v>4432275</v>
      </c>
      <c r="H39" s="13">
        <v>4420425</v>
      </c>
      <c r="I39" s="9"/>
      <c r="J39" s="108" t="s">
        <v>104</v>
      </c>
      <c r="K39" s="111" t="s">
        <v>105</v>
      </c>
      <c r="L39" s="87" t="s">
        <v>106</v>
      </c>
      <c r="M39" s="88"/>
      <c r="N39" s="88"/>
      <c r="O39" s="10"/>
      <c r="P39" s="11">
        <v>575745319</v>
      </c>
      <c r="Q39" s="12">
        <v>578789160</v>
      </c>
      <c r="R39" s="13">
        <v>576315469</v>
      </c>
      <c r="S39" s="41"/>
      <c r="T39" s="42"/>
      <c r="U39" s="19"/>
      <c r="V39" s="19"/>
      <c r="W39" s="19"/>
      <c r="X39" s="19"/>
      <c r="Y39" s="19"/>
      <c r="Z39" s="19"/>
    </row>
    <row r="40" spans="1:26" ht="20.25" customHeight="1">
      <c r="A40" s="85"/>
      <c r="B40" s="76" t="s">
        <v>107</v>
      </c>
      <c r="C40" s="77"/>
      <c r="D40" s="77"/>
      <c r="E40" s="14"/>
      <c r="F40" s="15">
        <v>10869650</v>
      </c>
      <c r="G40" s="16">
        <v>11228882</v>
      </c>
      <c r="H40" s="1">
        <v>11024783</v>
      </c>
      <c r="I40" s="9"/>
      <c r="J40" s="109"/>
      <c r="K40" s="98"/>
      <c r="L40" s="89" t="s">
        <v>20</v>
      </c>
      <c r="M40" s="76" t="s">
        <v>108</v>
      </c>
      <c r="N40" s="77"/>
      <c r="O40" s="14"/>
      <c r="P40" s="15">
        <v>628521231</v>
      </c>
      <c r="Q40" s="16">
        <v>646896951</v>
      </c>
      <c r="R40" s="1">
        <v>650787588</v>
      </c>
      <c r="U40" s="19"/>
      <c r="V40" s="19"/>
      <c r="W40" s="19"/>
      <c r="X40" s="19"/>
      <c r="Y40" s="19"/>
      <c r="Z40" s="19"/>
    </row>
    <row r="41" spans="1:26" ht="20.25" customHeight="1">
      <c r="A41" s="85"/>
      <c r="B41" s="89" t="s">
        <v>20</v>
      </c>
      <c r="C41" s="76" t="s">
        <v>109</v>
      </c>
      <c r="D41" s="77"/>
      <c r="E41" s="14"/>
      <c r="F41" s="15">
        <v>4321003</v>
      </c>
      <c r="G41" s="16">
        <v>4748963</v>
      </c>
      <c r="H41" s="1">
        <v>5022286</v>
      </c>
      <c r="I41" s="9"/>
      <c r="J41" s="109"/>
      <c r="K41" s="98"/>
      <c r="L41" s="89"/>
      <c r="M41" s="76" t="s">
        <v>110</v>
      </c>
      <c r="N41" s="77"/>
      <c r="O41" s="14"/>
      <c r="P41" s="15">
        <v>101975294</v>
      </c>
      <c r="Q41" s="16">
        <v>108123418</v>
      </c>
      <c r="R41" s="1">
        <v>114961235</v>
      </c>
      <c r="U41" s="19"/>
      <c r="V41" s="19"/>
      <c r="W41" s="19"/>
      <c r="X41" s="19"/>
      <c r="Y41" s="19"/>
      <c r="Z41" s="19"/>
    </row>
    <row r="42" spans="1:26" ht="20.25" customHeight="1">
      <c r="A42" s="85"/>
      <c r="B42" s="89"/>
      <c r="C42" s="76" t="s">
        <v>111</v>
      </c>
      <c r="D42" s="77"/>
      <c r="E42" s="14"/>
      <c r="F42" s="15">
        <v>6548647</v>
      </c>
      <c r="G42" s="16">
        <v>6479919</v>
      </c>
      <c r="H42" s="1">
        <v>6002497</v>
      </c>
      <c r="I42" s="9"/>
      <c r="J42" s="109"/>
      <c r="K42" s="98"/>
      <c r="L42" s="76" t="s">
        <v>112</v>
      </c>
      <c r="M42" s="77"/>
      <c r="N42" s="77"/>
      <c r="O42" s="14"/>
      <c r="P42" s="15">
        <v>6023610</v>
      </c>
      <c r="Q42" s="16">
        <v>7844068</v>
      </c>
      <c r="R42" s="1">
        <v>6286718</v>
      </c>
      <c r="U42" s="19"/>
      <c r="V42" s="19"/>
      <c r="W42" s="19"/>
      <c r="X42" s="19"/>
      <c r="Y42" s="19"/>
      <c r="Z42" s="19"/>
    </row>
    <row r="43" spans="1:26" ht="20.25" customHeight="1">
      <c r="A43" s="85"/>
      <c r="B43" s="76" t="s">
        <v>113</v>
      </c>
      <c r="C43" s="77"/>
      <c r="D43" s="77"/>
      <c r="E43" s="14"/>
      <c r="F43" s="15">
        <v>4023905</v>
      </c>
      <c r="G43" s="16">
        <v>3849498</v>
      </c>
      <c r="H43" s="1">
        <v>3783203</v>
      </c>
      <c r="I43" s="9"/>
      <c r="J43" s="109"/>
      <c r="K43" s="98"/>
      <c r="L43" s="89" t="s">
        <v>20</v>
      </c>
      <c r="M43" s="76" t="s">
        <v>114</v>
      </c>
      <c r="N43" s="77"/>
      <c r="O43" s="14"/>
      <c r="P43" s="15">
        <v>4041815</v>
      </c>
      <c r="Q43" s="16">
        <v>5542061</v>
      </c>
      <c r="R43" s="1">
        <v>3701664</v>
      </c>
      <c r="U43" s="19"/>
      <c r="V43" s="19"/>
      <c r="W43" s="19"/>
      <c r="X43" s="19"/>
      <c r="Y43" s="19"/>
      <c r="Z43" s="19"/>
    </row>
    <row r="44" spans="1:26" ht="20.25" customHeight="1" thickBot="1">
      <c r="A44" s="86"/>
      <c r="B44" s="90" t="s">
        <v>115</v>
      </c>
      <c r="C44" s="91"/>
      <c r="D44" s="91"/>
      <c r="E44" s="25"/>
      <c r="F44" s="26">
        <v>19366494</v>
      </c>
      <c r="G44" s="27">
        <v>19510655</v>
      </c>
      <c r="H44" s="28">
        <f>H39+H40+H43</f>
        <v>19228411</v>
      </c>
      <c r="I44" s="9"/>
      <c r="J44" s="109"/>
      <c r="K44" s="98"/>
      <c r="L44" s="89"/>
      <c r="M44" s="76" t="s">
        <v>116</v>
      </c>
      <c r="N44" s="77"/>
      <c r="O44" s="14"/>
      <c r="P44" s="15">
        <v>1978427</v>
      </c>
      <c r="Q44" s="16">
        <v>2298660</v>
      </c>
      <c r="R44" s="1">
        <v>2581695</v>
      </c>
      <c r="U44" s="19"/>
      <c r="V44" s="19"/>
      <c r="W44" s="19"/>
      <c r="X44" s="19"/>
      <c r="Y44" s="19"/>
      <c r="Z44" s="19"/>
    </row>
    <row r="45" spans="1:26" ht="20.25" customHeight="1">
      <c r="A45" s="84" t="s">
        <v>117</v>
      </c>
      <c r="B45" s="100" t="s">
        <v>118</v>
      </c>
      <c r="C45" s="87" t="s">
        <v>119</v>
      </c>
      <c r="D45" s="88"/>
      <c r="E45" s="10"/>
      <c r="F45" s="67" t="s">
        <v>120</v>
      </c>
      <c r="G45" s="68" t="s">
        <v>120</v>
      </c>
      <c r="H45" s="68" t="s">
        <v>120</v>
      </c>
      <c r="I45" s="9"/>
      <c r="J45" s="109"/>
      <c r="K45" s="98"/>
      <c r="L45" s="89"/>
      <c r="M45" s="76" t="s">
        <v>121</v>
      </c>
      <c r="N45" s="77"/>
      <c r="O45" s="14"/>
      <c r="P45" s="15"/>
      <c r="Q45" s="16">
        <v>0</v>
      </c>
      <c r="R45" s="1">
        <v>0</v>
      </c>
      <c r="U45" s="19"/>
      <c r="V45" s="19"/>
      <c r="W45" s="19"/>
      <c r="X45" s="19"/>
      <c r="Y45" s="19"/>
      <c r="Z45" s="19"/>
    </row>
    <row r="46" spans="1:26" ht="20.25" customHeight="1">
      <c r="A46" s="85"/>
      <c r="B46" s="101"/>
      <c r="C46" s="76" t="s">
        <v>122</v>
      </c>
      <c r="D46" s="77"/>
      <c r="E46" s="14"/>
      <c r="F46" s="15">
        <v>1905</v>
      </c>
      <c r="G46" s="16">
        <v>1905</v>
      </c>
      <c r="H46" s="1">
        <v>1905</v>
      </c>
      <c r="I46" s="9"/>
      <c r="J46" s="109"/>
      <c r="K46" s="98"/>
      <c r="L46" s="76" t="s">
        <v>123</v>
      </c>
      <c r="M46" s="77"/>
      <c r="N46" s="77"/>
      <c r="O46" s="14"/>
      <c r="P46" s="15">
        <v>41834</v>
      </c>
      <c r="Q46" s="16">
        <v>30491</v>
      </c>
      <c r="R46" s="1">
        <v>19148</v>
      </c>
      <c r="U46" s="19"/>
      <c r="V46" s="19"/>
      <c r="W46" s="19"/>
      <c r="X46" s="19"/>
      <c r="Y46" s="19"/>
      <c r="Z46" s="19"/>
    </row>
    <row r="47" spans="1:26" ht="20.25" customHeight="1">
      <c r="A47" s="85"/>
      <c r="B47" s="101"/>
      <c r="C47" s="76" t="s">
        <v>124</v>
      </c>
      <c r="D47" s="77"/>
      <c r="E47" s="14"/>
      <c r="F47" s="43">
        <v>40360</v>
      </c>
      <c r="G47" s="44">
        <v>40360</v>
      </c>
      <c r="H47" s="44">
        <v>40360</v>
      </c>
      <c r="I47" s="9"/>
      <c r="J47" s="109"/>
      <c r="K47" s="98"/>
      <c r="L47" s="76" t="s">
        <v>125</v>
      </c>
      <c r="M47" s="77"/>
      <c r="N47" s="77"/>
      <c r="O47" s="14"/>
      <c r="P47" s="15">
        <v>581810763</v>
      </c>
      <c r="Q47" s="16">
        <v>586663719</v>
      </c>
      <c r="R47" s="1">
        <f>R39+R42+R46</f>
        <v>582621335</v>
      </c>
      <c r="U47" s="19"/>
      <c r="V47" s="19"/>
      <c r="W47" s="19"/>
      <c r="X47" s="19"/>
      <c r="Y47" s="19"/>
      <c r="Z47" s="19"/>
    </row>
    <row r="48" spans="1:26" ht="20.25" customHeight="1">
      <c r="A48" s="85"/>
      <c r="B48" s="101"/>
      <c r="C48" s="76" t="s">
        <v>126</v>
      </c>
      <c r="D48" s="77"/>
      <c r="E48" s="14"/>
      <c r="F48" s="15">
        <v>138.66686692477055</v>
      </c>
      <c r="G48" s="16">
        <v>139</v>
      </c>
      <c r="H48" s="1">
        <v>139</v>
      </c>
      <c r="I48" s="9"/>
      <c r="J48" s="109"/>
      <c r="K48" s="98" t="s">
        <v>127</v>
      </c>
      <c r="L48" s="76" t="s">
        <v>128</v>
      </c>
      <c r="M48" s="77"/>
      <c r="N48" s="77"/>
      <c r="O48" s="14"/>
      <c r="P48" s="15">
        <v>20033970</v>
      </c>
      <c r="Q48" s="16">
        <v>23328290</v>
      </c>
      <c r="R48" s="1">
        <v>26712678</v>
      </c>
      <c r="S48" s="45"/>
      <c r="T48" s="45"/>
      <c r="U48" s="19"/>
      <c r="V48" s="19"/>
      <c r="W48" s="19"/>
      <c r="X48" s="19"/>
      <c r="Y48" s="19"/>
      <c r="Z48" s="19"/>
    </row>
    <row r="49" spans="1:26" ht="20.25" customHeight="1">
      <c r="A49" s="85"/>
      <c r="B49" s="101"/>
      <c r="C49" s="76" t="s">
        <v>129</v>
      </c>
      <c r="D49" s="77"/>
      <c r="E49" s="14"/>
      <c r="F49" s="15">
        <v>122.14212360032502</v>
      </c>
      <c r="G49" s="16">
        <v>126</v>
      </c>
      <c r="H49" s="1">
        <v>124</v>
      </c>
      <c r="I49" s="9"/>
      <c r="J49" s="109"/>
      <c r="K49" s="98"/>
      <c r="L49" s="76" t="s">
        <v>130</v>
      </c>
      <c r="M49" s="77"/>
      <c r="N49" s="77"/>
      <c r="O49" s="14"/>
      <c r="P49" s="15">
        <v>5073530</v>
      </c>
      <c r="Q49" s="16">
        <v>6592267</v>
      </c>
      <c r="R49" s="1">
        <v>5216911</v>
      </c>
      <c r="S49" s="45"/>
      <c r="T49" s="45"/>
      <c r="U49" s="19"/>
      <c r="V49" s="19"/>
      <c r="W49" s="19"/>
      <c r="X49" s="19"/>
      <c r="Y49" s="19"/>
      <c r="Z49" s="19"/>
    </row>
    <row r="50" spans="1:26" ht="20.25" customHeight="1">
      <c r="A50" s="85"/>
      <c r="B50" s="101"/>
      <c r="C50" s="89" t="s">
        <v>20</v>
      </c>
      <c r="D50" s="18" t="s">
        <v>131</v>
      </c>
      <c r="E50" s="14"/>
      <c r="F50" s="15">
        <v>48.55505766086077</v>
      </c>
      <c r="G50" s="16">
        <v>53</v>
      </c>
      <c r="H50" s="1">
        <v>56</v>
      </c>
      <c r="I50" s="9"/>
      <c r="J50" s="109"/>
      <c r="K50" s="98"/>
      <c r="L50" s="89" t="s">
        <v>20</v>
      </c>
      <c r="M50" s="76" t="s">
        <v>132</v>
      </c>
      <c r="N50" s="77"/>
      <c r="O50" s="14"/>
      <c r="P50" s="15">
        <v>0</v>
      </c>
      <c r="Q50" s="16">
        <v>0</v>
      </c>
      <c r="R50" s="1">
        <v>0</v>
      </c>
      <c r="S50" s="45"/>
      <c r="T50" s="45"/>
      <c r="U50" s="19"/>
      <c r="V50" s="19"/>
      <c r="W50" s="19"/>
      <c r="X50" s="19"/>
      <c r="Y50" s="19"/>
      <c r="Z50" s="19"/>
    </row>
    <row r="51" spans="1:26" ht="20.25" customHeight="1">
      <c r="A51" s="85"/>
      <c r="B51" s="102"/>
      <c r="C51" s="89"/>
      <c r="D51" s="18" t="s">
        <v>133</v>
      </c>
      <c r="E51" s="14"/>
      <c r="F51" s="15">
        <v>73.58706593946427</v>
      </c>
      <c r="G51" s="16">
        <v>73</v>
      </c>
      <c r="H51" s="1">
        <v>67</v>
      </c>
      <c r="I51" s="9"/>
      <c r="J51" s="109"/>
      <c r="K51" s="98"/>
      <c r="L51" s="89"/>
      <c r="M51" s="76" t="s">
        <v>134</v>
      </c>
      <c r="N51" s="77"/>
      <c r="O51" s="14"/>
      <c r="P51" s="15">
        <v>5053061</v>
      </c>
      <c r="Q51" s="16">
        <v>6483379</v>
      </c>
      <c r="R51" s="1">
        <v>5104380</v>
      </c>
      <c r="S51" s="45"/>
      <c r="T51" s="45"/>
      <c r="U51" s="19"/>
      <c r="V51" s="19"/>
      <c r="W51" s="19"/>
      <c r="X51" s="19"/>
      <c r="Y51" s="19"/>
      <c r="Z51" s="19"/>
    </row>
    <row r="52" spans="1:26" ht="20.25" customHeight="1">
      <c r="A52" s="85"/>
      <c r="B52" s="92" t="s">
        <v>135</v>
      </c>
      <c r="C52" s="93"/>
      <c r="D52" s="18" t="s">
        <v>136</v>
      </c>
      <c r="E52" s="14"/>
      <c r="F52" s="46">
        <v>0.1</v>
      </c>
      <c r="G52" s="47">
        <v>0.1</v>
      </c>
      <c r="H52" s="48">
        <v>0.2</v>
      </c>
      <c r="I52" s="9"/>
      <c r="J52" s="109"/>
      <c r="K52" s="98"/>
      <c r="L52" s="76" t="s">
        <v>137</v>
      </c>
      <c r="M52" s="77"/>
      <c r="N52" s="77"/>
      <c r="O52" s="14"/>
      <c r="P52" s="15">
        <v>25107500</v>
      </c>
      <c r="Q52" s="16">
        <v>29920557</v>
      </c>
      <c r="R52" s="1">
        <f>R48+R49</f>
        <v>31929589</v>
      </c>
      <c r="U52" s="19"/>
      <c r="V52" s="19"/>
      <c r="W52" s="19"/>
      <c r="X52" s="19"/>
      <c r="Y52" s="19"/>
      <c r="Z52" s="19"/>
    </row>
    <row r="53" spans="1:26" ht="20.25" customHeight="1">
      <c r="A53" s="85"/>
      <c r="B53" s="94"/>
      <c r="C53" s="95"/>
      <c r="D53" s="18" t="s">
        <v>138</v>
      </c>
      <c r="E53" s="14"/>
      <c r="F53" s="15">
        <v>200</v>
      </c>
      <c r="G53" s="16">
        <v>200</v>
      </c>
      <c r="H53" s="1">
        <v>200</v>
      </c>
      <c r="I53" s="9"/>
      <c r="J53" s="109"/>
      <c r="K53" s="98" t="s">
        <v>139</v>
      </c>
      <c r="L53" s="76" t="s">
        <v>140</v>
      </c>
      <c r="M53" s="77"/>
      <c r="N53" s="77"/>
      <c r="O53" s="14"/>
      <c r="P53" s="15">
        <v>238343345</v>
      </c>
      <c r="Q53" s="16">
        <v>233013685</v>
      </c>
      <c r="R53" s="1">
        <v>225975893</v>
      </c>
      <c r="U53" s="19"/>
      <c r="V53" s="19"/>
      <c r="W53" s="19"/>
      <c r="X53" s="19"/>
      <c r="Y53" s="19"/>
      <c r="Z53" s="19"/>
    </row>
    <row r="54" spans="1:26" ht="20.25" customHeight="1" thickBot="1">
      <c r="A54" s="86"/>
      <c r="B54" s="96"/>
      <c r="C54" s="97"/>
      <c r="D54" s="49" t="s">
        <v>141</v>
      </c>
      <c r="E54" s="25"/>
      <c r="F54" s="50">
        <v>26017</v>
      </c>
      <c r="G54" s="51">
        <v>26017</v>
      </c>
      <c r="H54" s="51">
        <v>26017</v>
      </c>
      <c r="I54" s="9"/>
      <c r="J54" s="109"/>
      <c r="K54" s="98"/>
      <c r="L54" s="89" t="s">
        <v>20</v>
      </c>
      <c r="M54" s="76" t="s">
        <v>142</v>
      </c>
      <c r="N54" s="77"/>
      <c r="O54" s="14"/>
      <c r="P54" s="15">
        <v>17723261</v>
      </c>
      <c r="Q54" s="16">
        <v>19051028</v>
      </c>
      <c r="R54" s="1">
        <v>20200370</v>
      </c>
      <c r="U54" s="19"/>
      <c r="V54" s="19"/>
      <c r="W54" s="19"/>
      <c r="X54" s="19"/>
      <c r="Y54" s="19"/>
      <c r="Z54" s="19"/>
    </row>
    <row r="55" spans="1:26" ht="20.25" customHeight="1">
      <c r="A55" s="84" t="s">
        <v>143</v>
      </c>
      <c r="B55" s="87" t="s">
        <v>144</v>
      </c>
      <c r="C55" s="88"/>
      <c r="D55" s="88"/>
      <c r="E55" s="10"/>
      <c r="F55" s="11">
        <v>73</v>
      </c>
      <c r="G55" s="12">
        <v>73</v>
      </c>
      <c r="H55" s="13">
        <v>70</v>
      </c>
      <c r="I55" s="9"/>
      <c r="J55" s="109"/>
      <c r="K55" s="98"/>
      <c r="L55" s="89"/>
      <c r="M55" s="76" t="s">
        <v>73</v>
      </c>
      <c r="N55" s="77"/>
      <c r="O55" s="14"/>
      <c r="P55" s="15">
        <v>220620084</v>
      </c>
      <c r="Q55" s="16">
        <v>213962657</v>
      </c>
      <c r="R55" s="1">
        <v>205775523</v>
      </c>
      <c r="U55" s="19"/>
      <c r="V55" s="19"/>
      <c r="W55" s="19"/>
      <c r="X55" s="19"/>
      <c r="Y55" s="19"/>
      <c r="Z55" s="19"/>
    </row>
    <row r="56" spans="1:26" ht="20.25" customHeight="1">
      <c r="A56" s="85"/>
      <c r="B56" s="76" t="s">
        <v>145</v>
      </c>
      <c r="C56" s="77"/>
      <c r="D56" s="77"/>
      <c r="E56" s="14"/>
      <c r="F56" s="15">
        <v>79</v>
      </c>
      <c r="G56" s="16">
        <v>77</v>
      </c>
      <c r="H56" s="1">
        <v>74</v>
      </c>
      <c r="I56" s="9"/>
      <c r="J56" s="109"/>
      <c r="K56" s="98"/>
      <c r="L56" s="89"/>
      <c r="M56" s="76" t="s">
        <v>146</v>
      </c>
      <c r="N56" s="77"/>
      <c r="O56" s="14"/>
      <c r="P56" s="15">
        <v>0</v>
      </c>
      <c r="Q56" s="16">
        <v>0</v>
      </c>
      <c r="R56" s="1">
        <v>0</v>
      </c>
      <c r="U56" s="19"/>
      <c r="V56" s="19"/>
      <c r="W56" s="19"/>
      <c r="X56" s="19"/>
      <c r="Y56" s="19"/>
      <c r="Z56" s="19"/>
    </row>
    <row r="57" spans="1:26" ht="20.25" customHeight="1" thickBot="1">
      <c r="A57" s="86"/>
      <c r="B57" s="90" t="s">
        <v>147</v>
      </c>
      <c r="C57" s="91"/>
      <c r="D57" s="91"/>
      <c r="E57" s="25"/>
      <c r="F57" s="26">
        <v>152</v>
      </c>
      <c r="G57" s="27">
        <v>150</v>
      </c>
      <c r="H57" s="28">
        <f>H55+H56</f>
        <v>144</v>
      </c>
      <c r="I57" s="9"/>
      <c r="J57" s="109"/>
      <c r="K57" s="98"/>
      <c r="L57" s="76" t="s">
        <v>148</v>
      </c>
      <c r="M57" s="77"/>
      <c r="N57" s="77"/>
      <c r="O57" s="14"/>
      <c r="P57" s="15">
        <v>318359918</v>
      </c>
      <c r="Q57" s="16">
        <v>323729477</v>
      </c>
      <c r="R57" s="1">
        <v>324715853</v>
      </c>
      <c r="U57" s="19"/>
      <c r="V57" s="19"/>
      <c r="W57" s="19"/>
      <c r="X57" s="19"/>
      <c r="Y57" s="19"/>
      <c r="Z57" s="19"/>
    </row>
    <row r="58" spans="1:26" ht="20.25" customHeight="1">
      <c r="A58" s="84" t="s">
        <v>149</v>
      </c>
      <c r="B58" s="87" t="s">
        <v>150</v>
      </c>
      <c r="C58" s="88"/>
      <c r="D58" s="88"/>
      <c r="E58" s="10"/>
      <c r="F58" s="52">
        <v>57.76503295797571</v>
      </c>
      <c r="G58" s="53">
        <v>58.4287887419198</v>
      </c>
      <c r="H58" s="54">
        <v>59.2</v>
      </c>
      <c r="I58" s="9"/>
      <c r="J58" s="109"/>
      <c r="K58" s="98"/>
      <c r="L58" s="89" t="s">
        <v>20</v>
      </c>
      <c r="M58" s="76" t="s">
        <v>151</v>
      </c>
      <c r="N58" s="77"/>
      <c r="O58" s="14"/>
      <c r="P58" s="15">
        <v>316671511</v>
      </c>
      <c r="Q58" s="16">
        <v>322368185</v>
      </c>
      <c r="R58" s="1">
        <v>322975713</v>
      </c>
      <c r="U58" s="19"/>
      <c r="V58" s="19"/>
      <c r="W58" s="19"/>
      <c r="X58" s="19"/>
      <c r="Y58" s="19"/>
      <c r="Z58" s="19"/>
    </row>
    <row r="59" spans="1:26" ht="20.25" customHeight="1">
      <c r="A59" s="85"/>
      <c r="B59" s="76" t="s">
        <v>152</v>
      </c>
      <c r="C59" s="77"/>
      <c r="D59" s="77"/>
      <c r="E59" s="14"/>
      <c r="F59" s="46">
        <v>118.72621232159857</v>
      </c>
      <c r="G59" s="47">
        <v>118.98893051510203</v>
      </c>
      <c r="H59" s="48">
        <v>120.50652196290103</v>
      </c>
      <c r="I59" s="9"/>
      <c r="J59" s="109"/>
      <c r="K59" s="98"/>
      <c r="L59" s="89"/>
      <c r="M59" s="76" t="s">
        <v>153</v>
      </c>
      <c r="N59" s="77"/>
      <c r="O59" s="14"/>
      <c r="P59" s="15"/>
      <c r="Q59" s="16"/>
      <c r="R59" s="1"/>
      <c r="U59" s="19"/>
      <c r="V59" s="19"/>
      <c r="W59" s="19"/>
      <c r="X59" s="19"/>
      <c r="Y59" s="19"/>
      <c r="Z59" s="19"/>
    </row>
    <row r="60" spans="1:26" ht="20.25" customHeight="1">
      <c r="A60" s="85"/>
      <c r="B60" s="76" t="s">
        <v>154</v>
      </c>
      <c r="C60" s="77"/>
      <c r="D60" s="77"/>
      <c r="E60" s="14"/>
      <c r="F60" s="46">
        <v>107.42473056816581</v>
      </c>
      <c r="G60" s="47">
        <v>105.89952003149048</v>
      </c>
      <c r="H60" s="48">
        <v>106.5</v>
      </c>
      <c r="I60" s="9"/>
      <c r="J60" s="109"/>
      <c r="K60" s="98"/>
      <c r="L60" s="89"/>
      <c r="M60" s="76" t="s">
        <v>155</v>
      </c>
      <c r="N60" s="77"/>
      <c r="O60" s="14"/>
      <c r="P60" s="15">
        <v>1688407</v>
      </c>
      <c r="Q60" s="16">
        <v>1361292</v>
      </c>
      <c r="R60" s="1">
        <v>1740140</v>
      </c>
      <c r="U60" s="19"/>
      <c r="V60" s="19"/>
      <c r="W60" s="19"/>
      <c r="X60" s="19"/>
      <c r="Y60" s="19"/>
      <c r="Z60" s="19"/>
    </row>
    <row r="61" spans="1:26" ht="20.25" customHeight="1" thickBot="1">
      <c r="A61" s="85"/>
      <c r="B61" s="76" t="s">
        <v>156</v>
      </c>
      <c r="C61" s="77"/>
      <c r="D61" s="77"/>
      <c r="E61" s="14"/>
      <c r="F61" s="46">
        <v>127.46366986936326</v>
      </c>
      <c r="G61" s="47">
        <v>122.71550956175423</v>
      </c>
      <c r="H61" s="48">
        <v>119.2</v>
      </c>
      <c r="I61" s="9"/>
      <c r="J61" s="110"/>
      <c r="K61" s="99"/>
      <c r="L61" s="90" t="s">
        <v>157</v>
      </c>
      <c r="M61" s="91"/>
      <c r="N61" s="91"/>
      <c r="O61" s="25"/>
      <c r="P61" s="26">
        <v>556703263</v>
      </c>
      <c r="Q61" s="27">
        <v>556743162</v>
      </c>
      <c r="R61" s="28">
        <f>R53+R57</f>
        <v>550691746</v>
      </c>
      <c r="U61" s="19"/>
      <c r="V61" s="19"/>
      <c r="W61" s="19"/>
      <c r="X61" s="19"/>
      <c r="Y61" s="19"/>
      <c r="Z61" s="19"/>
    </row>
    <row r="62" spans="1:26" ht="20.25" customHeight="1">
      <c r="A62" s="85"/>
      <c r="B62" s="76" t="s">
        <v>158</v>
      </c>
      <c r="C62" s="77"/>
      <c r="D62" s="77"/>
      <c r="E62" s="14"/>
      <c r="F62" s="46"/>
      <c r="G62" s="47">
        <v>0</v>
      </c>
      <c r="H62" s="48"/>
      <c r="I62" s="9"/>
      <c r="U62" s="19"/>
      <c r="V62" s="19"/>
      <c r="W62" s="19"/>
      <c r="X62" s="19"/>
      <c r="Y62" s="19"/>
      <c r="Z62" s="19"/>
    </row>
    <row r="63" spans="1:26" ht="20.25" customHeight="1">
      <c r="A63" s="85"/>
      <c r="B63" s="76" t="s">
        <v>159</v>
      </c>
      <c r="C63" s="77"/>
      <c r="D63" s="77"/>
      <c r="E63" s="14"/>
      <c r="F63" s="46"/>
      <c r="G63" s="47"/>
      <c r="H63" s="48"/>
      <c r="I63" s="9"/>
      <c r="U63" s="19"/>
      <c r="V63" s="19"/>
      <c r="W63" s="19"/>
      <c r="X63" s="19"/>
      <c r="Y63" s="19"/>
      <c r="Z63" s="19"/>
    </row>
    <row r="64" spans="1:26" ht="20.25" customHeight="1">
      <c r="A64" s="85"/>
      <c r="B64" s="78" t="s">
        <v>160</v>
      </c>
      <c r="C64" s="79"/>
      <c r="D64" s="18" t="s">
        <v>85</v>
      </c>
      <c r="E64" s="14"/>
      <c r="F64" s="46">
        <v>92.91877930509649</v>
      </c>
      <c r="G64" s="47">
        <v>94.99</v>
      </c>
      <c r="H64" s="48">
        <v>99.9</v>
      </c>
      <c r="I64" s="9"/>
      <c r="U64" s="19"/>
      <c r="V64" s="19"/>
      <c r="W64" s="19"/>
      <c r="X64" s="19"/>
      <c r="Y64" s="19"/>
      <c r="Z64" s="19"/>
    </row>
    <row r="65" spans="1:26" ht="20.25" customHeight="1">
      <c r="A65" s="85"/>
      <c r="B65" s="80"/>
      <c r="C65" s="81"/>
      <c r="D65" s="18" t="s">
        <v>161</v>
      </c>
      <c r="E65" s="14"/>
      <c r="F65" s="46">
        <v>48.99726641760027</v>
      </c>
      <c r="G65" s="47">
        <v>46</v>
      </c>
      <c r="H65" s="48">
        <v>40.7</v>
      </c>
      <c r="U65" s="19"/>
      <c r="V65" s="19"/>
      <c r="W65" s="19"/>
      <c r="X65" s="19"/>
      <c r="Y65" s="19"/>
      <c r="Z65" s="19"/>
    </row>
    <row r="66" spans="1:26" ht="20.25" customHeight="1">
      <c r="A66" s="85"/>
      <c r="B66" s="80"/>
      <c r="C66" s="81"/>
      <c r="D66" s="18" t="s">
        <v>162</v>
      </c>
      <c r="E66" s="14"/>
      <c r="F66" s="46">
        <v>141.9160457226968</v>
      </c>
      <c r="G66" s="47">
        <v>140.95</v>
      </c>
      <c r="H66" s="48">
        <v>140.6</v>
      </c>
      <c r="U66" s="19"/>
      <c r="V66" s="19"/>
      <c r="W66" s="19"/>
      <c r="X66" s="19"/>
      <c r="Y66" s="19"/>
      <c r="Z66" s="19"/>
    </row>
    <row r="67" spans="1:26" ht="20.25" customHeight="1" thickBot="1">
      <c r="A67" s="86"/>
      <c r="B67" s="82"/>
      <c r="C67" s="83"/>
      <c r="D67" s="49" t="s">
        <v>47</v>
      </c>
      <c r="E67" s="25"/>
      <c r="F67" s="55">
        <v>5.394580986703881</v>
      </c>
      <c r="G67" s="56">
        <v>5.14</v>
      </c>
      <c r="H67" s="57">
        <v>4.6</v>
      </c>
      <c r="U67" s="19"/>
      <c r="V67" s="19"/>
      <c r="W67" s="19"/>
      <c r="X67" s="19"/>
      <c r="Y67" s="19"/>
      <c r="Z67" s="19"/>
    </row>
  </sheetData>
  <sheetProtection/>
  <mergeCells count="141">
    <mergeCell ref="A1:R1"/>
    <mergeCell ref="A4:D4"/>
    <mergeCell ref="J4:N4"/>
    <mergeCell ref="A5:D5"/>
    <mergeCell ref="F5:H5"/>
    <mergeCell ref="J5:J24"/>
    <mergeCell ref="K5:N5"/>
    <mergeCell ref="A6:D6"/>
    <mergeCell ref="F6:H6"/>
    <mergeCell ref="K6:K13"/>
    <mergeCell ref="L6:N6"/>
    <mergeCell ref="A7:D7"/>
    <mergeCell ref="F7:H7"/>
    <mergeCell ref="L7:L12"/>
    <mergeCell ref="M7:N7"/>
    <mergeCell ref="A8:D8"/>
    <mergeCell ref="M8:M10"/>
    <mergeCell ref="A9:A17"/>
    <mergeCell ref="B9:D9"/>
    <mergeCell ref="B10:D10"/>
    <mergeCell ref="B15:D15"/>
    <mergeCell ref="K15:K22"/>
    <mergeCell ref="L15:N15"/>
    <mergeCell ref="B16:D16"/>
    <mergeCell ref="L16:L21"/>
    <mergeCell ref="M16:N16"/>
    <mergeCell ref="B17:D17"/>
    <mergeCell ref="M17:M19"/>
    <mergeCell ref="B11:D11"/>
    <mergeCell ref="M11:N11"/>
    <mergeCell ref="B12:D12"/>
    <mergeCell ref="B13:D13"/>
    <mergeCell ref="L13:N13"/>
    <mergeCell ref="B14:D14"/>
    <mergeCell ref="K14:N14"/>
    <mergeCell ref="K23:N23"/>
    <mergeCell ref="A24:A38"/>
    <mergeCell ref="B24:D24"/>
    <mergeCell ref="K24:N24"/>
    <mergeCell ref="B25:D25"/>
    <mergeCell ref="J25:J34"/>
    <mergeCell ref="K25:N25"/>
    <mergeCell ref="B26:D26"/>
    <mergeCell ref="K26:K28"/>
    <mergeCell ref="L26:N26"/>
    <mergeCell ref="A18:A23"/>
    <mergeCell ref="B18:D18"/>
    <mergeCell ref="B19:B22"/>
    <mergeCell ref="C19:D19"/>
    <mergeCell ref="C20:D20"/>
    <mergeCell ref="M20:N20"/>
    <mergeCell ref="C21:D21"/>
    <mergeCell ref="C22:D22"/>
    <mergeCell ref="L22:N22"/>
    <mergeCell ref="B23:D23"/>
    <mergeCell ref="B27:D27"/>
    <mergeCell ref="L27:N27"/>
    <mergeCell ref="B28:D28"/>
    <mergeCell ref="L28:N28"/>
    <mergeCell ref="B29:C30"/>
    <mergeCell ref="K29:N29"/>
    <mergeCell ref="K30:K31"/>
    <mergeCell ref="L30:N30"/>
    <mergeCell ref="B31:C32"/>
    <mergeCell ref="L31:N31"/>
    <mergeCell ref="K32:N32"/>
    <mergeCell ref="B33:D33"/>
    <mergeCell ref="K33:N33"/>
    <mergeCell ref="B34:D34"/>
    <mergeCell ref="K34:N34"/>
    <mergeCell ref="B35:B36"/>
    <mergeCell ref="C35:D35"/>
    <mergeCell ref="J35:N35"/>
    <mergeCell ref="C36:D36"/>
    <mergeCell ref="J36:N36"/>
    <mergeCell ref="B40:D40"/>
    <mergeCell ref="L40:L41"/>
    <mergeCell ref="M40:N40"/>
    <mergeCell ref="B41:B42"/>
    <mergeCell ref="C41:D41"/>
    <mergeCell ref="M41:N41"/>
    <mergeCell ref="C42:D42"/>
    <mergeCell ref="L42:N42"/>
    <mergeCell ref="B37:D37"/>
    <mergeCell ref="J37:K37"/>
    <mergeCell ref="L37:N37"/>
    <mergeCell ref="B38:D38"/>
    <mergeCell ref="J38:N38"/>
    <mergeCell ref="B39:D39"/>
    <mergeCell ref="J39:J61"/>
    <mergeCell ref="K39:K47"/>
    <mergeCell ref="L39:N39"/>
    <mergeCell ref="B43:D43"/>
    <mergeCell ref="L43:L45"/>
    <mergeCell ref="M43:N43"/>
    <mergeCell ref="B44:D44"/>
    <mergeCell ref="M44:N44"/>
    <mergeCell ref="A45:A54"/>
    <mergeCell ref="B45:B51"/>
    <mergeCell ref="C45:D45"/>
    <mergeCell ref="M45:N45"/>
    <mergeCell ref="C46:D46"/>
    <mergeCell ref="A39:A44"/>
    <mergeCell ref="L46:N46"/>
    <mergeCell ref="C47:D47"/>
    <mergeCell ref="L47:N47"/>
    <mergeCell ref="C48:D48"/>
    <mergeCell ref="K48:K52"/>
    <mergeCell ref="L48:N48"/>
    <mergeCell ref="C49:D49"/>
    <mergeCell ref="L49:N49"/>
    <mergeCell ref="C50:C51"/>
    <mergeCell ref="L50:L51"/>
    <mergeCell ref="A55:A57"/>
    <mergeCell ref="B55:D55"/>
    <mergeCell ref="M55:N55"/>
    <mergeCell ref="B56:D56"/>
    <mergeCell ref="M56:N56"/>
    <mergeCell ref="B57:D57"/>
    <mergeCell ref="L57:N57"/>
    <mergeCell ref="M50:N50"/>
    <mergeCell ref="M51:N51"/>
    <mergeCell ref="B52:C54"/>
    <mergeCell ref="L52:N52"/>
    <mergeCell ref="K53:K61"/>
    <mergeCell ref="L53:N53"/>
    <mergeCell ref="L54:L56"/>
    <mergeCell ref="M54:N54"/>
    <mergeCell ref="B62:D62"/>
    <mergeCell ref="B63:D63"/>
    <mergeCell ref="B64:C67"/>
    <mergeCell ref="A58:A67"/>
    <mergeCell ref="B58:D58"/>
    <mergeCell ref="L58:L60"/>
    <mergeCell ref="M58:N58"/>
    <mergeCell ref="B59:D59"/>
    <mergeCell ref="M59:N59"/>
    <mergeCell ref="B60:D60"/>
    <mergeCell ref="M60:N60"/>
    <mergeCell ref="B61:D61"/>
    <mergeCell ref="L61:N61"/>
  </mergeCells>
  <dataValidations count="4">
    <dataValidation type="list" allowBlank="1" showInputMessage="1" showErrorMessage="1" sqref="F45:H45">
      <formula1>"従量制,累進制,比例制,水質料金制"</formula1>
    </dataValidation>
    <dataValidation errorStyle="warning" type="list" showInputMessage="1" showErrorMessage="1" prompt="リストから選ぶか氏名を入力してください" error="この名前でよろしいですか？" imeMode="on" sqref="F8:H8">
      <formula1>"設置,非設置,"</formula1>
    </dataValidation>
    <dataValidation type="list" allowBlank="1" showInputMessage="1" showErrorMessage="1" sqref="F27:H27">
      <formula1>"単独処理,単独高度,流域接続,流域併用"</formula1>
    </dataValidation>
    <dataValidation type="list" allowBlank="1" showInputMessage="1" showErrorMessage="1" sqref="F25:H25">
      <formula1>"分流式,合流式,分流合流併用"</formula1>
    </dataValidation>
  </dataValidations>
  <printOptions horizontalCentered="1" verticalCentered="1"/>
  <pageMargins left="0.5905511811023623" right="0.5905511811023623" top="0.5905511811023623" bottom="0.5905511811023623" header="0.11811023622047245" footer="0.11811023622047245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view="pageBreakPreview" zoomScale="75" zoomScaleNormal="50" zoomScaleSheetLayoutView="75" zoomScalePageLayoutView="0" workbookViewId="0" topLeftCell="A1">
      <selection activeCell="A4" sqref="A4:D4"/>
    </sheetView>
  </sheetViews>
  <sheetFormatPr defaultColWidth="9.00390625" defaultRowHeight="20.25" customHeight="1"/>
  <cols>
    <col min="1" max="1" width="2.875" style="2" bestFit="1" customWidth="1"/>
    <col min="2" max="3" width="4.125" style="2" customWidth="1"/>
    <col min="4" max="4" width="24.125" style="2" customWidth="1"/>
    <col min="5" max="5" width="4.50390625" style="2" bestFit="1" customWidth="1"/>
    <col min="6" max="8" width="11.625" style="2" customWidth="1"/>
    <col min="9" max="9" width="2.125" style="2" customWidth="1"/>
    <col min="10" max="12" width="2.875" style="2" bestFit="1" customWidth="1"/>
    <col min="13" max="13" width="5.25390625" style="2" bestFit="1" customWidth="1"/>
    <col min="14" max="14" width="21.625" style="2" customWidth="1"/>
    <col min="15" max="15" width="3.375" style="2" bestFit="1" customWidth="1"/>
    <col min="16" max="18" width="11.625" style="2" customWidth="1"/>
    <col min="19" max="16384" width="9.00390625" style="2" customWidth="1"/>
  </cols>
  <sheetData>
    <row r="1" spans="1:18" ht="24" customHeight="1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6:16" ht="11.25" customHeight="1"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27" customHeight="1" thickBot="1">
      <c r="A3" s="4" t="s">
        <v>169</v>
      </c>
      <c r="Q3" s="2" t="s">
        <v>1</v>
      </c>
    </row>
    <row r="4" spans="1:18" ht="20.25" customHeight="1" thickBot="1">
      <c r="A4" s="103" t="s">
        <v>2</v>
      </c>
      <c r="B4" s="104"/>
      <c r="C4" s="104"/>
      <c r="D4" s="104"/>
      <c r="E4" s="5"/>
      <c r="F4" s="6" t="s">
        <v>3</v>
      </c>
      <c r="G4" s="7" t="s">
        <v>4</v>
      </c>
      <c r="H4" s="8" t="s">
        <v>5</v>
      </c>
      <c r="I4" s="9"/>
      <c r="J4" s="103" t="s">
        <v>6</v>
      </c>
      <c r="K4" s="104"/>
      <c r="L4" s="104"/>
      <c r="M4" s="104"/>
      <c r="N4" s="104"/>
      <c r="O4" s="5"/>
      <c r="P4" s="6" t="s">
        <v>3</v>
      </c>
      <c r="Q4" s="7" t="s">
        <v>4</v>
      </c>
      <c r="R4" s="8" t="s">
        <v>5</v>
      </c>
    </row>
    <row r="5" spans="1:18" ht="20.25" customHeight="1" thickBot="1">
      <c r="A5" s="103" t="s">
        <v>7</v>
      </c>
      <c r="B5" s="104"/>
      <c r="C5" s="104"/>
      <c r="D5" s="104"/>
      <c r="E5" s="5"/>
      <c r="F5" s="121">
        <v>24532</v>
      </c>
      <c r="G5" s="122"/>
      <c r="H5" s="123"/>
      <c r="I5" s="9"/>
      <c r="J5" s="84" t="s">
        <v>8</v>
      </c>
      <c r="K5" s="87" t="s">
        <v>9</v>
      </c>
      <c r="L5" s="88"/>
      <c r="M5" s="88"/>
      <c r="N5" s="88"/>
      <c r="O5" s="10" t="s">
        <v>10</v>
      </c>
      <c r="P5" s="11">
        <f>P6+P13</f>
        <v>2677256</v>
      </c>
      <c r="Q5" s="12">
        <f>Q6+Q13</f>
        <v>2607265</v>
      </c>
      <c r="R5" s="13">
        <f>R6+R13</f>
        <v>2655044</v>
      </c>
    </row>
    <row r="6" spans="1:18" ht="20.25" customHeight="1" thickBot="1">
      <c r="A6" s="103" t="s">
        <v>11</v>
      </c>
      <c r="B6" s="104"/>
      <c r="C6" s="104"/>
      <c r="D6" s="104"/>
      <c r="E6" s="5"/>
      <c r="F6" s="121">
        <v>25112</v>
      </c>
      <c r="G6" s="122"/>
      <c r="H6" s="123"/>
      <c r="I6" s="9"/>
      <c r="J6" s="85"/>
      <c r="K6" s="114" t="s">
        <v>12</v>
      </c>
      <c r="L6" s="76" t="s">
        <v>13</v>
      </c>
      <c r="M6" s="77"/>
      <c r="N6" s="77"/>
      <c r="O6" s="14" t="s">
        <v>14</v>
      </c>
      <c r="P6" s="15">
        <f>P7+P11</f>
        <v>2677256</v>
      </c>
      <c r="Q6" s="16">
        <f>Q7+Q11</f>
        <v>2607265</v>
      </c>
      <c r="R6" s="1">
        <f>R7+R11</f>
        <v>2655044</v>
      </c>
    </row>
    <row r="7" spans="1:18" ht="20.25" customHeight="1" thickBot="1">
      <c r="A7" s="103" t="s">
        <v>15</v>
      </c>
      <c r="B7" s="104"/>
      <c r="C7" s="104"/>
      <c r="D7" s="104"/>
      <c r="E7" s="5"/>
      <c r="F7" s="121">
        <v>39539</v>
      </c>
      <c r="G7" s="122"/>
      <c r="H7" s="123"/>
      <c r="I7" s="9"/>
      <c r="J7" s="85"/>
      <c r="K7" s="101"/>
      <c r="L7" s="114" t="s">
        <v>12</v>
      </c>
      <c r="M7" s="76" t="s">
        <v>16</v>
      </c>
      <c r="N7" s="77"/>
      <c r="O7" s="14" t="s">
        <v>17</v>
      </c>
      <c r="P7" s="15">
        <v>2568300</v>
      </c>
      <c r="Q7" s="16">
        <v>2515375</v>
      </c>
      <c r="R7" s="1">
        <v>2557817</v>
      </c>
    </row>
    <row r="8" spans="1:18" ht="20.25" customHeight="1" thickBot="1">
      <c r="A8" s="103" t="s">
        <v>18</v>
      </c>
      <c r="B8" s="104"/>
      <c r="C8" s="104"/>
      <c r="D8" s="104"/>
      <c r="E8" s="5"/>
      <c r="F8" s="70" t="s">
        <v>164</v>
      </c>
      <c r="G8" s="71" t="s">
        <v>164</v>
      </c>
      <c r="H8" s="72" t="s">
        <v>164</v>
      </c>
      <c r="I8" s="17"/>
      <c r="J8" s="85"/>
      <c r="K8" s="101"/>
      <c r="L8" s="101"/>
      <c r="M8" s="89" t="s">
        <v>20</v>
      </c>
      <c r="N8" s="18" t="s">
        <v>21</v>
      </c>
      <c r="O8" s="14"/>
      <c r="P8" s="15">
        <v>2101280</v>
      </c>
      <c r="Q8" s="16">
        <v>2035269</v>
      </c>
      <c r="R8" s="1">
        <v>2042928</v>
      </c>
    </row>
    <row r="9" spans="1:18" ht="20.25" customHeight="1">
      <c r="A9" s="117" t="s">
        <v>22</v>
      </c>
      <c r="B9" s="87" t="s">
        <v>23</v>
      </c>
      <c r="C9" s="88"/>
      <c r="D9" s="88"/>
      <c r="E9" s="10" t="s">
        <v>10</v>
      </c>
      <c r="F9" s="20">
        <v>192884</v>
      </c>
      <c r="G9" s="12">
        <v>192951</v>
      </c>
      <c r="H9" s="13">
        <v>193332</v>
      </c>
      <c r="I9" s="9"/>
      <c r="J9" s="85"/>
      <c r="K9" s="101"/>
      <c r="L9" s="101"/>
      <c r="M9" s="89"/>
      <c r="N9" s="18" t="s">
        <v>24</v>
      </c>
      <c r="O9" s="14"/>
      <c r="P9" s="15">
        <v>466787</v>
      </c>
      <c r="Q9" s="16">
        <v>479691</v>
      </c>
      <c r="R9" s="1">
        <v>514453</v>
      </c>
    </row>
    <row r="10" spans="1:18" ht="20.25" customHeight="1">
      <c r="A10" s="118"/>
      <c r="B10" s="76" t="s">
        <v>25</v>
      </c>
      <c r="C10" s="77"/>
      <c r="D10" s="77"/>
      <c r="E10" s="14"/>
      <c r="F10" s="15">
        <v>177330</v>
      </c>
      <c r="G10" s="16">
        <v>177145</v>
      </c>
      <c r="H10" s="1">
        <v>177071</v>
      </c>
      <c r="I10" s="9"/>
      <c r="J10" s="85"/>
      <c r="K10" s="101"/>
      <c r="L10" s="101"/>
      <c r="M10" s="89"/>
      <c r="N10" s="18" t="s">
        <v>26</v>
      </c>
      <c r="O10" s="14"/>
      <c r="P10" s="15"/>
      <c r="Q10" s="16"/>
      <c r="R10" s="1"/>
    </row>
    <row r="11" spans="1:18" ht="20.25" customHeight="1">
      <c r="A11" s="118"/>
      <c r="B11" s="76" t="s">
        <v>27</v>
      </c>
      <c r="C11" s="77"/>
      <c r="D11" s="77"/>
      <c r="E11" s="14" t="s">
        <v>14</v>
      </c>
      <c r="F11" s="15">
        <v>177330</v>
      </c>
      <c r="G11" s="16">
        <v>177145</v>
      </c>
      <c r="H11" s="1">
        <v>177071</v>
      </c>
      <c r="I11" s="9"/>
      <c r="J11" s="85"/>
      <c r="K11" s="101"/>
      <c r="L11" s="101"/>
      <c r="M11" s="76" t="s">
        <v>28</v>
      </c>
      <c r="N11" s="77"/>
      <c r="O11" s="14" t="s">
        <v>29</v>
      </c>
      <c r="P11" s="15">
        <v>108956</v>
      </c>
      <c r="Q11" s="16">
        <v>91890</v>
      </c>
      <c r="R11" s="1">
        <v>97227</v>
      </c>
    </row>
    <row r="12" spans="1:18" ht="20.25" customHeight="1">
      <c r="A12" s="118"/>
      <c r="B12" s="76" t="s">
        <v>30</v>
      </c>
      <c r="C12" s="77"/>
      <c r="D12" s="77"/>
      <c r="E12" s="14" t="s">
        <v>31</v>
      </c>
      <c r="F12" s="21">
        <f>IF(F11=0,0,F11/F9)</f>
        <v>0.9193608593766202</v>
      </c>
      <c r="G12" s="22">
        <f>IF(G11=0,0,G11/G9)</f>
        <v>0.9180828293193609</v>
      </c>
      <c r="H12" s="23">
        <f>IF(H11=0,0,H11/H9)</f>
        <v>0.9158907992468913</v>
      </c>
      <c r="I12" s="9"/>
      <c r="J12" s="85"/>
      <c r="K12" s="101"/>
      <c r="L12" s="102"/>
      <c r="M12" s="24" t="s">
        <v>20</v>
      </c>
      <c r="N12" s="18" t="s">
        <v>32</v>
      </c>
      <c r="O12" s="14"/>
      <c r="P12" s="15">
        <v>85891</v>
      </c>
      <c r="Q12" s="16">
        <v>73307</v>
      </c>
      <c r="R12" s="1">
        <v>78195</v>
      </c>
    </row>
    <row r="13" spans="1:18" ht="20.25" customHeight="1">
      <c r="A13" s="118"/>
      <c r="B13" s="76" t="s">
        <v>33</v>
      </c>
      <c r="C13" s="77"/>
      <c r="D13" s="77"/>
      <c r="E13" s="14" t="s">
        <v>17</v>
      </c>
      <c r="F13" s="15">
        <v>174427</v>
      </c>
      <c r="G13" s="16">
        <v>175101</v>
      </c>
      <c r="H13" s="1">
        <v>175112</v>
      </c>
      <c r="I13" s="9"/>
      <c r="J13" s="85"/>
      <c r="K13" s="102"/>
      <c r="L13" s="76" t="s">
        <v>34</v>
      </c>
      <c r="M13" s="77"/>
      <c r="N13" s="77"/>
      <c r="O13" s="14" t="s">
        <v>35</v>
      </c>
      <c r="P13" s="15"/>
      <c r="Q13" s="16"/>
      <c r="R13" s="1"/>
    </row>
    <row r="14" spans="1:18" ht="20.25" customHeight="1">
      <c r="A14" s="118"/>
      <c r="B14" s="76" t="s">
        <v>36</v>
      </c>
      <c r="C14" s="77"/>
      <c r="D14" s="77"/>
      <c r="E14" s="14" t="s">
        <v>37</v>
      </c>
      <c r="F14" s="21">
        <f>IF(F13=0,0,F13/F11)</f>
        <v>0.983629391529916</v>
      </c>
      <c r="G14" s="22">
        <f>IF(G13=0,0,G13/G11)</f>
        <v>0.9884614299020577</v>
      </c>
      <c r="H14" s="23">
        <f>IF(H13=0,0,H13/H11)</f>
        <v>0.9889366412343071</v>
      </c>
      <c r="I14" s="9"/>
      <c r="J14" s="85"/>
      <c r="K14" s="76" t="s">
        <v>38</v>
      </c>
      <c r="L14" s="77"/>
      <c r="M14" s="77"/>
      <c r="N14" s="77"/>
      <c r="O14" s="14" t="s">
        <v>39</v>
      </c>
      <c r="P14" s="15">
        <f>P15+P22</f>
        <v>2702824</v>
      </c>
      <c r="Q14" s="16">
        <f>Q15+Q22</f>
        <v>2729032</v>
      </c>
      <c r="R14" s="1">
        <f>R15+R22</f>
        <v>2819915</v>
      </c>
    </row>
    <row r="15" spans="1:18" ht="20.25" customHeight="1">
      <c r="A15" s="118"/>
      <c r="B15" s="76" t="s">
        <v>40</v>
      </c>
      <c r="C15" s="77"/>
      <c r="D15" s="77"/>
      <c r="E15" s="14"/>
      <c r="F15" s="15">
        <v>1858</v>
      </c>
      <c r="G15" s="16">
        <v>1858</v>
      </c>
      <c r="H15" s="1">
        <v>1858</v>
      </c>
      <c r="I15" s="9"/>
      <c r="J15" s="85"/>
      <c r="K15" s="114" t="s">
        <v>12</v>
      </c>
      <c r="L15" s="76" t="s">
        <v>41</v>
      </c>
      <c r="M15" s="77"/>
      <c r="N15" s="77"/>
      <c r="O15" s="14" t="s">
        <v>42</v>
      </c>
      <c r="P15" s="15">
        <f>P16+P20</f>
        <v>2700304</v>
      </c>
      <c r="Q15" s="16">
        <f>Q16+Q20</f>
        <v>2726772</v>
      </c>
      <c r="R15" s="1">
        <f>R16+R20</f>
        <v>2817304</v>
      </c>
    </row>
    <row r="16" spans="1:18" ht="20.25" customHeight="1">
      <c r="A16" s="118"/>
      <c r="B16" s="76" t="s">
        <v>43</v>
      </c>
      <c r="C16" s="77"/>
      <c r="D16" s="77"/>
      <c r="E16" s="14"/>
      <c r="F16" s="15">
        <v>1825</v>
      </c>
      <c r="G16" s="16">
        <v>1845</v>
      </c>
      <c r="H16" s="1">
        <v>1856</v>
      </c>
      <c r="I16" s="9"/>
      <c r="J16" s="85"/>
      <c r="K16" s="101"/>
      <c r="L16" s="114" t="s">
        <v>12</v>
      </c>
      <c r="M16" s="76" t="s">
        <v>44</v>
      </c>
      <c r="N16" s="77"/>
      <c r="O16" s="14" t="s">
        <v>45</v>
      </c>
      <c r="P16" s="15">
        <v>2356776</v>
      </c>
      <c r="Q16" s="16">
        <v>2419843</v>
      </c>
      <c r="R16" s="1">
        <v>2526677</v>
      </c>
    </row>
    <row r="17" spans="1:18" ht="20.25" customHeight="1" thickBot="1">
      <c r="A17" s="119"/>
      <c r="B17" s="90" t="s">
        <v>46</v>
      </c>
      <c r="C17" s="91"/>
      <c r="D17" s="91"/>
      <c r="E17" s="25"/>
      <c r="F17" s="26">
        <v>1825</v>
      </c>
      <c r="G17" s="27">
        <v>1845</v>
      </c>
      <c r="H17" s="28">
        <v>1856</v>
      </c>
      <c r="I17" s="9"/>
      <c r="J17" s="85"/>
      <c r="K17" s="101"/>
      <c r="L17" s="101"/>
      <c r="M17" s="89" t="s">
        <v>20</v>
      </c>
      <c r="N17" s="18" t="s">
        <v>47</v>
      </c>
      <c r="O17" s="14"/>
      <c r="P17" s="15">
        <v>140754</v>
      </c>
      <c r="Q17" s="16">
        <v>133013</v>
      </c>
      <c r="R17" s="1">
        <v>127152</v>
      </c>
    </row>
    <row r="18" spans="1:18" ht="20.25" customHeight="1">
      <c r="A18" s="84" t="s">
        <v>48</v>
      </c>
      <c r="B18" s="87" t="s">
        <v>49</v>
      </c>
      <c r="C18" s="88"/>
      <c r="D18" s="88"/>
      <c r="E18" s="10"/>
      <c r="F18" s="11">
        <v>55836546</v>
      </c>
      <c r="G18" s="12">
        <v>57034750</v>
      </c>
      <c r="H18" s="13">
        <v>57755836</v>
      </c>
      <c r="I18" s="9"/>
      <c r="J18" s="85"/>
      <c r="K18" s="101"/>
      <c r="L18" s="101"/>
      <c r="M18" s="89"/>
      <c r="N18" s="18" t="s">
        <v>50</v>
      </c>
      <c r="O18" s="14"/>
      <c r="P18" s="15"/>
      <c r="Q18" s="16"/>
      <c r="R18" s="1"/>
    </row>
    <row r="19" spans="1:18" ht="20.25" customHeight="1">
      <c r="A19" s="85"/>
      <c r="B19" s="89" t="s">
        <v>51</v>
      </c>
      <c r="C19" s="76" t="s">
        <v>52</v>
      </c>
      <c r="D19" s="77"/>
      <c r="E19" s="14"/>
      <c r="F19" s="15">
        <v>10206727</v>
      </c>
      <c r="G19" s="16">
        <v>10660084</v>
      </c>
      <c r="H19" s="1">
        <v>10924502</v>
      </c>
      <c r="I19" s="9"/>
      <c r="J19" s="85"/>
      <c r="K19" s="101"/>
      <c r="L19" s="101"/>
      <c r="M19" s="89"/>
      <c r="N19" s="18" t="s">
        <v>53</v>
      </c>
      <c r="O19" s="14"/>
      <c r="P19" s="15">
        <v>980891</v>
      </c>
      <c r="Q19" s="16">
        <v>987800</v>
      </c>
      <c r="R19" s="1">
        <v>995432</v>
      </c>
    </row>
    <row r="20" spans="1:18" ht="20.25" customHeight="1">
      <c r="A20" s="85"/>
      <c r="B20" s="89"/>
      <c r="C20" s="76" t="s">
        <v>54</v>
      </c>
      <c r="D20" s="77"/>
      <c r="E20" s="14"/>
      <c r="F20" s="15">
        <v>27002800</v>
      </c>
      <c r="G20" s="16">
        <v>27451900</v>
      </c>
      <c r="H20" s="1">
        <v>27710400</v>
      </c>
      <c r="I20" s="9"/>
      <c r="J20" s="85"/>
      <c r="K20" s="101"/>
      <c r="L20" s="101"/>
      <c r="M20" s="76" t="s">
        <v>55</v>
      </c>
      <c r="N20" s="77"/>
      <c r="O20" s="14" t="s">
        <v>56</v>
      </c>
      <c r="P20" s="15">
        <v>343528</v>
      </c>
      <c r="Q20" s="16">
        <v>306929</v>
      </c>
      <c r="R20" s="1">
        <v>290627</v>
      </c>
    </row>
    <row r="21" spans="1:18" ht="20.25" customHeight="1">
      <c r="A21" s="85"/>
      <c r="B21" s="89"/>
      <c r="C21" s="76" t="s">
        <v>57</v>
      </c>
      <c r="D21" s="77"/>
      <c r="E21" s="14"/>
      <c r="F21" s="15">
        <v>1134460</v>
      </c>
      <c r="G21" s="16">
        <v>1140428</v>
      </c>
      <c r="H21" s="1">
        <v>1148164</v>
      </c>
      <c r="I21" s="9"/>
      <c r="J21" s="85"/>
      <c r="K21" s="101"/>
      <c r="L21" s="102"/>
      <c r="M21" s="24" t="s">
        <v>20</v>
      </c>
      <c r="N21" s="18" t="s">
        <v>58</v>
      </c>
      <c r="O21" s="14"/>
      <c r="P21" s="15">
        <v>328451</v>
      </c>
      <c r="Q21" s="16">
        <v>292547</v>
      </c>
      <c r="R21" s="1">
        <v>274775</v>
      </c>
    </row>
    <row r="22" spans="1:18" ht="20.25" customHeight="1">
      <c r="A22" s="85"/>
      <c r="B22" s="89"/>
      <c r="C22" s="76" t="s">
        <v>59</v>
      </c>
      <c r="D22" s="77"/>
      <c r="E22" s="14"/>
      <c r="F22" s="15">
        <v>17492559</v>
      </c>
      <c r="G22" s="16">
        <v>17782338</v>
      </c>
      <c r="H22" s="1">
        <v>17972770</v>
      </c>
      <c r="I22" s="9"/>
      <c r="J22" s="85"/>
      <c r="K22" s="102"/>
      <c r="L22" s="76" t="s">
        <v>60</v>
      </c>
      <c r="M22" s="77"/>
      <c r="N22" s="77"/>
      <c r="O22" s="14" t="s">
        <v>61</v>
      </c>
      <c r="P22" s="15">
        <v>2520</v>
      </c>
      <c r="Q22" s="16">
        <v>2260</v>
      </c>
      <c r="R22" s="1">
        <v>2611</v>
      </c>
    </row>
    <row r="23" spans="1:18" ht="20.25" customHeight="1" thickBot="1">
      <c r="A23" s="86"/>
      <c r="B23" s="90" t="s">
        <v>62</v>
      </c>
      <c r="C23" s="91"/>
      <c r="D23" s="91"/>
      <c r="E23" s="25"/>
      <c r="F23" s="26">
        <v>18494473</v>
      </c>
      <c r="G23" s="27">
        <v>19401189</v>
      </c>
      <c r="H23" s="28">
        <v>19930025</v>
      </c>
      <c r="I23" s="9"/>
      <c r="J23" s="85"/>
      <c r="K23" s="76" t="s">
        <v>63</v>
      </c>
      <c r="L23" s="77"/>
      <c r="M23" s="77"/>
      <c r="N23" s="77"/>
      <c r="O23" s="14"/>
      <c r="P23" s="15">
        <f>P6-P15</f>
        <v>-23048</v>
      </c>
      <c r="Q23" s="16">
        <f>Q6-Q15</f>
        <v>-119507</v>
      </c>
      <c r="R23" s="1">
        <f>R6-R15</f>
        <v>-162260</v>
      </c>
    </row>
    <row r="24" spans="1:18" ht="20.25" customHeight="1" thickBot="1">
      <c r="A24" s="117" t="s">
        <v>64</v>
      </c>
      <c r="B24" s="87" t="s">
        <v>65</v>
      </c>
      <c r="C24" s="88"/>
      <c r="D24" s="88"/>
      <c r="E24" s="10"/>
      <c r="F24" s="29">
        <v>434</v>
      </c>
      <c r="G24" s="30">
        <v>441</v>
      </c>
      <c r="H24" s="31">
        <v>445</v>
      </c>
      <c r="I24" s="9"/>
      <c r="J24" s="86"/>
      <c r="K24" s="90" t="s">
        <v>66</v>
      </c>
      <c r="L24" s="91"/>
      <c r="M24" s="91"/>
      <c r="N24" s="91"/>
      <c r="O24" s="25"/>
      <c r="P24" s="26">
        <f>P5-P14</f>
        <v>-25568</v>
      </c>
      <c r="Q24" s="27">
        <f>Q5-Q14</f>
        <v>-121767</v>
      </c>
      <c r="R24" s="28">
        <f>R5-R14</f>
        <v>-164871</v>
      </c>
    </row>
    <row r="25" spans="1:18" ht="20.25" customHeight="1">
      <c r="A25" s="118"/>
      <c r="B25" s="76" t="s">
        <v>67</v>
      </c>
      <c r="C25" s="77"/>
      <c r="D25" s="77"/>
      <c r="E25" s="14"/>
      <c r="F25" s="61" t="s">
        <v>165</v>
      </c>
      <c r="G25" s="62" t="s">
        <v>165</v>
      </c>
      <c r="H25" s="63" t="s">
        <v>165</v>
      </c>
      <c r="I25" s="9"/>
      <c r="J25" s="84" t="s">
        <v>69</v>
      </c>
      <c r="K25" s="87" t="s">
        <v>70</v>
      </c>
      <c r="L25" s="88"/>
      <c r="M25" s="88"/>
      <c r="N25" s="88"/>
      <c r="O25" s="10" t="s">
        <v>71</v>
      </c>
      <c r="P25" s="11">
        <v>1035251</v>
      </c>
      <c r="Q25" s="12">
        <v>1067258</v>
      </c>
      <c r="R25" s="13">
        <v>662773</v>
      </c>
    </row>
    <row r="26" spans="1:18" ht="20.25" customHeight="1">
      <c r="A26" s="118"/>
      <c r="B26" s="76" t="s">
        <v>72</v>
      </c>
      <c r="C26" s="77"/>
      <c r="D26" s="77"/>
      <c r="E26" s="14"/>
      <c r="F26" s="61"/>
      <c r="G26" s="62"/>
      <c r="H26" s="63"/>
      <c r="I26" s="9"/>
      <c r="J26" s="85"/>
      <c r="K26" s="114" t="s">
        <v>20</v>
      </c>
      <c r="L26" s="76" t="s">
        <v>73</v>
      </c>
      <c r="M26" s="77"/>
      <c r="N26" s="77"/>
      <c r="O26" s="14"/>
      <c r="P26" s="15">
        <v>294900</v>
      </c>
      <c r="Q26" s="16">
        <v>449100</v>
      </c>
      <c r="R26" s="1">
        <v>258500</v>
      </c>
    </row>
    <row r="27" spans="1:18" ht="20.25" customHeight="1">
      <c r="A27" s="118"/>
      <c r="B27" s="76" t="s">
        <v>74</v>
      </c>
      <c r="C27" s="77"/>
      <c r="D27" s="77"/>
      <c r="E27" s="14"/>
      <c r="F27" s="61" t="s">
        <v>166</v>
      </c>
      <c r="G27" s="62" t="s">
        <v>166</v>
      </c>
      <c r="H27" s="63" t="s">
        <v>166</v>
      </c>
      <c r="I27" s="9"/>
      <c r="J27" s="85"/>
      <c r="K27" s="101"/>
      <c r="L27" s="76" t="s">
        <v>32</v>
      </c>
      <c r="M27" s="77"/>
      <c r="N27" s="77"/>
      <c r="O27" s="14"/>
      <c r="P27" s="15">
        <v>396515</v>
      </c>
      <c r="Q27" s="16">
        <v>103718</v>
      </c>
      <c r="R27" s="1">
        <v>77259</v>
      </c>
    </row>
    <row r="28" spans="1:18" ht="20.25" customHeight="1">
      <c r="A28" s="118"/>
      <c r="B28" s="76" t="s">
        <v>76</v>
      </c>
      <c r="C28" s="77"/>
      <c r="D28" s="77"/>
      <c r="E28" s="14"/>
      <c r="F28" s="15"/>
      <c r="G28" s="16"/>
      <c r="H28" s="1"/>
      <c r="I28" s="9"/>
      <c r="J28" s="85"/>
      <c r="K28" s="102"/>
      <c r="L28" s="76" t="s">
        <v>77</v>
      </c>
      <c r="M28" s="77"/>
      <c r="N28" s="77"/>
      <c r="O28" s="14"/>
      <c r="P28" s="15">
        <v>8158</v>
      </c>
      <c r="Q28" s="16">
        <v>6012</v>
      </c>
      <c r="R28" s="1">
        <v>7736</v>
      </c>
    </row>
    <row r="29" spans="1:18" ht="20.25" customHeight="1">
      <c r="A29" s="118"/>
      <c r="B29" s="112" t="s">
        <v>78</v>
      </c>
      <c r="C29" s="113"/>
      <c r="D29" s="18" t="s">
        <v>79</v>
      </c>
      <c r="E29" s="14"/>
      <c r="F29" s="15"/>
      <c r="G29" s="16"/>
      <c r="H29" s="1"/>
      <c r="I29" s="9"/>
      <c r="J29" s="85"/>
      <c r="K29" s="76" t="s">
        <v>80</v>
      </c>
      <c r="L29" s="77"/>
      <c r="M29" s="77"/>
      <c r="N29" s="77"/>
      <c r="O29" s="14" t="s">
        <v>81</v>
      </c>
      <c r="P29" s="15">
        <v>2009266</v>
      </c>
      <c r="Q29" s="16">
        <v>2046639</v>
      </c>
      <c r="R29" s="1">
        <v>1542841</v>
      </c>
    </row>
    <row r="30" spans="1:18" ht="20.25" customHeight="1">
      <c r="A30" s="118"/>
      <c r="B30" s="112"/>
      <c r="C30" s="113"/>
      <c r="D30" s="18" t="s">
        <v>82</v>
      </c>
      <c r="E30" s="14"/>
      <c r="F30" s="15"/>
      <c r="G30" s="16"/>
      <c r="H30" s="1"/>
      <c r="I30" s="9"/>
      <c r="J30" s="85"/>
      <c r="K30" s="114" t="s">
        <v>20</v>
      </c>
      <c r="L30" s="76" t="s">
        <v>83</v>
      </c>
      <c r="M30" s="77"/>
      <c r="N30" s="77"/>
      <c r="O30" s="14"/>
      <c r="P30" s="15">
        <v>814590</v>
      </c>
      <c r="Q30" s="16">
        <v>1198204</v>
      </c>
      <c r="R30" s="1">
        <v>721086</v>
      </c>
    </row>
    <row r="31" spans="1:18" ht="20.25" customHeight="1">
      <c r="A31" s="118"/>
      <c r="B31" s="112" t="s">
        <v>84</v>
      </c>
      <c r="C31" s="113"/>
      <c r="D31" s="18" t="s">
        <v>79</v>
      </c>
      <c r="E31" s="14"/>
      <c r="F31" s="15">
        <v>65014</v>
      </c>
      <c r="G31" s="16">
        <v>63757</v>
      </c>
      <c r="H31" s="1">
        <v>63154</v>
      </c>
      <c r="I31" s="9"/>
      <c r="J31" s="85"/>
      <c r="K31" s="102"/>
      <c r="L31" s="76" t="s">
        <v>85</v>
      </c>
      <c r="M31" s="77"/>
      <c r="N31" s="77"/>
      <c r="O31" s="14"/>
      <c r="P31" s="15">
        <v>986261</v>
      </c>
      <c r="Q31" s="16">
        <v>607461</v>
      </c>
      <c r="R31" s="1">
        <v>593355</v>
      </c>
    </row>
    <row r="32" spans="1:18" ht="20.25" customHeight="1">
      <c r="A32" s="118"/>
      <c r="B32" s="112"/>
      <c r="C32" s="113"/>
      <c r="D32" s="18" t="s">
        <v>82</v>
      </c>
      <c r="E32" s="14"/>
      <c r="F32" s="15"/>
      <c r="G32" s="16"/>
      <c r="H32" s="1"/>
      <c r="I32" s="9"/>
      <c r="J32" s="85"/>
      <c r="K32" s="76" t="s">
        <v>86</v>
      </c>
      <c r="L32" s="77"/>
      <c r="M32" s="77"/>
      <c r="N32" s="77"/>
      <c r="O32" s="14" t="s">
        <v>87</v>
      </c>
      <c r="P32" s="15">
        <f>P25-P29</f>
        <v>-974015</v>
      </c>
      <c r="Q32" s="16">
        <f>Q25-Q29</f>
        <v>-979381</v>
      </c>
      <c r="R32" s="1">
        <f>R25-R29</f>
        <v>-880068</v>
      </c>
    </row>
    <row r="33" spans="1:18" ht="20.25" customHeight="1">
      <c r="A33" s="118"/>
      <c r="B33" s="115" t="s">
        <v>88</v>
      </c>
      <c r="C33" s="116"/>
      <c r="D33" s="116"/>
      <c r="E33" s="14"/>
      <c r="F33" s="15">
        <v>58201</v>
      </c>
      <c r="G33" s="16">
        <v>56294</v>
      </c>
      <c r="H33" s="1">
        <v>57344</v>
      </c>
      <c r="I33" s="9"/>
      <c r="J33" s="85"/>
      <c r="K33" s="76" t="s">
        <v>89</v>
      </c>
      <c r="L33" s="77"/>
      <c r="M33" s="77"/>
      <c r="N33" s="77"/>
      <c r="O33" s="14" t="s">
        <v>90</v>
      </c>
      <c r="P33" s="15">
        <v>974015</v>
      </c>
      <c r="Q33" s="16">
        <v>979381</v>
      </c>
      <c r="R33" s="1">
        <v>880068</v>
      </c>
    </row>
    <row r="34" spans="1:18" ht="20.25" customHeight="1" thickBot="1">
      <c r="A34" s="118"/>
      <c r="B34" s="76" t="s">
        <v>91</v>
      </c>
      <c r="C34" s="77"/>
      <c r="D34" s="77"/>
      <c r="E34" s="14"/>
      <c r="F34" s="15">
        <v>21392077</v>
      </c>
      <c r="G34" s="16">
        <v>20571397</v>
      </c>
      <c r="H34" s="1">
        <v>20784624</v>
      </c>
      <c r="I34" s="9"/>
      <c r="J34" s="86"/>
      <c r="K34" s="90" t="s">
        <v>92</v>
      </c>
      <c r="L34" s="91"/>
      <c r="M34" s="91"/>
      <c r="N34" s="91"/>
      <c r="O34" s="25"/>
      <c r="P34" s="26">
        <f>P32+P33</f>
        <v>0</v>
      </c>
      <c r="Q34" s="27">
        <f>Q32+Q33</f>
        <v>0</v>
      </c>
      <c r="R34" s="28">
        <f>R32+R33</f>
        <v>0</v>
      </c>
    </row>
    <row r="35" spans="1:18" ht="20.25" customHeight="1" thickBot="1">
      <c r="A35" s="118"/>
      <c r="B35" s="89" t="s">
        <v>93</v>
      </c>
      <c r="C35" s="76" t="s">
        <v>94</v>
      </c>
      <c r="D35" s="77"/>
      <c r="E35" s="14"/>
      <c r="F35" s="15"/>
      <c r="G35" s="16"/>
      <c r="H35" s="1"/>
      <c r="I35" s="9"/>
      <c r="J35" s="103" t="s">
        <v>95</v>
      </c>
      <c r="K35" s="104"/>
      <c r="L35" s="104"/>
      <c r="M35" s="104"/>
      <c r="N35" s="104"/>
      <c r="O35" s="5"/>
      <c r="P35" s="35">
        <v>286168</v>
      </c>
      <c r="Q35" s="36">
        <v>220311</v>
      </c>
      <c r="R35" s="37">
        <v>266234</v>
      </c>
    </row>
    <row r="36" spans="1:18" ht="20.25" customHeight="1">
      <c r="A36" s="118"/>
      <c r="B36" s="89"/>
      <c r="C36" s="76" t="s">
        <v>96</v>
      </c>
      <c r="D36" s="77"/>
      <c r="E36" s="14" t="s">
        <v>10</v>
      </c>
      <c r="F36" s="15">
        <v>21392077</v>
      </c>
      <c r="G36" s="16">
        <v>20571397</v>
      </c>
      <c r="H36" s="1">
        <v>20784624</v>
      </c>
      <c r="I36" s="9"/>
      <c r="J36" s="105" t="s">
        <v>97</v>
      </c>
      <c r="K36" s="88"/>
      <c r="L36" s="88"/>
      <c r="M36" s="88"/>
      <c r="N36" s="88"/>
      <c r="O36" s="10"/>
      <c r="P36" s="11">
        <v>949193</v>
      </c>
      <c r="Q36" s="12">
        <v>656716</v>
      </c>
      <c r="R36" s="13">
        <v>669907</v>
      </c>
    </row>
    <row r="37" spans="1:18" ht="20.25" customHeight="1" thickBot="1">
      <c r="A37" s="118"/>
      <c r="B37" s="76" t="s">
        <v>98</v>
      </c>
      <c r="C37" s="77"/>
      <c r="D37" s="77"/>
      <c r="E37" s="14" t="s">
        <v>14</v>
      </c>
      <c r="F37" s="15">
        <v>17391828</v>
      </c>
      <c r="G37" s="16">
        <v>17190157</v>
      </c>
      <c r="H37" s="1">
        <v>17278720</v>
      </c>
      <c r="I37" s="9"/>
      <c r="J37" s="106" t="s">
        <v>20</v>
      </c>
      <c r="K37" s="107"/>
      <c r="L37" s="90" t="s">
        <v>99</v>
      </c>
      <c r="M37" s="91"/>
      <c r="N37" s="91"/>
      <c r="O37" s="25"/>
      <c r="P37" s="26">
        <v>611630</v>
      </c>
      <c r="Q37" s="27">
        <v>633909</v>
      </c>
      <c r="R37" s="28">
        <v>646832</v>
      </c>
    </row>
    <row r="38" spans="1:18" ht="20.25" customHeight="1" thickBot="1">
      <c r="A38" s="119"/>
      <c r="B38" s="90" t="s">
        <v>100</v>
      </c>
      <c r="C38" s="91"/>
      <c r="D38" s="91"/>
      <c r="E38" s="25"/>
      <c r="F38" s="38">
        <f>IF(F37=0,0,F37/F36)</f>
        <v>0.8130032441450169</v>
      </c>
      <c r="G38" s="39">
        <f>IF(G37=0,0,G37/G36)</f>
        <v>0.8356339144103825</v>
      </c>
      <c r="H38" s="40">
        <f>IF(H37=0,0,H37/H36)</f>
        <v>0.8313222312802002</v>
      </c>
      <c r="I38" s="9"/>
      <c r="J38" s="103" t="s">
        <v>101</v>
      </c>
      <c r="K38" s="104"/>
      <c r="L38" s="104"/>
      <c r="M38" s="104"/>
      <c r="N38" s="104"/>
      <c r="O38" s="5"/>
      <c r="P38" s="35">
        <v>3849676</v>
      </c>
      <c r="Q38" s="36">
        <v>3882995</v>
      </c>
      <c r="R38" s="37">
        <v>3483790</v>
      </c>
    </row>
    <row r="39" spans="1:18" ht="20.25" customHeight="1">
      <c r="A39" s="84" t="s">
        <v>102</v>
      </c>
      <c r="B39" s="87" t="s">
        <v>103</v>
      </c>
      <c r="C39" s="88"/>
      <c r="D39" s="88"/>
      <c r="E39" s="10"/>
      <c r="F39" s="11">
        <v>482688</v>
      </c>
      <c r="G39" s="12">
        <v>491374</v>
      </c>
      <c r="H39" s="13">
        <v>525506</v>
      </c>
      <c r="I39" s="9"/>
      <c r="J39" s="108" t="s">
        <v>104</v>
      </c>
      <c r="K39" s="111" t="s">
        <v>105</v>
      </c>
      <c r="L39" s="87" t="s">
        <v>106</v>
      </c>
      <c r="M39" s="88"/>
      <c r="N39" s="88"/>
      <c r="O39" s="10"/>
      <c r="P39" s="11">
        <v>43109089</v>
      </c>
      <c r="Q39" s="12">
        <v>43304540</v>
      </c>
      <c r="R39" s="13">
        <v>43046141</v>
      </c>
    </row>
    <row r="40" spans="1:18" ht="20.25" customHeight="1">
      <c r="A40" s="85"/>
      <c r="B40" s="76" t="s">
        <v>107</v>
      </c>
      <c r="C40" s="77"/>
      <c r="D40" s="77"/>
      <c r="E40" s="14"/>
      <c r="F40" s="15">
        <v>2113889</v>
      </c>
      <c r="G40" s="16">
        <v>2139763</v>
      </c>
      <c r="H40" s="1">
        <v>2195167</v>
      </c>
      <c r="I40" s="9"/>
      <c r="J40" s="109"/>
      <c r="K40" s="98"/>
      <c r="L40" s="89" t="s">
        <v>20</v>
      </c>
      <c r="M40" s="76" t="s">
        <v>108</v>
      </c>
      <c r="N40" s="77"/>
      <c r="O40" s="14"/>
      <c r="P40" s="15">
        <v>39829926</v>
      </c>
      <c r="Q40" s="16">
        <v>40929537</v>
      </c>
      <c r="R40" s="1">
        <v>41630279</v>
      </c>
    </row>
    <row r="41" spans="1:18" ht="20.25" customHeight="1">
      <c r="A41" s="85"/>
      <c r="B41" s="89" t="s">
        <v>20</v>
      </c>
      <c r="C41" s="76" t="s">
        <v>109</v>
      </c>
      <c r="D41" s="77"/>
      <c r="E41" s="14"/>
      <c r="F41" s="15">
        <v>1205595</v>
      </c>
      <c r="G41" s="16">
        <v>1239418</v>
      </c>
      <c r="H41" s="1">
        <v>1234362</v>
      </c>
      <c r="I41" s="9"/>
      <c r="J41" s="109"/>
      <c r="K41" s="98"/>
      <c r="L41" s="89"/>
      <c r="M41" s="76" t="s">
        <v>110</v>
      </c>
      <c r="N41" s="77"/>
      <c r="O41" s="14"/>
      <c r="P41" s="15">
        <v>2817745</v>
      </c>
      <c r="Q41" s="16">
        <v>3552845</v>
      </c>
      <c r="R41" s="1">
        <v>4284234</v>
      </c>
    </row>
    <row r="42" spans="1:18" ht="20.25" customHeight="1">
      <c r="A42" s="85"/>
      <c r="B42" s="89"/>
      <c r="C42" s="76" t="s">
        <v>111</v>
      </c>
      <c r="D42" s="77"/>
      <c r="E42" s="14"/>
      <c r="F42" s="15">
        <v>908294</v>
      </c>
      <c r="G42" s="16">
        <v>900345</v>
      </c>
      <c r="H42" s="1">
        <v>960805</v>
      </c>
      <c r="I42" s="9"/>
      <c r="J42" s="109"/>
      <c r="K42" s="98"/>
      <c r="L42" s="76" t="s">
        <v>112</v>
      </c>
      <c r="M42" s="77"/>
      <c r="N42" s="77"/>
      <c r="O42" s="14"/>
      <c r="P42" s="15">
        <v>369343</v>
      </c>
      <c r="Q42" s="16">
        <v>326171</v>
      </c>
      <c r="R42" s="1">
        <v>369480</v>
      </c>
    </row>
    <row r="43" spans="1:18" ht="20.25" customHeight="1">
      <c r="A43" s="85"/>
      <c r="B43" s="76" t="s">
        <v>113</v>
      </c>
      <c r="C43" s="77"/>
      <c r="D43" s="77"/>
      <c r="E43" s="14"/>
      <c r="F43" s="15">
        <v>103727</v>
      </c>
      <c r="G43" s="16">
        <v>95635</v>
      </c>
      <c r="H43" s="1">
        <v>96631</v>
      </c>
      <c r="I43" s="9"/>
      <c r="J43" s="109"/>
      <c r="K43" s="98"/>
      <c r="L43" s="89" t="s">
        <v>20</v>
      </c>
      <c r="M43" s="76" t="s">
        <v>114</v>
      </c>
      <c r="N43" s="77"/>
      <c r="O43" s="14"/>
      <c r="P43" s="15">
        <v>158642</v>
      </c>
      <c r="Q43" s="16">
        <v>121099</v>
      </c>
      <c r="R43" s="1">
        <v>145816</v>
      </c>
    </row>
    <row r="44" spans="1:18" ht="20.25" customHeight="1" thickBot="1">
      <c r="A44" s="86"/>
      <c r="B44" s="90" t="s">
        <v>115</v>
      </c>
      <c r="C44" s="91"/>
      <c r="D44" s="91"/>
      <c r="E44" s="25"/>
      <c r="F44" s="26">
        <f>F39+F40+F43</f>
        <v>2700304</v>
      </c>
      <c r="G44" s="27">
        <f>G39+G40+G43</f>
        <v>2726772</v>
      </c>
      <c r="H44" s="28">
        <f>H39+H40+H43</f>
        <v>2817304</v>
      </c>
      <c r="I44" s="9"/>
      <c r="J44" s="109"/>
      <c r="K44" s="98"/>
      <c r="L44" s="89"/>
      <c r="M44" s="76" t="s">
        <v>116</v>
      </c>
      <c r="N44" s="77"/>
      <c r="O44" s="14"/>
      <c r="P44" s="15">
        <v>208101</v>
      </c>
      <c r="Q44" s="16">
        <v>205072</v>
      </c>
      <c r="R44" s="1">
        <v>206064</v>
      </c>
    </row>
    <row r="45" spans="1:18" ht="20.25" customHeight="1">
      <c r="A45" s="84" t="s">
        <v>117</v>
      </c>
      <c r="B45" s="100" t="s">
        <v>118</v>
      </c>
      <c r="C45" s="87" t="s">
        <v>119</v>
      </c>
      <c r="D45" s="88"/>
      <c r="E45" s="10"/>
      <c r="F45" s="73" t="s">
        <v>167</v>
      </c>
      <c r="G45" s="74" t="s">
        <v>167</v>
      </c>
      <c r="H45" s="75" t="s">
        <v>167</v>
      </c>
      <c r="I45" s="9"/>
      <c r="J45" s="109"/>
      <c r="K45" s="98"/>
      <c r="L45" s="89"/>
      <c r="M45" s="76" t="s">
        <v>121</v>
      </c>
      <c r="N45" s="77"/>
      <c r="O45" s="14"/>
      <c r="P45" s="15"/>
      <c r="Q45" s="16"/>
      <c r="R45" s="1"/>
    </row>
    <row r="46" spans="1:18" ht="20.25" customHeight="1">
      <c r="A46" s="85"/>
      <c r="B46" s="101"/>
      <c r="C46" s="76" t="s">
        <v>122</v>
      </c>
      <c r="D46" s="77"/>
      <c r="E46" s="14"/>
      <c r="F46" s="15">
        <v>1884</v>
      </c>
      <c r="G46" s="16">
        <v>1884</v>
      </c>
      <c r="H46" s="1">
        <v>1884</v>
      </c>
      <c r="I46" s="9"/>
      <c r="J46" s="109"/>
      <c r="K46" s="98"/>
      <c r="L46" s="76" t="s">
        <v>123</v>
      </c>
      <c r="M46" s="77"/>
      <c r="N46" s="77"/>
      <c r="O46" s="14"/>
      <c r="P46" s="15"/>
      <c r="Q46" s="16"/>
      <c r="R46" s="1"/>
    </row>
    <row r="47" spans="1:18" ht="20.25" customHeight="1">
      <c r="A47" s="85"/>
      <c r="B47" s="101"/>
      <c r="C47" s="76" t="s">
        <v>124</v>
      </c>
      <c r="D47" s="77"/>
      <c r="E47" s="14"/>
      <c r="F47" s="43">
        <v>38078</v>
      </c>
      <c r="G47" s="44">
        <v>41000</v>
      </c>
      <c r="H47" s="58">
        <v>41000</v>
      </c>
      <c r="I47" s="9"/>
      <c r="J47" s="109"/>
      <c r="K47" s="98"/>
      <c r="L47" s="76" t="s">
        <v>125</v>
      </c>
      <c r="M47" s="77"/>
      <c r="N47" s="77"/>
      <c r="O47" s="14"/>
      <c r="P47" s="15">
        <f>P39+P42+P46</f>
        <v>43478432</v>
      </c>
      <c r="Q47" s="16">
        <f>Q39+Q42+Q46</f>
        <v>43630711</v>
      </c>
      <c r="R47" s="1">
        <f>R39+R42+R46</f>
        <v>43415621</v>
      </c>
    </row>
    <row r="48" spans="1:18" ht="20.25" customHeight="1">
      <c r="A48" s="85"/>
      <c r="B48" s="101"/>
      <c r="C48" s="76" t="s">
        <v>126</v>
      </c>
      <c r="D48" s="77"/>
      <c r="E48" s="14"/>
      <c r="F48" s="15">
        <v>120.8</v>
      </c>
      <c r="G48" s="16">
        <v>118.4</v>
      </c>
      <c r="H48" s="1">
        <v>118.2</v>
      </c>
      <c r="I48" s="9"/>
      <c r="J48" s="109"/>
      <c r="K48" s="98" t="s">
        <v>127</v>
      </c>
      <c r="L48" s="76" t="s">
        <v>128</v>
      </c>
      <c r="M48" s="77"/>
      <c r="N48" s="77"/>
      <c r="O48" s="14"/>
      <c r="P48" s="15"/>
      <c r="Q48" s="16"/>
      <c r="R48" s="1"/>
    </row>
    <row r="49" spans="1:18" ht="20.25" customHeight="1">
      <c r="A49" s="85"/>
      <c r="B49" s="101"/>
      <c r="C49" s="76" t="s">
        <v>129</v>
      </c>
      <c r="D49" s="77"/>
      <c r="E49" s="14"/>
      <c r="F49" s="15">
        <v>121.5</v>
      </c>
      <c r="G49" s="16">
        <v>124.5</v>
      </c>
      <c r="H49" s="1">
        <v>127</v>
      </c>
      <c r="I49" s="9"/>
      <c r="J49" s="109"/>
      <c r="K49" s="98"/>
      <c r="L49" s="76" t="s">
        <v>130</v>
      </c>
      <c r="M49" s="77"/>
      <c r="N49" s="77"/>
      <c r="O49" s="14"/>
      <c r="P49" s="15">
        <v>83175</v>
      </c>
      <c r="Q49" s="16">
        <v>105860</v>
      </c>
      <c r="R49" s="1">
        <v>103246</v>
      </c>
    </row>
    <row r="50" spans="1:18" ht="20.25" customHeight="1">
      <c r="A50" s="85"/>
      <c r="B50" s="101"/>
      <c r="C50" s="89" t="s">
        <v>20</v>
      </c>
      <c r="D50" s="18" t="s">
        <v>131</v>
      </c>
      <c r="E50" s="14"/>
      <c r="F50" s="15">
        <v>69.3</v>
      </c>
      <c r="G50" s="16">
        <v>72.1</v>
      </c>
      <c r="H50" s="1">
        <v>71.4</v>
      </c>
      <c r="I50" s="9"/>
      <c r="J50" s="109"/>
      <c r="K50" s="98"/>
      <c r="L50" s="89" t="s">
        <v>20</v>
      </c>
      <c r="M50" s="76" t="s">
        <v>132</v>
      </c>
      <c r="N50" s="77"/>
      <c r="O50" s="14"/>
      <c r="P50" s="15"/>
      <c r="Q50" s="16"/>
      <c r="R50" s="1"/>
    </row>
    <row r="51" spans="1:18" ht="20.25" customHeight="1">
      <c r="A51" s="85"/>
      <c r="B51" s="102"/>
      <c r="C51" s="89"/>
      <c r="D51" s="18" t="s">
        <v>133</v>
      </c>
      <c r="E51" s="14"/>
      <c r="F51" s="15">
        <v>52.2</v>
      </c>
      <c r="G51" s="16">
        <v>52.4</v>
      </c>
      <c r="H51" s="1">
        <v>55.6</v>
      </c>
      <c r="I51" s="9"/>
      <c r="J51" s="109"/>
      <c r="K51" s="98"/>
      <c r="L51" s="89"/>
      <c r="M51" s="76" t="s">
        <v>134</v>
      </c>
      <c r="N51" s="77"/>
      <c r="O51" s="14"/>
      <c r="P51" s="15">
        <v>66833</v>
      </c>
      <c r="Q51" s="16">
        <v>66669</v>
      </c>
      <c r="R51" s="1">
        <v>68522</v>
      </c>
    </row>
    <row r="52" spans="1:18" ht="20.25" customHeight="1">
      <c r="A52" s="85"/>
      <c r="B52" s="92" t="s">
        <v>135</v>
      </c>
      <c r="C52" s="93"/>
      <c r="D52" s="18" t="s">
        <v>136</v>
      </c>
      <c r="E52" s="14"/>
      <c r="F52" s="46">
        <v>3.5</v>
      </c>
      <c r="G52" s="47">
        <v>2.2</v>
      </c>
      <c r="H52" s="48">
        <v>3.9</v>
      </c>
      <c r="I52" s="9"/>
      <c r="J52" s="109"/>
      <c r="K52" s="98"/>
      <c r="L52" s="76" t="s">
        <v>137</v>
      </c>
      <c r="M52" s="77"/>
      <c r="N52" s="77"/>
      <c r="O52" s="14"/>
      <c r="P52" s="15">
        <f>P48+P49</f>
        <v>83175</v>
      </c>
      <c r="Q52" s="16">
        <f>Q48+Q49</f>
        <v>105860</v>
      </c>
      <c r="R52" s="1">
        <f>R48+R49</f>
        <v>103246</v>
      </c>
    </row>
    <row r="53" spans="1:18" ht="20.25" customHeight="1">
      <c r="A53" s="85"/>
      <c r="B53" s="94"/>
      <c r="C53" s="95"/>
      <c r="D53" s="18" t="s">
        <v>138</v>
      </c>
      <c r="E53" s="14"/>
      <c r="F53" s="15">
        <v>308</v>
      </c>
      <c r="G53" s="16">
        <v>308</v>
      </c>
      <c r="H53" s="1">
        <v>308</v>
      </c>
      <c r="I53" s="9"/>
      <c r="J53" s="109"/>
      <c r="K53" s="98" t="s">
        <v>139</v>
      </c>
      <c r="L53" s="76" t="s">
        <v>140</v>
      </c>
      <c r="M53" s="77"/>
      <c r="N53" s="77"/>
      <c r="O53" s="14"/>
      <c r="P53" s="15">
        <v>20978723</v>
      </c>
      <c r="Q53" s="16">
        <v>20732798</v>
      </c>
      <c r="R53" s="1">
        <v>20315697</v>
      </c>
    </row>
    <row r="54" spans="1:18" ht="20.25" customHeight="1" thickBot="1">
      <c r="A54" s="86"/>
      <c r="B54" s="96"/>
      <c r="C54" s="97"/>
      <c r="D54" s="49" t="s">
        <v>141</v>
      </c>
      <c r="E54" s="25"/>
      <c r="F54" s="50">
        <v>26755</v>
      </c>
      <c r="G54" s="51">
        <v>26755</v>
      </c>
      <c r="H54" s="59">
        <v>26755</v>
      </c>
      <c r="I54" s="9"/>
      <c r="J54" s="109"/>
      <c r="K54" s="98"/>
      <c r="L54" s="89" t="s">
        <v>20</v>
      </c>
      <c r="M54" s="76" t="s">
        <v>142</v>
      </c>
      <c r="N54" s="77"/>
      <c r="O54" s="14"/>
      <c r="P54" s="15">
        <v>10111915</v>
      </c>
      <c r="Q54" s="16">
        <v>10265281</v>
      </c>
      <c r="R54" s="1">
        <v>10393735</v>
      </c>
    </row>
    <row r="55" spans="1:18" ht="20.25" customHeight="1">
      <c r="A55" s="84" t="s">
        <v>143</v>
      </c>
      <c r="B55" s="87" t="s">
        <v>144</v>
      </c>
      <c r="C55" s="88"/>
      <c r="D55" s="88"/>
      <c r="E55" s="10"/>
      <c r="F55" s="11">
        <v>17</v>
      </c>
      <c r="G55" s="12">
        <v>16</v>
      </c>
      <c r="H55" s="13">
        <v>15</v>
      </c>
      <c r="I55" s="9"/>
      <c r="J55" s="109"/>
      <c r="K55" s="98"/>
      <c r="L55" s="89"/>
      <c r="M55" s="76" t="s">
        <v>73</v>
      </c>
      <c r="N55" s="77"/>
      <c r="O55" s="14"/>
      <c r="P55" s="15">
        <v>9791549</v>
      </c>
      <c r="Q55" s="16">
        <v>9633188</v>
      </c>
      <c r="R55" s="1">
        <v>9298333</v>
      </c>
    </row>
    <row r="56" spans="1:18" ht="20.25" customHeight="1">
      <c r="A56" s="85"/>
      <c r="B56" s="76" t="s">
        <v>145</v>
      </c>
      <c r="C56" s="77"/>
      <c r="D56" s="77"/>
      <c r="E56" s="14"/>
      <c r="F56" s="15">
        <v>9</v>
      </c>
      <c r="G56" s="16">
        <v>10</v>
      </c>
      <c r="H56" s="1">
        <v>9</v>
      </c>
      <c r="I56" s="9"/>
      <c r="J56" s="109"/>
      <c r="K56" s="98"/>
      <c r="L56" s="89"/>
      <c r="M56" s="76" t="s">
        <v>146</v>
      </c>
      <c r="N56" s="77"/>
      <c r="O56" s="14"/>
      <c r="P56" s="15">
        <v>1075259</v>
      </c>
      <c r="Q56" s="16">
        <v>834329</v>
      </c>
      <c r="R56" s="1">
        <v>623629</v>
      </c>
    </row>
    <row r="57" spans="1:18" ht="20.25" customHeight="1" thickBot="1">
      <c r="A57" s="86"/>
      <c r="B57" s="90" t="s">
        <v>147</v>
      </c>
      <c r="C57" s="91"/>
      <c r="D57" s="91"/>
      <c r="E57" s="25"/>
      <c r="F57" s="26">
        <f>F55+F56</f>
        <v>26</v>
      </c>
      <c r="G57" s="27">
        <f>G55+G56</f>
        <v>26</v>
      </c>
      <c r="H57" s="28">
        <f>H55+H56</f>
        <v>24</v>
      </c>
      <c r="I57" s="9"/>
      <c r="J57" s="109"/>
      <c r="K57" s="98"/>
      <c r="L57" s="76" t="s">
        <v>148</v>
      </c>
      <c r="M57" s="77"/>
      <c r="N57" s="77"/>
      <c r="O57" s="14"/>
      <c r="P57" s="15">
        <v>22416534</v>
      </c>
      <c r="Q57" s="16">
        <v>22792053</v>
      </c>
      <c r="R57" s="1">
        <v>22996678</v>
      </c>
    </row>
    <row r="58" spans="1:18" ht="20.25" customHeight="1">
      <c r="A58" s="84" t="s">
        <v>149</v>
      </c>
      <c r="B58" s="87" t="s">
        <v>150</v>
      </c>
      <c r="C58" s="88"/>
      <c r="D58" s="88"/>
      <c r="E58" s="10"/>
      <c r="F58" s="52">
        <v>74.8</v>
      </c>
      <c r="G58" s="53">
        <v>75.8</v>
      </c>
      <c r="H58" s="54">
        <v>76.9</v>
      </c>
      <c r="I58" s="9"/>
      <c r="J58" s="109"/>
      <c r="K58" s="98"/>
      <c r="L58" s="89" t="s">
        <v>20</v>
      </c>
      <c r="M58" s="76" t="s">
        <v>151</v>
      </c>
      <c r="N58" s="77"/>
      <c r="O58" s="14"/>
      <c r="P58" s="15">
        <v>22442102</v>
      </c>
      <c r="Q58" s="16">
        <v>22939388</v>
      </c>
      <c r="R58" s="1">
        <v>23308884</v>
      </c>
    </row>
    <row r="59" spans="1:18" ht="20.25" customHeight="1">
      <c r="A59" s="85"/>
      <c r="B59" s="76" t="s">
        <v>152</v>
      </c>
      <c r="C59" s="77"/>
      <c r="D59" s="77"/>
      <c r="E59" s="14"/>
      <c r="F59" s="46">
        <v>444.1</v>
      </c>
      <c r="G59" s="47">
        <v>308.1</v>
      </c>
      <c r="H59" s="48">
        <v>357.9</v>
      </c>
      <c r="I59" s="9"/>
      <c r="J59" s="109"/>
      <c r="K59" s="98"/>
      <c r="L59" s="89"/>
      <c r="M59" s="76" t="s">
        <v>153</v>
      </c>
      <c r="N59" s="77"/>
      <c r="O59" s="14"/>
      <c r="P59" s="15"/>
      <c r="Q59" s="16"/>
      <c r="R59" s="1"/>
    </row>
    <row r="60" spans="1:18" ht="20.25" customHeight="1">
      <c r="A60" s="85"/>
      <c r="B60" s="76" t="s">
        <v>154</v>
      </c>
      <c r="C60" s="77"/>
      <c r="D60" s="77"/>
      <c r="E60" s="14"/>
      <c r="F60" s="46">
        <v>99.1</v>
      </c>
      <c r="G60" s="47">
        <v>95.6</v>
      </c>
      <c r="H60" s="48">
        <v>94.2</v>
      </c>
      <c r="I60" s="9"/>
      <c r="J60" s="109"/>
      <c r="K60" s="98"/>
      <c r="L60" s="89"/>
      <c r="M60" s="76" t="s">
        <v>155</v>
      </c>
      <c r="N60" s="77"/>
      <c r="O60" s="14"/>
      <c r="P60" s="15">
        <v>-25568</v>
      </c>
      <c r="Q60" s="16">
        <v>-147335</v>
      </c>
      <c r="R60" s="1">
        <v>-312206</v>
      </c>
    </row>
    <row r="61" spans="1:18" ht="20.25" customHeight="1" thickBot="1">
      <c r="A61" s="85"/>
      <c r="B61" s="76" t="s">
        <v>156</v>
      </c>
      <c r="C61" s="77"/>
      <c r="D61" s="77"/>
      <c r="E61" s="14"/>
      <c r="F61" s="46">
        <v>109</v>
      </c>
      <c r="G61" s="47">
        <v>103.9</v>
      </c>
      <c r="H61" s="48">
        <v>101.2</v>
      </c>
      <c r="I61" s="9"/>
      <c r="J61" s="110"/>
      <c r="K61" s="99"/>
      <c r="L61" s="90" t="s">
        <v>157</v>
      </c>
      <c r="M61" s="91"/>
      <c r="N61" s="91"/>
      <c r="O61" s="25"/>
      <c r="P61" s="26">
        <f>P53+P57</f>
        <v>43395257</v>
      </c>
      <c r="Q61" s="27">
        <f>Q53+Q57</f>
        <v>43524851</v>
      </c>
      <c r="R61" s="28">
        <f>R53+R57</f>
        <v>43312375</v>
      </c>
    </row>
    <row r="62" spans="1:9" ht="20.25" customHeight="1">
      <c r="A62" s="85"/>
      <c r="B62" s="76" t="s">
        <v>158</v>
      </c>
      <c r="C62" s="77"/>
      <c r="D62" s="77"/>
      <c r="E62" s="14"/>
      <c r="F62" s="46"/>
      <c r="G62" s="47">
        <v>5.9</v>
      </c>
      <c r="H62" s="48">
        <v>12.2</v>
      </c>
      <c r="I62" s="9"/>
    </row>
    <row r="63" spans="1:9" ht="20.25" customHeight="1">
      <c r="A63" s="85"/>
      <c r="B63" s="76" t="s">
        <v>159</v>
      </c>
      <c r="C63" s="77"/>
      <c r="D63" s="77"/>
      <c r="E63" s="14"/>
      <c r="F63" s="46"/>
      <c r="G63" s="47"/>
      <c r="H63" s="48"/>
      <c r="I63" s="9"/>
    </row>
    <row r="64" spans="1:9" ht="20.25" customHeight="1">
      <c r="A64" s="85"/>
      <c r="B64" s="78" t="s">
        <v>160</v>
      </c>
      <c r="C64" s="79"/>
      <c r="D64" s="18" t="s">
        <v>85</v>
      </c>
      <c r="E64" s="14"/>
      <c r="F64" s="46">
        <v>46.9</v>
      </c>
      <c r="G64" s="47">
        <v>29.8</v>
      </c>
      <c r="H64" s="48">
        <v>29</v>
      </c>
      <c r="I64" s="9"/>
    </row>
    <row r="65" spans="1:8" ht="20.25" customHeight="1">
      <c r="A65" s="85"/>
      <c r="B65" s="80"/>
      <c r="C65" s="81"/>
      <c r="D65" s="18" t="s">
        <v>161</v>
      </c>
      <c r="E65" s="14"/>
      <c r="F65" s="46">
        <v>15.6</v>
      </c>
      <c r="G65" s="47">
        <v>14.2</v>
      </c>
      <c r="H65" s="48">
        <v>13.3</v>
      </c>
    </row>
    <row r="66" spans="1:8" ht="20.25" customHeight="1">
      <c r="A66" s="85"/>
      <c r="B66" s="80"/>
      <c r="C66" s="81"/>
      <c r="D66" s="18" t="s">
        <v>162</v>
      </c>
      <c r="E66" s="14"/>
      <c r="F66" s="46">
        <v>62.5</v>
      </c>
      <c r="G66" s="47">
        <v>44</v>
      </c>
      <c r="H66" s="48">
        <v>42.3</v>
      </c>
    </row>
    <row r="67" spans="1:8" ht="20.25" customHeight="1" thickBot="1">
      <c r="A67" s="86"/>
      <c r="B67" s="82"/>
      <c r="C67" s="83"/>
      <c r="D67" s="49" t="s">
        <v>47</v>
      </c>
      <c r="E67" s="25"/>
      <c r="F67" s="55">
        <v>6.7</v>
      </c>
      <c r="G67" s="56">
        <v>6.5</v>
      </c>
      <c r="H67" s="57">
        <v>6.2</v>
      </c>
    </row>
  </sheetData>
  <sheetProtection/>
  <mergeCells count="141">
    <mergeCell ref="A1:R1"/>
    <mergeCell ref="A4:D4"/>
    <mergeCell ref="J4:N4"/>
    <mergeCell ref="A5:D5"/>
    <mergeCell ref="F5:H5"/>
    <mergeCell ref="J5:J24"/>
    <mergeCell ref="K5:N5"/>
    <mergeCell ref="A6:D6"/>
    <mergeCell ref="F6:H6"/>
    <mergeCell ref="K6:K13"/>
    <mergeCell ref="L6:N6"/>
    <mergeCell ref="A7:D7"/>
    <mergeCell ref="F7:H7"/>
    <mergeCell ref="L7:L12"/>
    <mergeCell ref="M7:N7"/>
    <mergeCell ref="A8:D8"/>
    <mergeCell ref="M8:M10"/>
    <mergeCell ref="A9:A17"/>
    <mergeCell ref="B9:D9"/>
    <mergeCell ref="B10:D10"/>
    <mergeCell ref="B15:D15"/>
    <mergeCell ref="K15:K22"/>
    <mergeCell ref="L15:N15"/>
    <mergeCell ref="B16:D16"/>
    <mergeCell ref="L16:L21"/>
    <mergeCell ref="M16:N16"/>
    <mergeCell ref="B17:D17"/>
    <mergeCell ref="M17:M19"/>
    <mergeCell ref="B11:D11"/>
    <mergeCell ref="M11:N11"/>
    <mergeCell ref="B12:D12"/>
    <mergeCell ref="B13:D13"/>
    <mergeCell ref="L13:N13"/>
    <mergeCell ref="B14:D14"/>
    <mergeCell ref="K14:N14"/>
    <mergeCell ref="K23:N23"/>
    <mergeCell ref="A24:A38"/>
    <mergeCell ref="B24:D24"/>
    <mergeCell ref="K24:N24"/>
    <mergeCell ref="B25:D25"/>
    <mergeCell ref="J25:J34"/>
    <mergeCell ref="K25:N25"/>
    <mergeCell ref="B26:D26"/>
    <mergeCell ref="K26:K28"/>
    <mergeCell ref="L26:N26"/>
    <mergeCell ref="A18:A23"/>
    <mergeCell ref="B18:D18"/>
    <mergeCell ref="B19:B22"/>
    <mergeCell ref="C19:D19"/>
    <mergeCell ref="C20:D20"/>
    <mergeCell ref="M20:N20"/>
    <mergeCell ref="C21:D21"/>
    <mergeCell ref="C22:D22"/>
    <mergeCell ref="L22:N22"/>
    <mergeCell ref="B23:D23"/>
    <mergeCell ref="B27:D27"/>
    <mergeCell ref="L27:N27"/>
    <mergeCell ref="B28:D28"/>
    <mergeCell ref="L28:N28"/>
    <mergeCell ref="B29:C30"/>
    <mergeCell ref="K29:N29"/>
    <mergeCell ref="K30:K31"/>
    <mergeCell ref="L30:N30"/>
    <mergeCell ref="B31:C32"/>
    <mergeCell ref="L31:N31"/>
    <mergeCell ref="K32:N32"/>
    <mergeCell ref="B33:D33"/>
    <mergeCell ref="K33:N33"/>
    <mergeCell ref="B34:D34"/>
    <mergeCell ref="K34:N34"/>
    <mergeCell ref="B35:B36"/>
    <mergeCell ref="C35:D35"/>
    <mergeCell ref="J35:N35"/>
    <mergeCell ref="C36:D36"/>
    <mergeCell ref="J36:N36"/>
    <mergeCell ref="B40:D40"/>
    <mergeCell ref="L40:L41"/>
    <mergeCell ref="M40:N40"/>
    <mergeCell ref="B41:B42"/>
    <mergeCell ref="C41:D41"/>
    <mergeCell ref="M41:N41"/>
    <mergeCell ref="C42:D42"/>
    <mergeCell ref="L42:N42"/>
    <mergeCell ref="B37:D37"/>
    <mergeCell ref="J37:K37"/>
    <mergeCell ref="L37:N37"/>
    <mergeCell ref="B38:D38"/>
    <mergeCell ref="J38:N38"/>
    <mergeCell ref="B39:D39"/>
    <mergeCell ref="J39:J61"/>
    <mergeCell ref="K39:K47"/>
    <mergeCell ref="L39:N39"/>
    <mergeCell ref="B43:D43"/>
    <mergeCell ref="L43:L45"/>
    <mergeCell ref="M43:N43"/>
    <mergeCell ref="B44:D44"/>
    <mergeCell ref="M44:N44"/>
    <mergeCell ref="A45:A54"/>
    <mergeCell ref="B45:B51"/>
    <mergeCell ref="C45:D45"/>
    <mergeCell ref="M45:N45"/>
    <mergeCell ref="C46:D46"/>
    <mergeCell ref="A39:A44"/>
    <mergeCell ref="L46:N46"/>
    <mergeCell ref="C47:D47"/>
    <mergeCell ref="L47:N47"/>
    <mergeCell ref="C48:D48"/>
    <mergeCell ref="K48:K52"/>
    <mergeCell ref="L48:N48"/>
    <mergeCell ref="C49:D49"/>
    <mergeCell ref="L49:N49"/>
    <mergeCell ref="C50:C51"/>
    <mergeCell ref="L50:L51"/>
    <mergeCell ref="A55:A57"/>
    <mergeCell ref="B55:D55"/>
    <mergeCell ref="M55:N55"/>
    <mergeCell ref="B56:D56"/>
    <mergeCell ref="M56:N56"/>
    <mergeCell ref="B57:D57"/>
    <mergeCell ref="L57:N57"/>
    <mergeCell ref="M50:N50"/>
    <mergeCell ref="M51:N51"/>
    <mergeCell ref="B52:C54"/>
    <mergeCell ref="L52:N52"/>
    <mergeCell ref="K53:K61"/>
    <mergeCell ref="L53:N53"/>
    <mergeCell ref="L54:L56"/>
    <mergeCell ref="M54:N54"/>
    <mergeCell ref="B62:D62"/>
    <mergeCell ref="B63:D63"/>
    <mergeCell ref="B64:C67"/>
    <mergeCell ref="A58:A67"/>
    <mergeCell ref="B58:D58"/>
    <mergeCell ref="L58:L60"/>
    <mergeCell ref="M58:N58"/>
    <mergeCell ref="B59:D59"/>
    <mergeCell ref="M59:N59"/>
    <mergeCell ref="B60:D60"/>
    <mergeCell ref="M60:N60"/>
    <mergeCell ref="B61:D61"/>
    <mergeCell ref="L61:N61"/>
  </mergeCells>
  <dataValidations count="4">
    <dataValidation type="list" allowBlank="1" showInputMessage="1" showErrorMessage="1" sqref="F45:H45">
      <formula1>"従量制,累進制,比例制,水質料金制"</formula1>
    </dataValidation>
    <dataValidation errorStyle="warning" type="list" showInputMessage="1" showErrorMessage="1" prompt="リストから選ぶか氏名を入力してください" error="この名前でよろしいですか？" imeMode="on" sqref="F8:H8">
      <formula1>"設置,非設置,"</formula1>
    </dataValidation>
    <dataValidation type="list" allowBlank="1" showInputMessage="1" showErrorMessage="1" sqref="F27:H27">
      <formula1>"単独処理,単独高度,流域接続,流域併用"</formula1>
    </dataValidation>
    <dataValidation type="list" allowBlank="1" showInputMessage="1" showErrorMessage="1" sqref="F25:H25">
      <formula1>"分流式,合流式,分流合流併用"</formula1>
    </dataValidation>
  </dataValidations>
  <printOptions horizontalCentered="1" verticalCentered="1"/>
  <pageMargins left="0.5905511811023623" right="0.5905511811023623" top="0.5905511811023623" bottom="0.5905511811023623" header="0.11811023622047245" footer="0.11811023622047245"/>
  <pageSetup fitToHeight="1" fitToWidth="1" horizontalDpi="300" verticalDpi="3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showZeros="0" view="pageBreakPreview" zoomScale="90" zoomScaleNormal="50" zoomScaleSheetLayoutView="90" zoomScalePageLayoutView="0" workbookViewId="0" topLeftCell="A1">
      <selection activeCell="A4" sqref="A4:D4"/>
    </sheetView>
  </sheetViews>
  <sheetFormatPr defaultColWidth="9.00390625" defaultRowHeight="20.25" customHeight="1"/>
  <cols>
    <col min="1" max="1" width="2.875" style="2" bestFit="1" customWidth="1"/>
    <col min="2" max="3" width="4.125" style="2" customWidth="1"/>
    <col min="4" max="4" width="24.125" style="2" customWidth="1"/>
    <col min="5" max="5" width="4.50390625" style="2" bestFit="1" customWidth="1"/>
    <col min="6" max="8" width="11.625" style="2" customWidth="1"/>
    <col min="9" max="9" width="2.125" style="2" customWidth="1"/>
    <col min="10" max="12" width="2.875" style="2" bestFit="1" customWidth="1"/>
    <col min="13" max="13" width="5.25390625" style="2" bestFit="1" customWidth="1"/>
    <col min="14" max="14" width="21.625" style="2" customWidth="1"/>
    <col min="15" max="15" width="3.375" style="2" bestFit="1" customWidth="1"/>
    <col min="16" max="18" width="11.625" style="2" customWidth="1"/>
    <col min="19" max="19" width="12.125" style="2" bestFit="1" customWidth="1"/>
    <col min="20" max="20" width="10.00390625" style="2" bestFit="1" customWidth="1"/>
    <col min="21" max="21" width="15.25390625" style="2" customWidth="1"/>
    <col min="22" max="22" width="13.25390625" style="2" bestFit="1" customWidth="1"/>
    <col min="23" max="24" width="14.50390625" style="2" bestFit="1" customWidth="1"/>
    <col min="25" max="25" width="13.25390625" style="2" bestFit="1" customWidth="1"/>
    <col min="26" max="16384" width="9.00390625" style="2" customWidth="1"/>
  </cols>
  <sheetData>
    <row r="1" spans="1:18" ht="24" customHeight="1">
      <c r="A1" s="120" t="s">
        <v>163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6:16" ht="11.25" customHeight="1"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27" customHeight="1" thickBot="1">
      <c r="A3" s="4" t="s">
        <v>170</v>
      </c>
      <c r="Q3" s="2" t="s">
        <v>1</v>
      </c>
    </row>
    <row r="4" spans="1:18" ht="20.25" customHeight="1" thickBot="1">
      <c r="A4" s="103" t="s">
        <v>2</v>
      </c>
      <c r="B4" s="104"/>
      <c r="C4" s="104"/>
      <c r="D4" s="104"/>
      <c r="E4" s="5"/>
      <c r="F4" s="6" t="s">
        <v>3</v>
      </c>
      <c r="G4" s="7" t="s">
        <v>4</v>
      </c>
      <c r="H4" s="8" t="s">
        <v>5</v>
      </c>
      <c r="I4" s="9"/>
      <c r="J4" s="103" t="s">
        <v>6</v>
      </c>
      <c r="K4" s="104"/>
      <c r="L4" s="104"/>
      <c r="M4" s="104"/>
      <c r="N4" s="104"/>
      <c r="O4" s="5"/>
      <c r="P4" s="6" t="s">
        <v>3</v>
      </c>
      <c r="Q4" s="7" t="s">
        <v>4</v>
      </c>
      <c r="R4" s="8" t="s">
        <v>5</v>
      </c>
    </row>
    <row r="5" spans="1:18" ht="20.25" customHeight="1" thickBot="1">
      <c r="A5" s="103" t="s">
        <v>7</v>
      </c>
      <c r="B5" s="104"/>
      <c r="C5" s="104"/>
      <c r="D5" s="104"/>
      <c r="E5" s="5"/>
      <c r="F5" s="121">
        <v>35116</v>
      </c>
      <c r="G5" s="122"/>
      <c r="H5" s="123"/>
      <c r="I5" s="9"/>
      <c r="J5" s="84" t="s">
        <v>8</v>
      </c>
      <c r="K5" s="87" t="s">
        <v>9</v>
      </c>
      <c r="L5" s="88"/>
      <c r="M5" s="88"/>
      <c r="N5" s="88"/>
      <c r="O5" s="10" t="s">
        <v>10</v>
      </c>
      <c r="P5" s="11">
        <v>1217546</v>
      </c>
      <c r="Q5" s="12">
        <v>1242068</v>
      </c>
      <c r="R5" s="13">
        <f>R6+R13</f>
        <v>1196002</v>
      </c>
    </row>
    <row r="6" spans="1:18" ht="20.25" customHeight="1" thickBot="1">
      <c r="A6" s="103" t="s">
        <v>11</v>
      </c>
      <c r="B6" s="104"/>
      <c r="C6" s="104"/>
      <c r="D6" s="104"/>
      <c r="E6" s="5"/>
      <c r="F6" s="121">
        <v>35398</v>
      </c>
      <c r="G6" s="122"/>
      <c r="H6" s="123"/>
      <c r="I6" s="9"/>
      <c r="J6" s="85"/>
      <c r="K6" s="114" t="s">
        <v>12</v>
      </c>
      <c r="L6" s="76" t="s">
        <v>13</v>
      </c>
      <c r="M6" s="77"/>
      <c r="N6" s="77"/>
      <c r="O6" s="14" t="s">
        <v>14</v>
      </c>
      <c r="P6" s="15">
        <v>1217546</v>
      </c>
      <c r="Q6" s="16">
        <v>1242068</v>
      </c>
      <c r="R6" s="1">
        <f>R7+R11</f>
        <v>1196002</v>
      </c>
    </row>
    <row r="7" spans="1:18" ht="20.25" customHeight="1" thickBot="1">
      <c r="A7" s="103" t="s">
        <v>15</v>
      </c>
      <c r="B7" s="104"/>
      <c r="C7" s="104"/>
      <c r="D7" s="104"/>
      <c r="E7" s="5"/>
      <c r="F7" s="121">
        <v>35156</v>
      </c>
      <c r="G7" s="122"/>
      <c r="H7" s="123"/>
      <c r="I7" s="9"/>
      <c r="J7" s="85"/>
      <c r="K7" s="101"/>
      <c r="L7" s="114" t="s">
        <v>12</v>
      </c>
      <c r="M7" s="76" t="s">
        <v>16</v>
      </c>
      <c r="N7" s="77"/>
      <c r="O7" s="14" t="s">
        <v>17</v>
      </c>
      <c r="P7" s="15">
        <v>561053</v>
      </c>
      <c r="Q7" s="16">
        <v>598994</v>
      </c>
      <c r="R7" s="1">
        <v>576277</v>
      </c>
    </row>
    <row r="8" spans="1:18" ht="20.25" customHeight="1" thickBot="1">
      <c r="A8" s="103" t="s">
        <v>18</v>
      </c>
      <c r="B8" s="104"/>
      <c r="C8" s="104"/>
      <c r="D8" s="104"/>
      <c r="E8" s="5"/>
      <c r="F8" s="70" t="s">
        <v>19</v>
      </c>
      <c r="G8" s="71" t="s">
        <v>19</v>
      </c>
      <c r="H8" s="72" t="s">
        <v>19</v>
      </c>
      <c r="I8" s="17"/>
      <c r="J8" s="85"/>
      <c r="K8" s="101"/>
      <c r="L8" s="101"/>
      <c r="M8" s="89" t="s">
        <v>20</v>
      </c>
      <c r="N8" s="18" t="s">
        <v>21</v>
      </c>
      <c r="O8" s="14"/>
      <c r="P8" s="15">
        <v>561053</v>
      </c>
      <c r="Q8" s="16">
        <v>598994</v>
      </c>
      <c r="R8" s="1">
        <v>576277</v>
      </c>
    </row>
    <row r="9" spans="1:26" ht="20.25" customHeight="1">
      <c r="A9" s="117" t="s">
        <v>22</v>
      </c>
      <c r="B9" s="87" t="s">
        <v>23</v>
      </c>
      <c r="C9" s="88"/>
      <c r="D9" s="88"/>
      <c r="E9" s="10" t="s">
        <v>10</v>
      </c>
      <c r="F9" s="20">
        <v>958518</v>
      </c>
      <c r="G9" s="12">
        <v>958161</v>
      </c>
      <c r="H9" s="13">
        <v>959487</v>
      </c>
      <c r="I9" s="9"/>
      <c r="J9" s="85"/>
      <c r="K9" s="101"/>
      <c r="L9" s="101"/>
      <c r="M9" s="89"/>
      <c r="N9" s="18" t="s">
        <v>24</v>
      </c>
      <c r="O9" s="14"/>
      <c r="P9" s="15"/>
      <c r="Q9" s="16">
        <v>0</v>
      </c>
      <c r="R9" s="1"/>
      <c r="T9" s="19"/>
      <c r="U9" s="19"/>
      <c r="V9" s="19"/>
      <c r="W9" s="19"/>
      <c r="X9" s="19"/>
      <c r="Y9" s="19"/>
      <c r="Z9" s="19"/>
    </row>
    <row r="10" spans="1:26" ht="20.25" customHeight="1">
      <c r="A10" s="118"/>
      <c r="B10" s="76" t="s">
        <v>25</v>
      </c>
      <c r="C10" s="77"/>
      <c r="D10" s="77"/>
      <c r="E10" s="14"/>
      <c r="F10" s="15">
        <v>63343</v>
      </c>
      <c r="G10" s="16">
        <v>63289</v>
      </c>
      <c r="H10" s="1">
        <v>63207</v>
      </c>
      <c r="I10" s="9"/>
      <c r="J10" s="85"/>
      <c r="K10" s="101"/>
      <c r="L10" s="101"/>
      <c r="M10" s="89"/>
      <c r="N10" s="18" t="s">
        <v>26</v>
      </c>
      <c r="O10" s="14"/>
      <c r="P10" s="15"/>
      <c r="Q10" s="16">
        <v>0</v>
      </c>
      <c r="R10" s="1"/>
      <c r="T10" s="19"/>
      <c r="U10" s="19"/>
      <c r="V10" s="19"/>
      <c r="W10" s="19"/>
      <c r="X10" s="19"/>
      <c r="Y10" s="19"/>
      <c r="Z10" s="19"/>
    </row>
    <row r="11" spans="1:26" ht="20.25" customHeight="1">
      <c r="A11" s="118"/>
      <c r="B11" s="76" t="s">
        <v>27</v>
      </c>
      <c r="C11" s="77"/>
      <c r="D11" s="77"/>
      <c r="E11" s="14" t="s">
        <v>14</v>
      </c>
      <c r="F11" s="15">
        <v>63343</v>
      </c>
      <c r="G11" s="16">
        <v>63289</v>
      </c>
      <c r="H11" s="1">
        <v>63207</v>
      </c>
      <c r="I11" s="9"/>
      <c r="J11" s="85"/>
      <c r="K11" s="101"/>
      <c r="L11" s="101"/>
      <c r="M11" s="76" t="s">
        <v>28</v>
      </c>
      <c r="N11" s="77"/>
      <c r="O11" s="14" t="s">
        <v>29</v>
      </c>
      <c r="P11" s="15">
        <v>656493</v>
      </c>
      <c r="Q11" s="16">
        <v>643074</v>
      </c>
      <c r="R11" s="1">
        <v>619725</v>
      </c>
      <c r="T11" s="19"/>
      <c r="U11" s="19"/>
      <c r="V11" s="19"/>
      <c r="W11" s="19"/>
      <c r="X11" s="19"/>
      <c r="Y11" s="19"/>
      <c r="Z11" s="19"/>
    </row>
    <row r="12" spans="1:26" ht="20.25" customHeight="1">
      <c r="A12" s="118"/>
      <c r="B12" s="76" t="s">
        <v>30</v>
      </c>
      <c r="C12" s="77"/>
      <c r="D12" s="77"/>
      <c r="E12" s="14" t="s">
        <v>31</v>
      </c>
      <c r="F12" s="21">
        <v>0.06608430931917815</v>
      </c>
      <c r="G12" s="22">
        <v>0.06605257362802285</v>
      </c>
      <c r="H12" s="23">
        <f>IF(H11=0,0,H11/H9)</f>
        <v>0.06587582739526435</v>
      </c>
      <c r="I12" s="9"/>
      <c r="J12" s="85"/>
      <c r="K12" s="101"/>
      <c r="L12" s="102"/>
      <c r="M12" s="24" t="s">
        <v>20</v>
      </c>
      <c r="N12" s="18" t="s">
        <v>32</v>
      </c>
      <c r="O12" s="14"/>
      <c r="P12" s="15">
        <v>640330</v>
      </c>
      <c r="Q12" s="16">
        <v>628683</v>
      </c>
      <c r="R12" s="1">
        <v>614919</v>
      </c>
      <c r="T12" s="19"/>
      <c r="U12" s="19"/>
      <c r="V12" s="19"/>
      <c r="W12" s="19"/>
      <c r="X12" s="19"/>
      <c r="Y12" s="19"/>
      <c r="Z12" s="19"/>
    </row>
    <row r="13" spans="1:26" ht="20.25" customHeight="1">
      <c r="A13" s="118"/>
      <c r="B13" s="76" t="s">
        <v>33</v>
      </c>
      <c r="C13" s="77"/>
      <c r="D13" s="77"/>
      <c r="E13" s="14" t="s">
        <v>17</v>
      </c>
      <c r="F13" s="15">
        <v>59248</v>
      </c>
      <c r="G13" s="16">
        <v>60505</v>
      </c>
      <c r="H13" s="1">
        <v>60855</v>
      </c>
      <c r="I13" s="9"/>
      <c r="J13" s="85"/>
      <c r="K13" s="102"/>
      <c r="L13" s="76" t="s">
        <v>34</v>
      </c>
      <c r="M13" s="77"/>
      <c r="N13" s="77"/>
      <c r="O13" s="14" t="s">
        <v>35</v>
      </c>
      <c r="P13" s="15"/>
      <c r="Q13" s="16">
        <v>0</v>
      </c>
      <c r="R13" s="33"/>
      <c r="T13" s="19"/>
      <c r="U13" s="19"/>
      <c r="V13" s="19"/>
      <c r="W13" s="19"/>
      <c r="X13" s="19"/>
      <c r="Y13" s="19"/>
      <c r="Z13" s="19"/>
    </row>
    <row r="14" spans="1:26" ht="20.25" customHeight="1">
      <c r="A14" s="118"/>
      <c r="B14" s="76" t="s">
        <v>36</v>
      </c>
      <c r="C14" s="77"/>
      <c r="D14" s="77"/>
      <c r="E14" s="14" t="s">
        <v>37</v>
      </c>
      <c r="F14" s="21">
        <v>0.9353519725936568</v>
      </c>
      <c r="G14" s="22">
        <v>0.9560113131823855</v>
      </c>
      <c r="H14" s="23">
        <f>IF(H13=0,0,H13/H11)</f>
        <v>0.9627889316056766</v>
      </c>
      <c r="I14" s="9"/>
      <c r="J14" s="85"/>
      <c r="K14" s="76" t="s">
        <v>38</v>
      </c>
      <c r="L14" s="77"/>
      <c r="M14" s="77"/>
      <c r="N14" s="77"/>
      <c r="O14" s="14" t="s">
        <v>39</v>
      </c>
      <c r="P14" s="15">
        <v>1331466</v>
      </c>
      <c r="Q14" s="16">
        <v>1343219</v>
      </c>
      <c r="R14" s="1">
        <f>R15+R22</f>
        <v>1170879</v>
      </c>
      <c r="T14" s="19"/>
      <c r="U14" s="19"/>
      <c r="V14" s="19"/>
      <c r="W14" s="19"/>
      <c r="X14" s="19"/>
      <c r="Y14" s="19"/>
      <c r="Z14" s="19"/>
    </row>
    <row r="15" spans="1:26" ht="20.25" customHeight="1">
      <c r="A15" s="118"/>
      <c r="B15" s="76" t="s">
        <v>40</v>
      </c>
      <c r="C15" s="77"/>
      <c r="D15" s="77"/>
      <c r="E15" s="14"/>
      <c r="F15" s="15">
        <v>12881</v>
      </c>
      <c r="G15" s="16">
        <v>12881</v>
      </c>
      <c r="H15" s="1">
        <v>12881</v>
      </c>
      <c r="I15" s="9"/>
      <c r="J15" s="85"/>
      <c r="K15" s="114" t="s">
        <v>12</v>
      </c>
      <c r="L15" s="76" t="s">
        <v>41</v>
      </c>
      <c r="M15" s="77"/>
      <c r="N15" s="77"/>
      <c r="O15" s="14" t="s">
        <v>42</v>
      </c>
      <c r="P15" s="15">
        <v>1331466</v>
      </c>
      <c r="Q15" s="16">
        <v>1343219</v>
      </c>
      <c r="R15" s="1">
        <f>R16+R20</f>
        <v>1170879</v>
      </c>
      <c r="T15" s="19"/>
      <c r="U15" s="19"/>
      <c r="V15" s="19"/>
      <c r="W15" s="19"/>
      <c r="X15" s="19"/>
      <c r="Y15" s="19"/>
      <c r="Z15" s="19"/>
    </row>
    <row r="16" spans="1:26" ht="20.25" customHeight="1">
      <c r="A16" s="118"/>
      <c r="B16" s="76" t="s">
        <v>43</v>
      </c>
      <c r="C16" s="77"/>
      <c r="D16" s="77"/>
      <c r="E16" s="14"/>
      <c r="F16" s="15">
        <v>889</v>
      </c>
      <c r="G16" s="16">
        <v>891</v>
      </c>
      <c r="H16" s="1">
        <v>892</v>
      </c>
      <c r="I16" s="9"/>
      <c r="J16" s="85"/>
      <c r="K16" s="101"/>
      <c r="L16" s="114" t="s">
        <v>12</v>
      </c>
      <c r="M16" s="76" t="s">
        <v>44</v>
      </c>
      <c r="N16" s="77"/>
      <c r="O16" s="14" t="s">
        <v>45</v>
      </c>
      <c r="P16" s="15">
        <v>862600</v>
      </c>
      <c r="Q16" s="16">
        <v>889844</v>
      </c>
      <c r="R16" s="1">
        <v>734293</v>
      </c>
      <c r="T16" s="19"/>
      <c r="U16" s="19"/>
      <c r="V16" s="19"/>
      <c r="W16" s="19"/>
      <c r="X16" s="19"/>
      <c r="Y16" s="19"/>
      <c r="Z16" s="19"/>
    </row>
    <row r="17" spans="1:26" ht="20.25" customHeight="1" thickBot="1">
      <c r="A17" s="119"/>
      <c r="B17" s="90" t="s">
        <v>46</v>
      </c>
      <c r="C17" s="91"/>
      <c r="D17" s="91"/>
      <c r="E17" s="25"/>
      <c r="F17" s="26">
        <v>889</v>
      </c>
      <c r="G17" s="27">
        <v>891</v>
      </c>
      <c r="H17" s="28">
        <v>892</v>
      </c>
      <c r="I17" s="9"/>
      <c r="J17" s="85"/>
      <c r="K17" s="101"/>
      <c r="L17" s="101"/>
      <c r="M17" s="89" t="s">
        <v>20</v>
      </c>
      <c r="N17" s="18" t="s">
        <v>47</v>
      </c>
      <c r="O17" s="14"/>
      <c r="P17" s="15"/>
      <c r="Q17" s="16">
        <v>0</v>
      </c>
      <c r="R17" s="1"/>
      <c r="T17" s="19"/>
      <c r="U17" s="19"/>
      <c r="V17" s="19"/>
      <c r="W17" s="19"/>
      <c r="X17" s="19"/>
      <c r="Y17" s="19"/>
      <c r="Z17" s="19"/>
    </row>
    <row r="18" spans="1:26" ht="20.25" customHeight="1">
      <c r="A18" s="84" t="s">
        <v>48</v>
      </c>
      <c r="B18" s="87" t="s">
        <v>49</v>
      </c>
      <c r="C18" s="88"/>
      <c r="D18" s="88"/>
      <c r="E18" s="10"/>
      <c r="F18" s="11">
        <v>31837355</v>
      </c>
      <c r="G18" s="12">
        <v>31908902</v>
      </c>
      <c r="H18" s="13">
        <v>31968879</v>
      </c>
      <c r="I18" s="9"/>
      <c r="J18" s="85"/>
      <c r="K18" s="101"/>
      <c r="L18" s="101"/>
      <c r="M18" s="89"/>
      <c r="N18" s="18" t="s">
        <v>50</v>
      </c>
      <c r="O18" s="14"/>
      <c r="P18" s="15"/>
      <c r="Q18" s="16">
        <v>0</v>
      </c>
      <c r="R18" s="1"/>
      <c r="T18" s="19"/>
      <c r="U18" s="19"/>
      <c r="V18" s="19"/>
      <c r="W18" s="19"/>
      <c r="X18" s="19"/>
      <c r="Y18" s="19"/>
      <c r="Z18" s="19"/>
    </row>
    <row r="19" spans="1:26" ht="20.25" customHeight="1">
      <c r="A19" s="85"/>
      <c r="B19" s="89" t="s">
        <v>51</v>
      </c>
      <c r="C19" s="76" t="s">
        <v>52</v>
      </c>
      <c r="D19" s="77"/>
      <c r="E19" s="14"/>
      <c r="F19" s="15">
        <v>2287980</v>
      </c>
      <c r="G19" s="16">
        <v>2287980</v>
      </c>
      <c r="H19" s="1">
        <v>2287980</v>
      </c>
      <c r="I19" s="9"/>
      <c r="J19" s="85"/>
      <c r="K19" s="101"/>
      <c r="L19" s="101"/>
      <c r="M19" s="89"/>
      <c r="N19" s="18" t="s">
        <v>53</v>
      </c>
      <c r="O19" s="14"/>
      <c r="P19" s="15">
        <v>551494</v>
      </c>
      <c r="Q19" s="16">
        <v>552525</v>
      </c>
      <c r="R19" s="1">
        <v>550221</v>
      </c>
      <c r="T19" s="19"/>
      <c r="U19" s="19"/>
      <c r="V19" s="19"/>
      <c r="W19" s="19"/>
      <c r="X19" s="19"/>
      <c r="Y19" s="19"/>
      <c r="Z19" s="19"/>
    </row>
    <row r="20" spans="1:26" ht="20.25" customHeight="1">
      <c r="A20" s="85"/>
      <c r="B20" s="89"/>
      <c r="C20" s="76" t="s">
        <v>54</v>
      </c>
      <c r="D20" s="77"/>
      <c r="E20" s="14"/>
      <c r="F20" s="15">
        <v>27620200</v>
      </c>
      <c r="G20" s="16">
        <v>27681000</v>
      </c>
      <c r="H20" s="1">
        <v>27732600</v>
      </c>
      <c r="I20" s="9"/>
      <c r="J20" s="85"/>
      <c r="K20" s="101"/>
      <c r="L20" s="101"/>
      <c r="M20" s="76" t="s">
        <v>55</v>
      </c>
      <c r="N20" s="77"/>
      <c r="O20" s="14" t="s">
        <v>56</v>
      </c>
      <c r="P20" s="15">
        <v>468866</v>
      </c>
      <c r="Q20" s="16">
        <v>453375</v>
      </c>
      <c r="R20" s="1">
        <v>436586</v>
      </c>
      <c r="T20" s="19"/>
      <c r="U20" s="19"/>
      <c r="V20" s="19"/>
      <c r="W20" s="19"/>
      <c r="X20" s="19"/>
      <c r="Y20" s="19"/>
      <c r="Z20" s="19"/>
    </row>
    <row r="21" spans="1:26" ht="20.25" customHeight="1">
      <c r="A21" s="85"/>
      <c r="B21" s="89"/>
      <c r="C21" s="76" t="s">
        <v>57</v>
      </c>
      <c r="D21" s="77"/>
      <c r="E21" s="14"/>
      <c r="F21" s="15">
        <v>665970</v>
      </c>
      <c r="G21" s="16">
        <v>669152</v>
      </c>
      <c r="H21" s="1">
        <v>672065</v>
      </c>
      <c r="I21" s="9"/>
      <c r="J21" s="85"/>
      <c r="K21" s="101"/>
      <c r="L21" s="102"/>
      <c r="M21" s="24" t="s">
        <v>20</v>
      </c>
      <c r="N21" s="18" t="s">
        <v>58</v>
      </c>
      <c r="O21" s="14"/>
      <c r="P21" s="15">
        <v>468866</v>
      </c>
      <c r="Q21" s="16">
        <v>453375</v>
      </c>
      <c r="R21" s="1">
        <v>436586</v>
      </c>
      <c r="T21" s="19"/>
      <c r="U21" s="19"/>
      <c r="V21" s="19"/>
      <c r="W21" s="19"/>
      <c r="X21" s="19"/>
      <c r="Y21" s="19"/>
      <c r="Z21" s="19"/>
    </row>
    <row r="22" spans="1:26" ht="20.25" customHeight="1">
      <c r="A22" s="85"/>
      <c r="B22" s="89"/>
      <c r="C22" s="76" t="s">
        <v>59</v>
      </c>
      <c r="D22" s="77"/>
      <c r="E22" s="14"/>
      <c r="F22" s="15">
        <v>1263205</v>
      </c>
      <c r="G22" s="16">
        <v>1270770</v>
      </c>
      <c r="H22" s="1">
        <v>1276234</v>
      </c>
      <c r="I22" s="9"/>
      <c r="J22" s="85"/>
      <c r="K22" s="102"/>
      <c r="L22" s="76" t="s">
        <v>60</v>
      </c>
      <c r="M22" s="77"/>
      <c r="N22" s="77"/>
      <c r="O22" s="14" t="s">
        <v>61</v>
      </c>
      <c r="P22" s="15"/>
      <c r="Q22" s="16">
        <v>0</v>
      </c>
      <c r="R22" s="1"/>
      <c r="T22" s="19"/>
      <c r="U22" s="19"/>
      <c r="V22" s="19"/>
      <c r="W22" s="19"/>
      <c r="X22" s="19"/>
      <c r="Y22" s="19"/>
      <c r="Z22" s="19"/>
    </row>
    <row r="23" spans="1:26" ht="20.25" customHeight="1" thickBot="1">
      <c r="A23" s="86"/>
      <c r="B23" s="90" t="s">
        <v>62</v>
      </c>
      <c r="C23" s="91"/>
      <c r="D23" s="91"/>
      <c r="E23" s="25"/>
      <c r="F23" s="26">
        <v>6499977</v>
      </c>
      <c r="G23" s="27">
        <v>6499977</v>
      </c>
      <c r="H23" s="28">
        <v>6499977</v>
      </c>
      <c r="I23" s="9"/>
      <c r="J23" s="85"/>
      <c r="K23" s="76" t="s">
        <v>63</v>
      </c>
      <c r="L23" s="77"/>
      <c r="M23" s="77"/>
      <c r="N23" s="77"/>
      <c r="O23" s="14"/>
      <c r="P23" s="15">
        <v>-113920</v>
      </c>
      <c r="Q23" s="16">
        <v>-101151</v>
      </c>
      <c r="R23" s="1">
        <f>R6-R15</f>
        <v>25123</v>
      </c>
      <c r="T23" s="19"/>
      <c r="U23" s="19"/>
      <c r="V23" s="19"/>
      <c r="W23" s="19"/>
      <c r="X23" s="19"/>
      <c r="Y23" s="19"/>
      <c r="Z23" s="19"/>
    </row>
    <row r="24" spans="1:26" ht="20.25" customHeight="1" thickBot="1">
      <c r="A24" s="117" t="s">
        <v>64</v>
      </c>
      <c r="B24" s="87" t="s">
        <v>65</v>
      </c>
      <c r="C24" s="88"/>
      <c r="D24" s="88"/>
      <c r="E24" s="10"/>
      <c r="F24" s="29">
        <v>275</v>
      </c>
      <c r="G24" s="30">
        <v>282</v>
      </c>
      <c r="H24" s="31">
        <v>282</v>
      </c>
      <c r="I24" s="9"/>
      <c r="J24" s="86"/>
      <c r="K24" s="90" t="s">
        <v>66</v>
      </c>
      <c r="L24" s="91"/>
      <c r="M24" s="91"/>
      <c r="N24" s="91"/>
      <c r="O24" s="25"/>
      <c r="P24" s="26">
        <v>-113920</v>
      </c>
      <c r="Q24" s="27">
        <v>-101151</v>
      </c>
      <c r="R24" s="28">
        <f>R5-R14</f>
        <v>25123</v>
      </c>
      <c r="T24" s="19"/>
      <c r="U24" s="19"/>
      <c r="V24" s="19"/>
      <c r="W24" s="19"/>
      <c r="X24" s="19"/>
      <c r="Y24" s="19"/>
      <c r="Z24" s="19"/>
    </row>
    <row r="25" spans="1:26" ht="20.25" customHeight="1">
      <c r="A25" s="118"/>
      <c r="B25" s="76" t="s">
        <v>67</v>
      </c>
      <c r="C25" s="77"/>
      <c r="D25" s="77"/>
      <c r="E25" s="14"/>
      <c r="F25" s="64" t="s">
        <v>68</v>
      </c>
      <c r="G25" s="65" t="s">
        <v>68</v>
      </c>
      <c r="H25" s="66" t="s">
        <v>68</v>
      </c>
      <c r="I25" s="9"/>
      <c r="J25" s="84" t="s">
        <v>69</v>
      </c>
      <c r="K25" s="87" t="s">
        <v>70</v>
      </c>
      <c r="L25" s="88"/>
      <c r="M25" s="88"/>
      <c r="N25" s="88"/>
      <c r="O25" s="10" t="s">
        <v>71</v>
      </c>
      <c r="P25" s="11">
        <v>96314</v>
      </c>
      <c r="Q25" s="12">
        <v>67962</v>
      </c>
      <c r="R25" s="13">
        <v>471778</v>
      </c>
      <c r="T25" s="19"/>
      <c r="U25" s="19"/>
      <c r="V25" s="19"/>
      <c r="W25" s="19"/>
      <c r="X25" s="19"/>
      <c r="Y25" s="19"/>
      <c r="Z25" s="19"/>
    </row>
    <row r="26" spans="1:26" ht="20.25" customHeight="1">
      <c r="A26" s="118"/>
      <c r="B26" s="76" t="s">
        <v>72</v>
      </c>
      <c r="C26" s="77"/>
      <c r="D26" s="77"/>
      <c r="E26" s="14"/>
      <c r="F26" s="61"/>
      <c r="G26" s="62">
        <v>0</v>
      </c>
      <c r="H26" s="63"/>
      <c r="I26" s="9"/>
      <c r="J26" s="85"/>
      <c r="K26" s="114" t="s">
        <v>20</v>
      </c>
      <c r="L26" s="76" t="s">
        <v>73</v>
      </c>
      <c r="M26" s="77"/>
      <c r="N26" s="77"/>
      <c r="O26" s="14"/>
      <c r="P26" s="15">
        <v>84000</v>
      </c>
      <c r="Q26" s="16">
        <v>60800</v>
      </c>
      <c r="R26" s="1">
        <v>466700</v>
      </c>
      <c r="T26" s="19"/>
      <c r="U26" s="19"/>
      <c r="V26" s="19"/>
      <c r="W26" s="19"/>
      <c r="X26" s="19"/>
      <c r="Y26" s="19"/>
      <c r="Z26" s="19"/>
    </row>
    <row r="27" spans="1:26" ht="20.25" customHeight="1">
      <c r="A27" s="118"/>
      <c r="B27" s="76" t="s">
        <v>74</v>
      </c>
      <c r="C27" s="77"/>
      <c r="D27" s="77"/>
      <c r="E27" s="14"/>
      <c r="F27" s="61" t="s">
        <v>75</v>
      </c>
      <c r="G27" s="62" t="s">
        <v>75</v>
      </c>
      <c r="H27" s="63" t="s">
        <v>75</v>
      </c>
      <c r="I27" s="9"/>
      <c r="J27" s="85"/>
      <c r="K27" s="101"/>
      <c r="L27" s="76" t="s">
        <v>32</v>
      </c>
      <c r="M27" s="77"/>
      <c r="N27" s="77"/>
      <c r="O27" s="14"/>
      <c r="P27" s="15"/>
      <c r="Q27" s="16">
        <v>0</v>
      </c>
      <c r="R27" s="1"/>
      <c r="T27" s="19"/>
      <c r="U27" s="19"/>
      <c r="V27" s="19"/>
      <c r="W27" s="19"/>
      <c r="X27" s="19"/>
      <c r="Y27" s="19"/>
      <c r="Z27" s="19"/>
    </row>
    <row r="28" spans="1:26" ht="20.25" customHeight="1">
      <c r="A28" s="118"/>
      <c r="B28" s="76" t="s">
        <v>76</v>
      </c>
      <c r="C28" s="77"/>
      <c r="D28" s="77"/>
      <c r="E28" s="14"/>
      <c r="F28" s="15"/>
      <c r="G28" s="16">
        <v>0</v>
      </c>
      <c r="H28" s="1"/>
      <c r="I28" s="9"/>
      <c r="J28" s="85"/>
      <c r="K28" s="102"/>
      <c r="L28" s="76" t="s">
        <v>77</v>
      </c>
      <c r="M28" s="77"/>
      <c r="N28" s="77"/>
      <c r="O28" s="14"/>
      <c r="P28" s="15">
        <v>6620</v>
      </c>
      <c r="Q28" s="16">
        <v>3182</v>
      </c>
      <c r="R28" s="1">
        <v>2913</v>
      </c>
      <c r="T28" s="19"/>
      <c r="U28" s="19"/>
      <c r="V28" s="19"/>
      <c r="W28" s="19"/>
      <c r="X28" s="19"/>
      <c r="Y28" s="19"/>
      <c r="Z28" s="19"/>
    </row>
    <row r="29" spans="1:26" ht="20.25" customHeight="1">
      <c r="A29" s="118"/>
      <c r="B29" s="112" t="s">
        <v>78</v>
      </c>
      <c r="C29" s="113"/>
      <c r="D29" s="18" t="s">
        <v>79</v>
      </c>
      <c r="E29" s="14"/>
      <c r="F29" s="15"/>
      <c r="G29" s="16">
        <v>0</v>
      </c>
      <c r="H29" s="1"/>
      <c r="I29" s="9"/>
      <c r="J29" s="85"/>
      <c r="K29" s="76" t="s">
        <v>80</v>
      </c>
      <c r="L29" s="77"/>
      <c r="M29" s="77"/>
      <c r="N29" s="77"/>
      <c r="O29" s="14" t="s">
        <v>81</v>
      </c>
      <c r="P29" s="15">
        <v>969321</v>
      </c>
      <c r="Q29" s="16">
        <v>1009010</v>
      </c>
      <c r="R29" s="1">
        <v>1032883</v>
      </c>
      <c r="T29" s="19"/>
      <c r="U29" s="19"/>
      <c r="V29" s="19"/>
      <c r="W29" s="19"/>
      <c r="X29" s="19"/>
      <c r="Y29" s="19"/>
      <c r="Z29" s="19"/>
    </row>
    <row r="30" spans="1:26" ht="20.25" customHeight="1">
      <c r="A30" s="118"/>
      <c r="B30" s="112"/>
      <c r="C30" s="113"/>
      <c r="D30" s="18" t="s">
        <v>82</v>
      </c>
      <c r="E30" s="14"/>
      <c r="F30" s="15"/>
      <c r="G30" s="16">
        <v>0</v>
      </c>
      <c r="H30" s="1"/>
      <c r="I30" s="9"/>
      <c r="J30" s="85"/>
      <c r="K30" s="114" t="s">
        <v>20</v>
      </c>
      <c r="L30" s="76" t="s">
        <v>83</v>
      </c>
      <c r="M30" s="77"/>
      <c r="N30" s="77"/>
      <c r="O30" s="14"/>
      <c r="P30" s="15">
        <v>103497</v>
      </c>
      <c r="Q30" s="16">
        <v>71547</v>
      </c>
      <c r="R30" s="1">
        <v>59977</v>
      </c>
      <c r="T30" s="19"/>
      <c r="U30" s="19"/>
      <c r="V30" s="19"/>
      <c r="W30" s="19"/>
      <c r="X30" s="19"/>
      <c r="Y30" s="19"/>
      <c r="Z30" s="19"/>
    </row>
    <row r="31" spans="1:26" ht="20.25" customHeight="1">
      <c r="A31" s="118"/>
      <c r="B31" s="112" t="s">
        <v>84</v>
      </c>
      <c r="C31" s="113"/>
      <c r="D31" s="18" t="s">
        <v>79</v>
      </c>
      <c r="E31" s="14"/>
      <c r="F31" s="15"/>
      <c r="G31" s="16">
        <v>0</v>
      </c>
      <c r="H31" s="1"/>
      <c r="I31" s="9"/>
      <c r="J31" s="85"/>
      <c r="K31" s="102"/>
      <c r="L31" s="76" t="s">
        <v>85</v>
      </c>
      <c r="M31" s="77"/>
      <c r="N31" s="77"/>
      <c r="O31" s="14"/>
      <c r="P31" s="15">
        <v>861641</v>
      </c>
      <c r="Q31" s="16">
        <v>937463</v>
      </c>
      <c r="R31" s="1">
        <v>972906</v>
      </c>
      <c r="T31" s="19"/>
      <c r="U31" s="19"/>
      <c r="V31" s="19"/>
      <c r="W31" s="19"/>
      <c r="X31" s="19"/>
      <c r="Y31" s="19"/>
      <c r="Z31" s="19"/>
    </row>
    <row r="32" spans="1:26" ht="20.25" customHeight="1">
      <c r="A32" s="118"/>
      <c r="B32" s="112"/>
      <c r="C32" s="113"/>
      <c r="D32" s="18" t="s">
        <v>82</v>
      </c>
      <c r="E32" s="14"/>
      <c r="F32" s="15"/>
      <c r="G32" s="16">
        <v>0</v>
      </c>
      <c r="H32" s="1"/>
      <c r="I32" s="9"/>
      <c r="J32" s="85"/>
      <c r="K32" s="76" t="s">
        <v>86</v>
      </c>
      <c r="L32" s="77"/>
      <c r="M32" s="77"/>
      <c r="N32" s="77"/>
      <c r="O32" s="14" t="s">
        <v>87</v>
      </c>
      <c r="P32" s="15">
        <v>-873007</v>
      </c>
      <c r="Q32" s="16">
        <v>-941048</v>
      </c>
      <c r="R32" s="1">
        <f>R25-R29</f>
        <v>-561105</v>
      </c>
      <c r="T32" s="19"/>
      <c r="U32" s="19"/>
      <c r="V32" s="19"/>
      <c r="W32" s="19"/>
      <c r="X32" s="19"/>
      <c r="Y32" s="19"/>
      <c r="Z32" s="19"/>
    </row>
    <row r="33" spans="1:26" ht="20.25" customHeight="1">
      <c r="A33" s="118"/>
      <c r="B33" s="115" t="s">
        <v>88</v>
      </c>
      <c r="C33" s="116"/>
      <c r="D33" s="116"/>
      <c r="E33" s="14"/>
      <c r="F33" s="15"/>
      <c r="G33" s="16"/>
      <c r="H33" s="1"/>
      <c r="I33" s="9"/>
      <c r="J33" s="85"/>
      <c r="K33" s="76" t="s">
        <v>89</v>
      </c>
      <c r="L33" s="77"/>
      <c r="M33" s="77"/>
      <c r="N33" s="77"/>
      <c r="O33" s="14" t="s">
        <v>90</v>
      </c>
      <c r="P33" s="15">
        <v>873007</v>
      </c>
      <c r="Q33" s="16">
        <v>941048</v>
      </c>
      <c r="R33" s="1">
        <v>554205</v>
      </c>
      <c r="T33" s="19"/>
      <c r="U33" s="19"/>
      <c r="V33" s="19"/>
      <c r="W33" s="19"/>
      <c r="X33" s="19"/>
      <c r="Y33" s="19"/>
      <c r="Z33" s="19"/>
    </row>
    <row r="34" spans="1:26" ht="20.25" customHeight="1" thickBot="1">
      <c r="A34" s="118"/>
      <c r="B34" s="76" t="s">
        <v>91</v>
      </c>
      <c r="C34" s="77"/>
      <c r="D34" s="77"/>
      <c r="E34" s="14"/>
      <c r="F34" s="15">
        <v>6182400</v>
      </c>
      <c r="G34" s="16">
        <v>6600480</v>
      </c>
      <c r="H34" s="1">
        <v>6350160</v>
      </c>
      <c r="I34" s="9"/>
      <c r="J34" s="86"/>
      <c r="K34" s="90" t="s">
        <v>92</v>
      </c>
      <c r="L34" s="91"/>
      <c r="M34" s="91"/>
      <c r="N34" s="91"/>
      <c r="O34" s="25"/>
      <c r="P34" s="26">
        <v>0</v>
      </c>
      <c r="Q34" s="27">
        <v>0</v>
      </c>
      <c r="R34" s="28">
        <f>R32+R33</f>
        <v>-6900</v>
      </c>
      <c r="T34" s="19"/>
      <c r="U34" s="19"/>
      <c r="V34" s="19"/>
      <c r="W34" s="19"/>
      <c r="X34" s="19"/>
      <c r="Y34" s="19"/>
      <c r="Z34" s="19"/>
    </row>
    <row r="35" spans="1:26" ht="20.25" customHeight="1" thickBot="1">
      <c r="A35" s="118"/>
      <c r="B35" s="89" t="s">
        <v>93</v>
      </c>
      <c r="C35" s="76" t="s">
        <v>94</v>
      </c>
      <c r="D35" s="77"/>
      <c r="E35" s="14"/>
      <c r="F35" s="15"/>
      <c r="G35" s="16">
        <v>0</v>
      </c>
      <c r="H35" s="1"/>
      <c r="I35" s="9"/>
      <c r="J35" s="103" t="s">
        <v>95</v>
      </c>
      <c r="K35" s="104"/>
      <c r="L35" s="104"/>
      <c r="M35" s="104"/>
      <c r="N35" s="104"/>
      <c r="O35" s="5"/>
      <c r="P35" s="35">
        <v>262373</v>
      </c>
      <c r="Q35" s="36">
        <v>-225485</v>
      </c>
      <c r="R35" s="37">
        <v>7573</v>
      </c>
      <c r="T35" s="19"/>
      <c r="U35" s="19"/>
      <c r="V35" s="19"/>
      <c r="W35" s="19"/>
      <c r="X35" s="19"/>
      <c r="Y35" s="19"/>
      <c r="Z35" s="19"/>
    </row>
    <row r="36" spans="1:26" ht="20.25" customHeight="1">
      <c r="A36" s="118"/>
      <c r="B36" s="89"/>
      <c r="C36" s="76" t="s">
        <v>96</v>
      </c>
      <c r="D36" s="77"/>
      <c r="E36" s="14" t="s">
        <v>10</v>
      </c>
      <c r="F36" s="15">
        <v>6182400</v>
      </c>
      <c r="G36" s="16">
        <v>6600480</v>
      </c>
      <c r="H36" s="1">
        <v>6350160</v>
      </c>
      <c r="I36" s="9"/>
      <c r="J36" s="105" t="s">
        <v>97</v>
      </c>
      <c r="K36" s="88"/>
      <c r="L36" s="88"/>
      <c r="M36" s="88"/>
      <c r="N36" s="88"/>
      <c r="O36" s="10"/>
      <c r="P36" s="11">
        <v>640330</v>
      </c>
      <c r="Q36" s="12">
        <v>628683</v>
      </c>
      <c r="R36" s="13">
        <v>614919</v>
      </c>
      <c r="T36" s="19"/>
      <c r="U36" s="19"/>
      <c r="V36" s="19"/>
      <c r="W36" s="19"/>
      <c r="X36" s="19"/>
      <c r="Y36" s="19"/>
      <c r="Z36" s="19"/>
    </row>
    <row r="37" spans="1:26" ht="20.25" customHeight="1" thickBot="1">
      <c r="A37" s="118"/>
      <c r="B37" s="76" t="s">
        <v>98</v>
      </c>
      <c r="C37" s="77"/>
      <c r="D37" s="77"/>
      <c r="E37" s="14" t="s">
        <v>14</v>
      </c>
      <c r="F37" s="15">
        <v>6182400</v>
      </c>
      <c r="G37" s="16">
        <v>6600480</v>
      </c>
      <c r="H37" s="1">
        <v>6350160</v>
      </c>
      <c r="I37" s="9"/>
      <c r="J37" s="106" t="s">
        <v>20</v>
      </c>
      <c r="K37" s="107"/>
      <c r="L37" s="90" t="s">
        <v>99</v>
      </c>
      <c r="M37" s="91"/>
      <c r="N37" s="91"/>
      <c r="O37" s="25"/>
      <c r="P37" s="26">
        <v>638588</v>
      </c>
      <c r="Q37" s="27">
        <v>628683</v>
      </c>
      <c r="R37" s="28">
        <v>214233</v>
      </c>
      <c r="T37" s="19"/>
      <c r="U37" s="19"/>
      <c r="V37" s="19"/>
      <c r="W37" s="19"/>
      <c r="X37" s="19"/>
      <c r="Y37" s="19"/>
      <c r="Z37" s="19"/>
    </row>
    <row r="38" spans="1:26" ht="20.25" customHeight="1" thickBot="1">
      <c r="A38" s="119"/>
      <c r="B38" s="90" t="s">
        <v>100</v>
      </c>
      <c r="C38" s="91"/>
      <c r="D38" s="91"/>
      <c r="E38" s="25"/>
      <c r="F38" s="38">
        <v>1</v>
      </c>
      <c r="G38" s="39">
        <v>1</v>
      </c>
      <c r="H38" s="40">
        <f>IF(H37=0,0,H37/H36)</f>
        <v>1</v>
      </c>
      <c r="I38" s="9"/>
      <c r="J38" s="103" t="s">
        <v>101</v>
      </c>
      <c r="K38" s="104"/>
      <c r="L38" s="104"/>
      <c r="M38" s="104"/>
      <c r="N38" s="104"/>
      <c r="O38" s="5"/>
      <c r="P38" s="35">
        <v>1749293</v>
      </c>
      <c r="Q38" s="36">
        <v>1799704</v>
      </c>
      <c r="R38" s="37">
        <v>1653541</v>
      </c>
      <c r="T38" s="19"/>
      <c r="U38" s="19"/>
      <c r="V38" s="19"/>
      <c r="W38" s="19"/>
      <c r="X38" s="19"/>
      <c r="Y38" s="19"/>
      <c r="Z38" s="19"/>
    </row>
    <row r="39" spans="1:26" ht="20.25" customHeight="1">
      <c r="A39" s="84" t="s">
        <v>102</v>
      </c>
      <c r="B39" s="87" t="s">
        <v>103</v>
      </c>
      <c r="C39" s="88"/>
      <c r="D39" s="88"/>
      <c r="E39" s="10"/>
      <c r="F39" s="11"/>
      <c r="G39" s="12">
        <v>0</v>
      </c>
      <c r="H39" s="13"/>
      <c r="I39" s="9"/>
      <c r="J39" s="108" t="s">
        <v>104</v>
      </c>
      <c r="K39" s="111" t="s">
        <v>105</v>
      </c>
      <c r="L39" s="87" t="s">
        <v>106</v>
      </c>
      <c r="M39" s="88"/>
      <c r="N39" s="88"/>
      <c r="O39" s="10"/>
      <c r="P39" s="11">
        <v>27435846</v>
      </c>
      <c r="Q39" s="12">
        <v>27226012</v>
      </c>
      <c r="R39" s="13">
        <v>26695683</v>
      </c>
      <c r="S39" s="60"/>
      <c r="T39" s="19"/>
      <c r="U39" s="19"/>
      <c r="V39" s="19"/>
      <c r="W39" s="19"/>
      <c r="X39" s="19"/>
      <c r="Y39" s="19"/>
      <c r="Z39" s="19"/>
    </row>
    <row r="40" spans="1:26" ht="20.25" customHeight="1">
      <c r="A40" s="85"/>
      <c r="B40" s="76" t="s">
        <v>107</v>
      </c>
      <c r="C40" s="77"/>
      <c r="D40" s="77"/>
      <c r="E40" s="14"/>
      <c r="F40" s="15">
        <v>674973</v>
      </c>
      <c r="G40" s="16">
        <v>700145</v>
      </c>
      <c r="H40" s="1">
        <v>551153</v>
      </c>
      <c r="I40" s="9"/>
      <c r="J40" s="109"/>
      <c r="K40" s="98"/>
      <c r="L40" s="89" t="s">
        <v>20</v>
      </c>
      <c r="M40" s="76" t="s">
        <v>108</v>
      </c>
      <c r="N40" s="77"/>
      <c r="O40" s="14"/>
      <c r="P40" s="15">
        <v>31799910</v>
      </c>
      <c r="Q40" s="16">
        <v>32146581</v>
      </c>
      <c r="R40" s="1">
        <v>32168638</v>
      </c>
      <c r="T40" s="19"/>
      <c r="U40" s="19"/>
      <c r="V40" s="19"/>
      <c r="W40" s="19"/>
      <c r="X40" s="19"/>
      <c r="Y40" s="19"/>
      <c r="Z40" s="19"/>
    </row>
    <row r="41" spans="1:26" ht="20.25" customHeight="1">
      <c r="A41" s="85"/>
      <c r="B41" s="89" t="s">
        <v>20</v>
      </c>
      <c r="C41" s="76" t="s">
        <v>109</v>
      </c>
      <c r="D41" s="77"/>
      <c r="E41" s="14"/>
      <c r="F41" s="15">
        <v>290758</v>
      </c>
      <c r="G41" s="16">
        <v>320750</v>
      </c>
      <c r="H41" s="1">
        <v>178420</v>
      </c>
      <c r="I41" s="9"/>
      <c r="J41" s="109"/>
      <c r="K41" s="98"/>
      <c r="L41" s="89"/>
      <c r="M41" s="76" t="s">
        <v>110</v>
      </c>
      <c r="N41" s="77"/>
      <c r="O41" s="14"/>
      <c r="P41" s="15">
        <v>4375036</v>
      </c>
      <c r="Q41" s="16">
        <v>4927561</v>
      </c>
      <c r="R41" s="1">
        <v>5477782</v>
      </c>
      <c r="T41" s="19"/>
      <c r="U41" s="19"/>
      <c r="V41" s="19"/>
      <c r="W41" s="19"/>
      <c r="X41" s="19"/>
      <c r="Y41" s="19"/>
      <c r="Z41" s="19"/>
    </row>
    <row r="42" spans="1:26" ht="20.25" customHeight="1">
      <c r="A42" s="85"/>
      <c r="B42" s="89"/>
      <c r="C42" s="76" t="s">
        <v>111</v>
      </c>
      <c r="D42" s="77"/>
      <c r="E42" s="14"/>
      <c r="F42" s="15">
        <v>384215</v>
      </c>
      <c r="G42" s="16">
        <v>379395</v>
      </c>
      <c r="H42" s="1">
        <v>372733</v>
      </c>
      <c r="I42" s="9"/>
      <c r="J42" s="109"/>
      <c r="K42" s="98"/>
      <c r="L42" s="76" t="s">
        <v>112</v>
      </c>
      <c r="M42" s="77"/>
      <c r="N42" s="77"/>
      <c r="O42" s="14"/>
      <c r="P42" s="15">
        <v>304462</v>
      </c>
      <c r="Q42" s="16">
        <v>-205032</v>
      </c>
      <c r="R42" s="1">
        <v>14945</v>
      </c>
      <c r="T42" s="19"/>
      <c r="U42" s="19"/>
      <c r="V42" s="19"/>
      <c r="W42" s="19"/>
      <c r="X42" s="19"/>
      <c r="Y42" s="19"/>
      <c r="Z42" s="19"/>
    </row>
    <row r="43" spans="1:26" ht="20.25" customHeight="1">
      <c r="A43" s="85"/>
      <c r="B43" s="76" t="s">
        <v>113</v>
      </c>
      <c r="C43" s="77"/>
      <c r="D43" s="77"/>
      <c r="E43" s="14"/>
      <c r="F43" s="15">
        <v>656493</v>
      </c>
      <c r="G43" s="16">
        <v>643074</v>
      </c>
      <c r="H43" s="1">
        <v>619726</v>
      </c>
      <c r="I43" s="9"/>
      <c r="J43" s="109"/>
      <c r="K43" s="98"/>
      <c r="L43" s="89" t="s">
        <v>20</v>
      </c>
      <c r="M43" s="76" t="s">
        <v>114</v>
      </c>
      <c r="N43" s="77"/>
      <c r="O43" s="14"/>
      <c r="P43" s="15">
        <v>204293</v>
      </c>
      <c r="Q43" s="16">
        <v>-144861</v>
      </c>
      <c r="R43" s="1">
        <v>8800</v>
      </c>
      <c r="T43" s="19"/>
      <c r="U43" s="19"/>
      <c r="V43" s="19"/>
      <c r="W43" s="19"/>
      <c r="X43" s="19"/>
      <c r="Y43" s="19"/>
      <c r="Z43" s="19"/>
    </row>
    <row r="44" spans="1:26" ht="20.25" customHeight="1" thickBot="1">
      <c r="A44" s="86"/>
      <c r="B44" s="90" t="s">
        <v>115</v>
      </c>
      <c r="C44" s="91"/>
      <c r="D44" s="91"/>
      <c r="E44" s="25"/>
      <c r="F44" s="26">
        <v>1331466</v>
      </c>
      <c r="G44" s="27">
        <v>1343219</v>
      </c>
      <c r="H44" s="28">
        <f>H39+H40+H43</f>
        <v>1170879</v>
      </c>
      <c r="I44" s="9"/>
      <c r="J44" s="109"/>
      <c r="K44" s="98"/>
      <c r="L44" s="89"/>
      <c r="M44" s="76" t="s">
        <v>116</v>
      </c>
      <c r="N44" s="77"/>
      <c r="O44" s="14"/>
      <c r="P44" s="15">
        <v>100169</v>
      </c>
      <c r="Q44" s="16">
        <v>-60171</v>
      </c>
      <c r="R44" s="1">
        <v>6145</v>
      </c>
      <c r="T44" s="19"/>
      <c r="U44" s="19"/>
      <c r="V44" s="19"/>
      <c r="W44" s="19"/>
      <c r="X44" s="19"/>
      <c r="Y44" s="19"/>
      <c r="Z44" s="19"/>
    </row>
    <row r="45" spans="1:26" ht="20.25" customHeight="1">
      <c r="A45" s="84" t="s">
        <v>117</v>
      </c>
      <c r="B45" s="100" t="s">
        <v>118</v>
      </c>
      <c r="C45" s="87" t="s">
        <v>119</v>
      </c>
      <c r="D45" s="88"/>
      <c r="E45" s="10"/>
      <c r="F45" s="67" t="s">
        <v>120</v>
      </c>
      <c r="G45" s="68" t="s">
        <v>120</v>
      </c>
      <c r="H45" s="69" t="s">
        <v>120</v>
      </c>
      <c r="I45" s="9"/>
      <c r="J45" s="109"/>
      <c r="K45" s="98"/>
      <c r="L45" s="89"/>
      <c r="M45" s="76" t="s">
        <v>121</v>
      </c>
      <c r="N45" s="77"/>
      <c r="O45" s="14"/>
      <c r="P45" s="15"/>
      <c r="Q45" s="16">
        <v>0</v>
      </c>
      <c r="R45" s="1">
        <v>0</v>
      </c>
      <c r="T45" s="19"/>
      <c r="U45" s="19"/>
      <c r="V45" s="19"/>
      <c r="W45" s="19"/>
      <c r="X45" s="19"/>
      <c r="Y45" s="19"/>
      <c r="Z45" s="19"/>
    </row>
    <row r="46" spans="1:26" ht="20.25" customHeight="1">
      <c r="A46" s="85"/>
      <c r="B46" s="101"/>
      <c r="C46" s="76" t="s">
        <v>122</v>
      </c>
      <c r="D46" s="77"/>
      <c r="E46" s="14"/>
      <c r="F46" s="15">
        <v>1905</v>
      </c>
      <c r="G46" s="16">
        <v>1905</v>
      </c>
      <c r="H46" s="1">
        <v>1905</v>
      </c>
      <c r="I46" s="9"/>
      <c r="J46" s="109"/>
      <c r="K46" s="98"/>
      <c r="L46" s="76" t="s">
        <v>123</v>
      </c>
      <c r="M46" s="77"/>
      <c r="N46" s="77"/>
      <c r="O46" s="14"/>
      <c r="P46" s="15"/>
      <c r="Q46" s="16">
        <v>0</v>
      </c>
      <c r="R46" s="1"/>
      <c r="T46" s="19"/>
      <c r="U46" s="19"/>
      <c r="V46" s="19"/>
      <c r="W46" s="19"/>
      <c r="X46" s="19"/>
      <c r="Y46" s="19"/>
      <c r="Z46" s="19"/>
    </row>
    <row r="47" spans="1:26" ht="20.25" customHeight="1">
      <c r="A47" s="85"/>
      <c r="B47" s="101"/>
      <c r="C47" s="76" t="s">
        <v>124</v>
      </c>
      <c r="D47" s="77"/>
      <c r="E47" s="14"/>
      <c r="F47" s="43">
        <v>40360</v>
      </c>
      <c r="G47" s="44">
        <v>40360</v>
      </c>
      <c r="H47" s="44">
        <v>40360</v>
      </c>
      <c r="I47" s="9"/>
      <c r="J47" s="109"/>
      <c r="K47" s="98"/>
      <c r="L47" s="76" t="s">
        <v>125</v>
      </c>
      <c r="M47" s="77"/>
      <c r="N47" s="77"/>
      <c r="O47" s="14"/>
      <c r="P47" s="15">
        <v>27740308</v>
      </c>
      <c r="Q47" s="16">
        <v>27020980</v>
      </c>
      <c r="R47" s="1">
        <f>R39+R42+R46</f>
        <v>26710628</v>
      </c>
      <c r="T47" s="19"/>
      <c r="U47" s="19"/>
      <c r="V47" s="19"/>
      <c r="W47" s="19"/>
      <c r="X47" s="19"/>
      <c r="Y47" s="19"/>
      <c r="Z47" s="19"/>
    </row>
    <row r="48" spans="1:26" ht="20.25" customHeight="1">
      <c r="A48" s="85"/>
      <c r="B48" s="101"/>
      <c r="C48" s="76" t="s">
        <v>126</v>
      </c>
      <c r="D48" s="77"/>
      <c r="E48" s="14"/>
      <c r="F48" s="15">
        <v>90.75003234989649</v>
      </c>
      <c r="G48" s="16">
        <v>91</v>
      </c>
      <c r="H48" s="1">
        <v>90.74999685047305</v>
      </c>
      <c r="I48" s="9"/>
      <c r="J48" s="109"/>
      <c r="K48" s="98" t="s">
        <v>127</v>
      </c>
      <c r="L48" s="76" t="s">
        <v>128</v>
      </c>
      <c r="M48" s="77"/>
      <c r="N48" s="77"/>
      <c r="O48" s="14"/>
      <c r="P48" s="15"/>
      <c r="Q48" s="16">
        <v>0</v>
      </c>
      <c r="R48" s="1">
        <v>422000</v>
      </c>
      <c r="S48" s="45"/>
      <c r="T48" s="19"/>
      <c r="U48" s="19"/>
      <c r="V48" s="19"/>
      <c r="W48" s="19"/>
      <c r="X48" s="19"/>
      <c r="Y48" s="19"/>
      <c r="Z48" s="19"/>
    </row>
    <row r="49" spans="1:26" ht="20.25" customHeight="1">
      <c r="A49" s="85"/>
      <c r="B49" s="101"/>
      <c r="C49" s="76" t="s">
        <v>129</v>
      </c>
      <c r="D49" s="77"/>
      <c r="E49" s="14"/>
      <c r="F49" s="15">
        <v>109.17653338509317</v>
      </c>
      <c r="G49" s="16">
        <v>106</v>
      </c>
      <c r="H49" s="1">
        <v>86.7935611071217</v>
      </c>
      <c r="I49" s="9"/>
      <c r="J49" s="109"/>
      <c r="K49" s="98"/>
      <c r="L49" s="76" t="s">
        <v>130</v>
      </c>
      <c r="M49" s="77"/>
      <c r="N49" s="77"/>
      <c r="O49" s="14"/>
      <c r="P49" s="15">
        <v>42089</v>
      </c>
      <c r="Q49" s="16">
        <v>20453</v>
      </c>
      <c r="R49" s="1">
        <v>7372</v>
      </c>
      <c r="S49" s="45"/>
      <c r="T49" s="19"/>
      <c r="U49" s="19"/>
      <c r="V49" s="19"/>
      <c r="W49" s="19"/>
      <c r="X49" s="19"/>
      <c r="Y49" s="19"/>
      <c r="Z49" s="19"/>
    </row>
    <row r="50" spans="1:26" ht="20.25" customHeight="1">
      <c r="A50" s="85"/>
      <c r="B50" s="101"/>
      <c r="C50" s="89" t="s">
        <v>20</v>
      </c>
      <c r="D50" s="18" t="s">
        <v>131</v>
      </c>
      <c r="E50" s="14"/>
      <c r="F50" s="15">
        <v>47.02995600414079</v>
      </c>
      <c r="G50" s="16">
        <v>49</v>
      </c>
      <c r="H50" s="1">
        <v>28.09692984113786</v>
      </c>
      <c r="I50" s="9"/>
      <c r="J50" s="109"/>
      <c r="K50" s="98"/>
      <c r="L50" s="89" t="s">
        <v>20</v>
      </c>
      <c r="M50" s="76" t="s">
        <v>132</v>
      </c>
      <c r="N50" s="77"/>
      <c r="O50" s="14"/>
      <c r="P50" s="15">
        <v>0</v>
      </c>
      <c r="Q50" s="16">
        <v>0</v>
      </c>
      <c r="R50" s="1">
        <v>0</v>
      </c>
      <c r="S50" s="45"/>
      <c r="T50" s="19"/>
      <c r="U50" s="19"/>
      <c r="V50" s="19"/>
      <c r="W50" s="19"/>
      <c r="X50" s="19"/>
      <c r="Y50" s="19"/>
      <c r="Z50" s="19"/>
    </row>
    <row r="51" spans="1:26" ht="20.25" customHeight="1">
      <c r="A51" s="85"/>
      <c r="B51" s="102"/>
      <c r="C51" s="89"/>
      <c r="D51" s="18" t="s">
        <v>133</v>
      </c>
      <c r="E51" s="14"/>
      <c r="F51" s="15">
        <v>62.14657738095238</v>
      </c>
      <c r="G51" s="16">
        <v>57</v>
      </c>
      <c r="H51" s="1">
        <v>58.696631265983854</v>
      </c>
      <c r="I51" s="9"/>
      <c r="J51" s="109"/>
      <c r="K51" s="98"/>
      <c r="L51" s="89"/>
      <c r="M51" s="76" t="s">
        <v>134</v>
      </c>
      <c r="N51" s="77"/>
      <c r="O51" s="14"/>
      <c r="P51" s="15">
        <v>42089</v>
      </c>
      <c r="Q51" s="16">
        <v>20453</v>
      </c>
      <c r="R51" s="1">
        <v>7372</v>
      </c>
      <c r="S51" s="45"/>
      <c r="T51" s="19"/>
      <c r="U51" s="19"/>
      <c r="V51" s="19"/>
      <c r="W51" s="19"/>
      <c r="X51" s="19"/>
      <c r="Y51" s="19"/>
      <c r="Z51" s="19"/>
    </row>
    <row r="52" spans="1:26" ht="20.25" customHeight="1">
      <c r="A52" s="85"/>
      <c r="B52" s="92" t="s">
        <v>135</v>
      </c>
      <c r="C52" s="93"/>
      <c r="D52" s="18" t="s">
        <v>136</v>
      </c>
      <c r="E52" s="14"/>
      <c r="F52" s="46">
        <v>3.3</v>
      </c>
      <c r="G52" s="47">
        <v>4.5</v>
      </c>
      <c r="H52" s="48">
        <v>4.9</v>
      </c>
      <c r="I52" s="9"/>
      <c r="J52" s="109"/>
      <c r="K52" s="98"/>
      <c r="L52" s="76" t="s">
        <v>137</v>
      </c>
      <c r="M52" s="77"/>
      <c r="N52" s="77"/>
      <c r="O52" s="14"/>
      <c r="P52" s="15">
        <v>42089</v>
      </c>
      <c r="Q52" s="16">
        <v>20453</v>
      </c>
      <c r="R52" s="1">
        <f>R48+R49</f>
        <v>429372</v>
      </c>
      <c r="T52" s="19"/>
      <c r="U52" s="19"/>
      <c r="V52" s="19"/>
      <c r="W52" s="19"/>
      <c r="X52" s="19"/>
      <c r="Y52" s="19"/>
      <c r="Z52" s="19"/>
    </row>
    <row r="53" spans="1:26" ht="20.25" customHeight="1">
      <c r="A53" s="85"/>
      <c r="B53" s="94"/>
      <c r="C53" s="95"/>
      <c r="D53" s="18" t="s">
        <v>138</v>
      </c>
      <c r="E53" s="14"/>
      <c r="F53" s="15">
        <v>230</v>
      </c>
      <c r="G53" s="16">
        <v>230</v>
      </c>
      <c r="H53" s="1">
        <v>230</v>
      </c>
      <c r="I53" s="9"/>
      <c r="J53" s="109"/>
      <c r="K53" s="98" t="s">
        <v>139</v>
      </c>
      <c r="L53" s="76" t="s">
        <v>140</v>
      </c>
      <c r="M53" s="77"/>
      <c r="N53" s="77"/>
      <c r="O53" s="14"/>
      <c r="P53" s="15">
        <v>24576584</v>
      </c>
      <c r="Q53" s="16">
        <v>23699921</v>
      </c>
      <c r="R53" s="1">
        <v>22771716</v>
      </c>
      <c r="T53" s="19"/>
      <c r="U53" s="19"/>
      <c r="V53" s="19"/>
      <c r="W53" s="19"/>
      <c r="X53" s="19"/>
      <c r="Y53" s="19"/>
      <c r="Z53" s="19"/>
    </row>
    <row r="54" spans="1:26" ht="20.25" customHeight="1" thickBot="1">
      <c r="A54" s="86"/>
      <c r="B54" s="96"/>
      <c r="C54" s="97"/>
      <c r="D54" s="49" t="s">
        <v>141</v>
      </c>
      <c r="E54" s="25"/>
      <c r="F54" s="50">
        <v>35143</v>
      </c>
      <c r="G54" s="51">
        <v>35143</v>
      </c>
      <c r="H54" s="51">
        <v>35143</v>
      </c>
      <c r="I54" s="9"/>
      <c r="J54" s="109"/>
      <c r="K54" s="98"/>
      <c r="L54" s="89" t="s">
        <v>20</v>
      </c>
      <c r="M54" s="76" t="s">
        <v>142</v>
      </c>
      <c r="N54" s="77"/>
      <c r="O54" s="14"/>
      <c r="P54" s="15">
        <v>55570</v>
      </c>
      <c r="Q54" s="16">
        <v>55570</v>
      </c>
      <c r="R54" s="1">
        <v>55570</v>
      </c>
      <c r="T54" s="19"/>
      <c r="U54" s="19"/>
      <c r="V54" s="19"/>
      <c r="W54" s="19"/>
      <c r="X54" s="19"/>
      <c r="Y54" s="19"/>
      <c r="Z54" s="19"/>
    </row>
    <row r="55" spans="1:26" ht="20.25" customHeight="1">
      <c r="A55" s="84" t="s">
        <v>143</v>
      </c>
      <c r="B55" s="87" t="s">
        <v>144</v>
      </c>
      <c r="C55" s="88"/>
      <c r="D55" s="88"/>
      <c r="E55" s="10"/>
      <c r="F55" s="11"/>
      <c r="G55" s="12">
        <v>0</v>
      </c>
      <c r="H55" s="13"/>
      <c r="I55" s="9"/>
      <c r="J55" s="109"/>
      <c r="K55" s="98"/>
      <c r="L55" s="89"/>
      <c r="M55" s="76" t="s">
        <v>73</v>
      </c>
      <c r="N55" s="77"/>
      <c r="O55" s="14"/>
      <c r="P55" s="15">
        <v>24521014</v>
      </c>
      <c r="Q55" s="16">
        <v>23644351</v>
      </c>
      <c r="R55" s="1">
        <v>22716146</v>
      </c>
      <c r="T55" s="19"/>
      <c r="U55" s="19"/>
      <c r="V55" s="19"/>
      <c r="W55" s="19"/>
      <c r="X55" s="19"/>
      <c r="Y55" s="19"/>
      <c r="Z55" s="19"/>
    </row>
    <row r="56" spans="1:26" ht="20.25" customHeight="1">
      <c r="A56" s="85"/>
      <c r="B56" s="76" t="s">
        <v>145</v>
      </c>
      <c r="C56" s="77"/>
      <c r="D56" s="77"/>
      <c r="E56" s="14"/>
      <c r="F56" s="15"/>
      <c r="G56" s="16">
        <v>0</v>
      </c>
      <c r="H56" s="1"/>
      <c r="I56" s="9"/>
      <c r="J56" s="109"/>
      <c r="K56" s="98"/>
      <c r="L56" s="89"/>
      <c r="M56" s="76" t="s">
        <v>146</v>
      </c>
      <c r="N56" s="77"/>
      <c r="O56" s="14"/>
      <c r="P56" s="15">
        <v>0</v>
      </c>
      <c r="Q56" s="16">
        <v>0</v>
      </c>
      <c r="R56" s="1">
        <v>0</v>
      </c>
      <c r="T56" s="19"/>
      <c r="U56" s="19"/>
      <c r="V56" s="19"/>
      <c r="W56" s="19"/>
      <c r="X56" s="19"/>
      <c r="Y56" s="19"/>
      <c r="Z56" s="19"/>
    </row>
    <row r="57" spans="1:26" ht="20.25" customHeight="1" thickBot="1">
      <c r="A57" s="86"/>
      <c r="B57" s="90" t="s">
        <v>147</v>
      </c>
      <c r="C57" s="91"/>
      <c r="D57" s="91"/>
      <c r="E57" s="25"/>
      <c r="F57" s="26">
        <v>0</v>
      </c>
      <c r="G57" s="27">
        <v>0</v>
      </c>
      <c r="H57" s="28">
        <f>H55+H56</f>
        <v>0</v>
      </c>
      <c r="I57" s="9"/>
      <c r="J57" s="109"/>
      <c r="K57" s="98"/>
      <c r="L57" s="76" t="s">
        <v>148</v>
      </c>
      <c r="M57" s="77"/>
      <c r="N57" s="77"/>
      <c r="O57" s="14"/>
      <c r="P57" s="15">
        <v>3121635</v>
      </c>
      <c r="Q57" s="16">
        <v>3300606</v>
      </c>
      <c r="R57" s="1">
        <v>3509540</v>
      </c>
      <c r="T57" s="19"/>
      <c r="U57" s="19"/>
      <c r="V57" s="19"/>
      <c r="W57" s="19"/>
      <c r="X57" s="19"/>
      <c r="Y57" s="19"/>
      <c r="Z57" s="19"/>
    </row>
    <row r="58" spans="1:26" ht="20.25" customHeight="1">
      <c r="A58" s="84" t="s">
        <v>149</v>
      </c>
      <c r="B58" s="87" t="s">
        <v>150</v>
      </c>
      <c r="C58" s="88"/>
      <c r="D58" s="88"/>
      <c r="E58" s="10"/>
      <c r="F58" s="52">
        <v>11.453387611990465</v>
      </c>
      <c r="G58" s="53">
        <v>12.4</v>
      </c>
      <c r="H58" s="54">
        <v>13.34715904096302</v>
      </c>
      <c r="I58" s="9"/>
      <c r="J58" s="109"/>
      <c r="K58" s="98"/>
      <c r="L58" s="89" t="s">
        <v>20</v>
      </c>
      <c r="M58" s="76" t="s">
        <v>151</v>
      </c>
      <c r="N58" s="77"/>
      <c r="O58" s="14"/>
      <c r="P58" s="15">
        <v>3482275</v>
      </c>
      <c r="Q58" s="16">
        <v>3762397</v>
      </c>
      <c r="R58" s="1">
        <v>3946208</v>
      </c>
      <c r="T58" s="19"/>
      <c r="U58" s="19"/>
      <c r="V58" s="19"/>
      <c r="W58" s="19"/>
      <c r="X58" s="19"/>
      <c r="Y58" s="19"/>
      <c r="Z58" s="19"/>
    </row>
    <row r="59" spans="1:26" ht="20.25" customHeight="1">
      <c r="A59" s="85"/>
      <c r="B59" s="76" t="s">
        <v>152</v>
      </c>
      <c r="C59" s="77"/>
      <c r="D59" s="77"/>
      <c r="E59" s="14"/>
      <c r="F59" s="46">
        <v>723.3766542326973</v>
      </c>
      <c r="G59" s="47">
        <v>-1002.454407666357</v>
      </c>
      <c r="H59" s="48">
        <f>R42/R49*100</f>
        <v>202.72653282691263</v>
      </c>
      <c r="I59" s="9"/>
      <c r="J59" s="109"/>
      <c r="K59" s="98"/>
      <c r="L59" s="89"/>
      <c r="M59" s="76" t="s">
        <v>153</v>
      </c>
      <c r="N59" s="77"/>
      <c r="O59" s="14"/>
      <c r="P59" s="15"/>
      <c r="Q59" s="16">
        <v>0</v>
      </c>
      <c r="R59" s="1"/>
      <c r="T59" s="19"/>
      <c r="U59" s="19"/>
      <c r="V59" s="19"/>
      <c r="W59" s="19"/>
      <c r="X59" s="19"/>
      <c r="Y59" s="19"/>
      <c r="Z59" s="19"/>
    </row>
    <row r="60" spans="1:26" ht="20.25" customHeight="1">
      <c r="A60" s="85"/>
      <c r="B60" s="76" t="s">
        <v>154</v>
      </c>
      <c r="C60" s="77"/>
      <c r="D60" s="77"/>
      <c r="E60" s="14"/>
      <c r="F60" s="46">
        <v>91.44401734629348</v>
      </c>
      <c r="G60" s="47">
        <v>92.4695079506767</v>
      </c>
      <c r="H60" s="48">
        <v>102.1</v>
      </c>
      <c r="I60" s="9"/>
      <c r="J60" s="109"/>
      <c r="K60" s="98"/>
      <c r="L60" s="89"/>
      <c r="M60" s="76" t="s">
        <v>155</v>
      </c>
      <c r="N60" s="77"/>
      <c r="O60" s="14"/>
      <c r="P60" s="15">
        <v>-360640</v>
      </c>
      <c r="Q60" s="16">
        <v>-461791</v>
      </c>
      <c r="R60" s="1">
        <v>-436668</v>
      </c>
      <c r="T60" s="19"/>
      <c r="U60" s="19"/>
      <c r="V60" s="19"/>
      <c r="W60" s="19"/>
      <c r="X60" s="19"/>
      <c r="Y60" s="19"/>
      <c r="Z60" s="19"/>
    </row>
    <row r="61" spans="1:26" ht="20.25" customHeight="1" thickBot="1">
      <c r="A61" s="85"/>
      <c r="B61" s="76" t="s">
        <v>156</v>
      </c>
      <c r="C61" s="77"/>
      <c r="D61" s="77"/>
      <c r="E61" s="14"/>
      <c r="F61" s="46">
        <v>65.0420820774403</v>
      </c>
      <c r="G61" s="47">
        <v>67.3144955745052</v>
      </c>
      <c r="H61" s="48">
        <v>78.48052480413132</v>
      </c>
      <c r="I61" s="9"/>
      <c r="J61" s="110"/>
      <c r="K61" s="99"/>
      <c r="L61" s="90" t="s">
        <v>157</v>
      </c>
      <c r="M61" s="91"/>
      <c r="N61" s="91"/>
      <c r="O61" s="25"/>
      <c r="P61" s="26">
        <v>27698219</v>
      </c>
      <c r="Q61" s="27">
        <v>27000527</v>
      </c>
      <c r="R61" s="28">
        <f>R53+R57</f>
        <v>26281256</v>
      </c>
      <c r="T61" s="19"/>
      <c r="U61" s="19"/>
      <c r="V61" s="19"/>
      <c r="W61" s="19"/>
      <c r="X61" s="19"/>
      <c r="Y61" s="19"/>
      <c r="Z61" s="19"/>
    </row>
    <row r="62" spans="1:26" ht="20.25" customHeight="1">
      <c r="A62" s="85"/>
      <c r="B62" s="76" t="s">
        <v>158</v>
      </c>
      <c r="C62" s="77"/>
      <c r="D62" s="77"/>
      <c r="E62" s="14"/>
      <c r="F62" s="46">
        <v>64.279132274491</v>
      </c>
      <c r="G62" s="47">
        <v>77.1</v>
      </c>
      <c r="H62" s="48">
        <v>75.77397675076396</v>
      </c>
      <c r="I62" s="9"/>
      <c r="T62" s="19"/>
      <c r="U62" s="19"/>
      <c r="V62" s="19"/>
      <c r="W62" s="19"/>
      <c r="X62" s="19"/>
      <c r="Y62" s="19"/>
      <c r="Z62" s="19"/>
    </row>
    <row r="63" spans="1:26" ht="20.25" customHeight="1">
      <c r="A63" s="85"/>
      <c r="B63" s="76" t="s">
        <v>159</v>
      </c>
      <c r="C63" s="77"/>
      <c r="D63" s="77"/>
      <c r="E63" s="14"/>
      <c r="F63" s="46"/>
      <c r="G63" s="47">
        <v>37.6</v>
      </c>
      <c r="H63" s="48">
        <v>0</v>
      </c>
      <c r="I63" s="9"/>
      <c r="T63" s="19"/>
      <c r="U63" s="19"/>
      <c r="V63" s="19"/>
      <c r="W63" s="19"/>
      <c r="X63" s="19"/>
      <c r="Y63" s="19"/>
      <c r="Z63" s="19"/>
    </row>
    <row r="64" spans="1:26" ht="20.25" customHeight="1">
      <c r="A64" s="85"/>
      <c r="B64" s="78" t="s">
        <v>160</v>
      </c>
      <c r="C64" s="79"/>
      <c r="D64" s="18" t="s">
        <v>85</v>
      </c>
      <c r="E64" s="14"/>
      <c r="F64" s="46">
        <v>153.6</v>
      </c>
      <c r="G64" s="47">
        <v>156.5</v>
      </c>
      <c r="H64" s="48">
        <v>168.82610272490487</v>
      </c>
      <c r="I64" s="9"/>
      <c r="T64" s="19"/>
      <c r="U64" s="19"/>
      <c r="V64" s="19"/>
      <c r="W64" s="19"/>
      <c r="X64" s="19"/>
      <c r="Y64" s="19"/>
      <c r="Z64" s="19"/>
    </row>
    <row r="65" spans="1:26" ht="20.25" customHeight="1">
      <c r="A65" s="85"/>
      <c r="B65" s="80"/>
      <c r="C65" s="81"/>
      <c r="D65" s="18" t="s">
        <v>161</v>
      </c>
      <c r="E65" s="14"/>
      <c r="F65" s="46">
        <v>83.6</v>
      </c>
      <c r="G65" s="47">
        <v>75.7</v>
      </c>
      <c r="H65" s="48">
        <v>75.75974748254745</v>
      </c>
      <c r="T65" s="19"/>
      <c r="U65" s="19"/>
      <c r="V65" s="19"/>
      <c r="W65" s="19"/>
      <c r="X65" s="19"/>
      <c r="Y65" s="19"/>
      <c r="Z65" s="19"/>
    </row>
    <row r="66" spans="1:26" ht="20.25" customHeight="1">
      <c r="A66" s="85"/>
      <c r="B66" s="80"/>
      <c r="C66" s="81"/>
      <c r="D66" s="18" t="s">
        <v>162</v>
      </c>
      <c r="E66" s="14"/>
      <c r="F66" s="46">
        <v>237.1</v>
      </c>
      <c r="G66" s="47">
        <v>232.2</v>
      </c>
      <c r="H66" s="48">
        <v>244.58585020745232</v>
      </c>
      <c r="T66" s="19"/>
      <c r="U66" s="19"/>
      <c r="V66" s="19"/>
      <c r="W66" s="19"/>
      <c r="X66" s="19"/>
      <c r="Y66" s="19"/>
      <c r="Z66" s="19"/>
    </row>
    <row r="67" spans="1:26" ht="20.25" customHeight="1" thickBot="1">
      <c r="A67" s="86"/>
      <c r="B67" s="82"/>
      <c r="C67" s="83"/>
      <c r="D67" s="49" t="s">
        <v>47</v>
      </c>
      <c r="E67" s="25"/>
      <c r="F67" s="55"/>
      <c r="G67" s="56">
        <v>0</v>
      </c>
      <c r="H67" s="57">
        <v>0</v>
      </c>
      <c r="T67" s="19"/>
      <c r="U67" s="19"/>
      <c r="V67" s="19"/>
      <c r="W67" s="19"/>
      <c r="X67" s="19"/>
      <c r="Y67" s="19"/>
      <c r="Z67" s="19"/>
    </row>
  </sheetData>
  <sheetProtection/>
  <mergeCells count="141">
    <mergeCell ref="A1:R1"/>
    <mergeCell ref="A4:D4"/>
    <mergeCell ref="J4:N4"/>
    <mergeCell ref="A5:D5"/>
    <mergeCell ref="F5:H5"/>
    <mergeCell ref="J5:J24"/>
    <mergeCell ref="K5:N5"/>
    <mergeCell ref="A6:D6"/>
    <mergeCell ref="F6:H6"/>
    <mergeCell ref="K6:K13"/>
    <mergeCell ref="L6:N6"/>
    <mergeCell ref="A7:D7"/>
    <mergeCell ref="F7:H7"/>
    <mergeCell ref="L7:L12"/>
    <mergeCell ref="M7:N7"/>
    <mergeCell ref="A8:D8"/>
    <mergeCell ref="M8:M10"/>
    <mergeCell ref="A9:A17"/>
    <mergeCell ref="B9:D9"/>
    <mergeCell ref="B10:D10"/>
    <mergeCell ref="B15:D15"/>
    <mergeCell ref="K15:K22"/>
    <mergeCell ref="L15:N15"/>
    <mergeCell ref="B16:D16"/>
    <mergeCell ref="L16:L21"/>
    <mergeCell ref="M16:N16"/>
    <mergeCell ref="B17:D17"/>
    <mergeCell ref="M17:M19"/>
    <mergeCell ref="B11:D11"/>
    <mergeCell ref="M11:N11"/>
    <mergeCell ref="B12:D12"/>
    <mergeCell ref="B13:D13"/>
    <mergeCell ref="L13:N13"/>
    <mergeCell ref="B14:D14"/>
    <mergeCell ref="K14:N14"/>
    <mergeCell ref="K23:N23"/>
    <mergeCell ref="A24:A38"/>
    <mergeCell ref="B24:D24"/>
    <mergeCell ref="K24:N24"/>
    <mergeCell ref="B25:D25"/>
    <mergeCell ref="J25:J34"/>
    <mergeCell ref="K25:N25"/>
    <mergeCell ref="B26:D26"/>
    <mergeCell ref="K26:K28"/>
    <mergeCell ref="L26:N26"/>
    <mergeCell ref="A18:A23"/>
    <mergeCell ref="B18:D18"/>
    <mergeCell ref="B19:B22"/>
    <mergeCell ref="C19:D19"/>
    <mergeCell ref="C20:D20"/>
    <mergeCell ref="M20:N20"/>
    <mergeCell ref="C21:D21"/>
    <mergeCell ref="C22:D22"/>
    <mergeCell ref="L22:N22"/>
    <mergeCell ref="B23:D23"/>
    <mergeCell ref="B27:D27"/>
    <mergeCell ref="L27:N27"/>
    <mergeCell ref="B28:D28"/>
    <mergeCell ref="L28:N28"/>
    <mergeCell ref="B29:C30"/>
    <mergeCell ref="K29:N29"/>
    <mergeCell ref="K30:K31"/>
    <mergeCell ref="L30:N30"/>
    <mergeCell ref="B31:C32"/>
    <mergeCell ref="L31:N31"/>
    <mergeCell ref="K32:N32"/>
    <mergeCell ref="B33:D33"/>
    <mergeCell ref="K33:N33"/>
    <mergeCell ref="B34:D34"/>
    <mergeCell ref="K34:N34"/>
    <mergeCell ref="B35:B36"/>
    <mergeCell ref="C35:D35"/>
    <mergeCell ref="J35:N35"/>
    <mergeCell ref="C36:D36"/>
    <mergeCell ref="J36:N36"/>
    <mergeCell ref="B40:D40"/>
    <mergeCell ref="L40:L41"/>
    <mergeCell ref="M40:N40"/>
    <mergeCell ref="B41:B42"/>
    <mergeCell ref="C41:D41"/>
    <mergeCell ref="M41:N41"/>
    <mergeCell ref="C42:D42"/>
    <mergeCell ref="L42:N42"/>
    <mergeCell ref="B37:D37"/>
    <mergeCell ref="J37:K37"/>
    <mergeCell ref="L37:N37"/>
    <mergeCell ref="B38:D38"/>
    <mergeCell ref="J38:N38"/>
    <mergeCell ref="B39:D39"/>
    <mergeCell ref="J39:J61"/>
    <mergeCell ref="K39:K47"/>
    <mergeCell ref="L39:N39"/>
    <mergeCell ref="B43:D43"/>
    <mergeCell ref="L43:L45"/>
    <mergeCell ref="M43:N43"/>
    <mergeCell ref="B44:D44"/>
    <mergeCell ref="M44:N44"/>
    <mergeCell ref="A45:A54"/>
    <mergeCell ref="B45:B51"/>
    <mergeCell ref="C45:D45"/>
    <mergeCell ref="M45:N45"/>
    <mergeCell ref="C46:D46"/>
    <mergeCell ref="A39:A44"/>
    <mergeCell ref="L46:N46"/>
    <mergeCell ref="C47:D47"/>
    <mergeCell ref="L47:N47"/>
    <mergeCell ref="C48:D48"/>
    <mergeCell ref="K48:K52"/>
    <mergeCell ref="L48:N48"/>
    <mergeCell ref="C49:D49"/>
    <mergeCell ref="L49:N49"/>
    <mergeCell ref="C50:C51"/>
    <mergeCell ref="L50:L51"/>
    <mergeCell ref="A55:A57"/>
    <mergeCell ref="B55:D55"/>
    <mergeCell ref="M55:N55"/>
    <mergeCell ref="B56:D56"/>
    <mergeCell ref="M56:N56"/>
    <mergeCell ref="B57:D57"/>
    <mergeCell ref="L57:N57"/>
    <mergeCell ref="M50:N50"/>
    <mergeCell ref="M51:N51"/>
    <mergeCell ref="B52:C54"/>
    <mergeCell ref="L52:N52"/>
    <mergeCell ref="K53:K61"/>
    <mergeCell ref="L53:N53"/>
    <mergeCell ref="L54:L56"/>
    <mergeCell ref="M54:N54"/>
    <mergeCell ref="B62:D62"/>
    <mergeCell ref="B63:D63"/>
    <mergeCell ref="B64:C67"/>
    <mergeCell ref="A58:A67"/>
    <mergeCell ref="B58:D58"/>
    <mergeCell ref="L58:L60"/>
    <mergeCell ref="M58:N58"/>
    <mergeCell ref="B59:D59"/>
    <mergeCell ref="M59:N59"/>
    <mergeCell ref="B60:D60"/>
    <mergeCell ref="M60:N60"/>
    <mergeCell ref="B61:D61"/>
    <mergeCell ref="L61:N61"/>
  </mergeCells>
  <dataValidations count="4">
    <dataValidation type="list" allowBlank="1" showInputMessage="1" showErrorMessage="1" sqref="F25:H25">
      <formula1>"分流式,合流式,分流合流併用"</formula1>
    </dataValidation>
    <dataValidation type="list" allowBlank="1" showInputMessage="1" showErrorMessage="1" sqref="F27:H27">
      <formula1>"単独処理,単独高度,流域接続,流域併用"</formula1>
    </dataValidation>
    <dataValidation errorStyle="warning" type="list" showInputMessage="1" showErrorMessage="1" prompt="リストから選ぶか氏名を入力してください" error="この名前でよろしいですか？" imeMode="on" sqref="F8:H8">
      <formula1>"設置,非設置,"</formula1>
    </dataValidation>
    <dataValidation type="list" allowBlank="1" showInputMessage="1" showErrorMessage="1" sqref="F45:H45">
      <formula1>"従量制,累進制,比例制,水質料金制"</formula1>
    </dataValidation>
  </dataValidations>
  <printOptions horizontalCentered="1" verticalCentered="1"/>
  <pageMargins left="0.5905511811023623" right="0.5905511811023623" top="0.5905511811023623" bottom="0.5905511811023623" header="0.11811023622047245" footer="0.118110236220472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s.ishi90</dc:creator>
  <cp:keywords/>
  <dc:description/>
  <cp:lastModifiedBy>千葉県</cp:lastModifiedBy>
  <cp:lastPrinted>2014-12-25T04:16:12Z</cp:lastPrinted>
  <dcterms:created xsi:type="dcterms:W3CDTF">2014-11-27T04:37:46Z</dcterms:created>
  <dcterms:modified xsi:type="dcterms:W3CDTF">2015-01-05T01:18:45Z</dcterms:modified>
  <cp:category/>
  <cp:version/>
  <cp:contentType/>
  <cp:contentStatus/>
</cp:coreProperties>
</file>