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D21AFB21-1A4B-4A5C-8E86-6F2F937BDED0}" xr6:coauthVersionLast="47" xr6:coauthVersionMax="47" xr10:uidLastSave="{00000000-0000-0000-0000-000000000000}"/>
  <workbookProtection workbookAlgorithmName="SHA-512" workbookHashValue="6OH3LC/MnC0SpYulL4OmaqXU1jWYVNECyMD/if7QFFqvmuurOYUKstITUUJFCpgY3F4bRu7MBLv2bzToJbKjbw==" workbookSaltValue="aG3tvv7DxP947MyneNKZRA==" workbookSpinCount="100000" lockStructure="1"/>
  <bookViews>
    <workbookView xWindow="14295" yWindow="0" windowWidth="14610" windowHeight="155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BB10" i="4"/>
  <c r="P10" i="4"/>
  <c r="AT8" i="4"/>
  <c r="AD8" i="4"/>
  <c r="W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<sst xmlns="http://schemas.openxmlformats.org/spreadsheetml/2006/main" count="275" uniqueCount="117">
  <si>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</si>
  <si>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</si>
  <si>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</si>
  <si>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</si>
  <si>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</si>
  <si>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</si>
  <si>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</si>
  <si>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</si>
  <si>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</si>
  <si>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</si>
  <si>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</si>
  <si>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</si>
  <si>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</si>
  <si>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</si>
  <si>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</si>
  <si>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</si>
  <si>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</si>
  <si>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</si>
  <si>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</si>
  <si>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</si>
  <si>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</si>
  <si>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</si>
  <si>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</si>
  <si>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</si>
  <si>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</si>
  <si>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</si>
  <si>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</si>
  <si>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</si>
  <si>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</si>
  <si>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</si>
  <si>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</si>
  <si>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</si>
  <si>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</si>
  <si>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</si>
  <si>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</si>
  <si>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</si>
  <si>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</si>
  <si>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</si>
  <si>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</si>
  <si>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</si>
  <si>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</si>
  <si>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</si>
  <si>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</si>
  <si>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</si>
  <si>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</si>
  <si>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</si>
  <si>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</si>
  <si>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</si>
  <si>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</si>
  <si>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</si>
  <si>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</si>
  <si>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</si>
  <si>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</si>
  <si>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</si>
  <si>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</si>
  <si>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</si>
  <si>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</si>
  <si>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</si>
  <si>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</si>
  <si>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</si>
  <si>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</si>
  <si>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</si>
  <si>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</si>
  <si>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</si>
  <si>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</si>
  <si>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</si>
  <si>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</si>
  <si>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</si>
  <si>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</si>
  <si>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</si>
  <si>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</si>
  <si>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</si>
  <si>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</si>
  <si>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</si>
  <si>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</si>
  <si>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</si>
  <si>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</si>
  <si>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</si>
  <si>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</si>
  <si>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</si>
  <si>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</si>
  <si>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</si>
  <si>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</si>
  <si>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</si>
  <si>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</si>
  <si>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</si>
  <si>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</si>
  <si>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</si>
  <si>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</si>
  <si>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</si>
  <si>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</si>
  <si>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</si>
  <si>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</si>
  <si>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</si>
  <si>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</si>
  <si>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</si>
  <si>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旭市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</si>
  <si>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</si>
  <si>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</si>
  <si>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</si>
  <si>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</si>
  <si>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</si>
  <si>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</si>
  <si>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</si>
  <si>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</si>
  <si>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</si>
  <si>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</si>
  <si>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</si>
  <si>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</si>
  <si>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</si>
  <si>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</si>
  <si>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</si>
  <si>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</si>
  <si>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</si>
  <si>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令和2年度から地方公営企業法を適用したことから、令和元年度以前の実績について記載はないが、使用料収入については大きな変化がなく、依然として一般会計からの繰入金に依存している状況である。
　また、施設の老朽化により更新、修繕等の経費の増加が予想される。
　今後は計画的な施設の老朽化対策の実施や更なる普及促進に努め、経常収支比率、経費回収率の向上を目指していく。</t>
    <phoneticPr fontId="4"/>
  </si>
  <si>
    <t>　水洗化率については、普及促進活動により微増の傾向にあるものの、類似団体平均値及び全国平均値を下回っている。このため使用料収入が少なく、経費回収率は100％を下回っており、一般会計からの繰入金に依存する経営となっている。
　また、維持管理費が高いため、汚水処理原価は類似団体平均値及び全国平均値より高額となっており、下水道の整備面積が当初計画面積より低くなっていることから、施設利用率は類似団体平均値及び全国平均値を下回っている。
　現状を少しでも改善するため、更なる普及促進に努め、水洗化率の向上を図り、使用料収入を確保するとともに、施設の長寿命化や広域化・共同化による効率的な維持管理を行っていく必要がある。</t>
    <rPh sb="115" eb="117">
      <t>イジ</t>
    </rPh>
    <rPh sb="117" eb="120">
      <t>カンリヒ</t>
    </rPh>
    <rPh sb="121" eb="122">
      <t>タカ</t>
    </rPh>
    <rPh sb="158" eb="160">
      <t>ゲスイ</t>
    </rPh>
    <rPh sb="160" eb="161">
      <t>ミチ</t>
    </rPh>
    <rPh sb="162" eb="166">
      <t>セイビメンセキ</t>
    </rPh>
    <rPh sb="167" eb="169">
      <t>トウショ</t>
    </rPh>
    <rPh sb="169" eb="171">
      <t>ケイカク</t>
    </rPh>
    <rPh sb="171" eb="173">
      <t>メンセキ</t>
    </rPh>
    <rPh sb="175" eb="176">
      <t>ヒク</t>
    </rPh>
    <phoneticPr fontId="4"/>
  </si>
  <si>
    <t>　本市の公共下水道事業は、平成6年度に建設を開始し、平成12年3月31日から供用を開始した。今までは特段の老朽化対策は行ってなく、既存施設の修繕を行いながら施設の長寿命化を図ってきたが、供用開始から20年以上経過し更なる効率的な改修・更新等が必要となってくる。
　また、今後「旭市公共下水道ストックマネジメント計画」の見直しを行い、中長期的な施設の状況予測を図りながら老朽化に備えていく。</t>
    <rPh sb="1" eb="3">
      <t>ホンシ</t>
    </rPh>
    <rPh sb="4" eb="6">
      <t>コウキョウ</t>
    </rPh>
    <rPh sb="6" eb="11">
      <t>ゲスイドウジギョウ</t>
    </rPh>
    <rPh sb="135" eb="13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</si>
</sst>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B9F-43EE-A3EE-EE83A40CC86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6B9F-43EE-A3EE-EE83A40CC86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31.27</c:v>
                </c:pt>
                <c:pt idx="3">
                  <c:v>31.1</c:v>
                </c:pt>
                <c:pt idx="4">
                  <c:v>33.39</c:v>
                </c:pt>
              </c:numCache>
            </c:numRef>
          </c:val>
          <c:extLst>
            <c:ext xmlns:c16="http://schemas.microsoft.com/office/drawing/2014/chart" uri="{C3380CC4-5D6E-409C-BE32-E72D297353CC}">
              <c16:uniqueId val="{00000000-9198-4FEA-8598-A531C04B9A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9198-4FEA-8598-A531C04B9A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69.42</c:v>
                </c:pt>
                <c:pt idx="3">
                  <c:v>70.98</c:v>
                </c:pt>
                <c:pt idx="4">
                  <c:v>73.739999999999995</c:v>
                </c:pt>
              </c:numCache>
            </c:numRef>
          </c:val>
          <c:extLst>
            <c:ext xmlns:c16="http://schemas.microsoft.com/office/drawing/2014/chart" uri="{C3380CC4-5D6E-409C-BE32-E72D297353CC}">
              <c16:uniqueId val="{00000000-2D19-41D5-A951-FA41F543E8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2D19-41D5-A951-FA41F543E8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107.92</c:v>
                </c:pt>
                <c:pt idx="3">
                  <c:v>103.55</c:v>
                </c:pt>
                <c:pt idx="4">
                  <c:v>114.44</c:v>
                </c:pt>
              </c:numCache>
            </c:numRef>
          </c:val>
          <c:extLst>
            <c:ext xmlns:c16="http://schemas.microsoft.com/office/drawing/2014/chart" uri="{C3380CC4-5D6E-409C-BE32-E72D297353CC}">
              <c16:uniqueId val="{00000000-24D3-45F6-BBC3-8FA5B3D963B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24D3-45F6-BBC3-8FA5B3D963B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3.68</c:v>
                </c:pt>
                <c:pt idx="3">
                  <c:v>7.35</c:v>
                </c:pt>
                <c:pt idx="4">
                  <c:v>10.61</c:v>
                </c:pt>
              </c:numCache>
            </c:numRef>
          </c:val>
          <c:extLst>
            <c:ext xmlns:c16="http://schemas.microsoft.com/office/drawing/2014/chart" uri="{C3380CC4-5D6E-409C-BE32-E72D297353CC}">
              <c16:uniqueId val="{00000000-CDB8-4AE0-A38F-775C14ECD56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CDB8-4AE0-A38F-775C14ECD56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696-406F-A52D-0D71672BE54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1696-406F-A52D-0D71672BE54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6A3-487C-B402-5A6662E3F20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26A3-487C-B402-5A6662E3F20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51.83</c:v>
                </c:pt>
                <c:pt idx="3">
                  <c:v>56.92</c:v>
                </c:pt>
                <c:pt idx="4">
                  <c:v>60.45</c:v>
                </c:pt>
              </c:numCache>
            </c:numRef>
          </c:val>
          <c:extLst>
            <c:ext xmlns:c16="http://schemas.microsoft.com/office/drawing/2014/chart" uri="{C3380CC4-5D6E-409C-BE32-E72D297353CC}">
              <c16:uniqueId val="{00000000-D5C7-4E93-BB07-2A3B2EAC62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D5C7-4E93-BB07-2A3B2EAC62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E45-482E-8590-324C3A76ABD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0E45-482E-8590-324C3A76ABD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41.29</c:v>
                </c:pt>
                <c:pt idx="3">
                  <c:v>40.549999999999997</c:v>
                </c:pt>
                <c:pt idx="4">
                  <c:v>40.96</c:v>
                </c:pt>
              </c:numCache>
            </c:numRef>
          </c:val>
          <c:extLst>
            <c:ext xmlns:c16="http://schemas.microsoft.com/office/drawing/2014/chart" uri="{C3380CC4-5D6E-409C-BE32-E72D297353CC}">
              <c16:uniqueId val="{00000000-D04B-4BD1-8DBA-9D17E34E425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D04B-4BD1-8DBA-9D17E34E425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401.78</c:v>
                </c:pt>
                <c:pt idx="3">
                  <c:v>412.21</c:v>
                </c:pt>
                <c:pt idx="4">
                  <c:v>420.85</c:v>
                </c:pt>
              </c:numCache>
            </c:numRef>
          </c:val>
          <c:extLst>
            <c:ext xmlns:c16="http://schemas.microsoft.com/office/drawing/2014/chart" uri="{C3380CC4-5D6E-409C-BE32-E72D297353CC}">
              <c16:uniqueId val="{00000000-2D53-46F6-BC08-BAB1C613368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2D53-46F6-BC08-BAB1C613368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旭市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63379</v>
      </c>
      <c r="AM8" s="45"/>
      <c r="AN8" s="45"/>
      <c r="AO8" s="45"/>
      <c r="AP8" s="45"/>
      <c r="AQ8" s="45"/>
      <c r="AR8" s="45"/>
      <c r="AS8" s="45"/>
      <c r="AT8" s="46">
        <f>データ!T6</f>
        <v>130.47999999999999</v>
      </c>
      <c r="AU8" s="46"/>
      <c r="AV8" s="46"/>
      <c r="AW8" s="46"/>
      <c r="AX8" s="46"/>
      <c r="AY8" s="46"/>
      <c r="AZ8" s="46"/>
      <c r="BA8" s="46"/>
      <c r="BB8" s="46">
        <f>データ!U6</f>
        <v>485.74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68.89</v>
      </c>
      <c r="J10" s="46"/>
      <c r="K10" s="46"/>
      <c r="L10" s="46"/>
      <c r="M10" s="46"/>
      <c r="N10" s="46"/>
      <c r="O10" s="46"/>
      <c r="P10" s="46">
        <f>データ!P6</f>
        <v>10.49</v>
      </c>
      <c r="Q10" s="46"/>
      <c r="R10" s="46"/>
      <c r="S10" s="46"/>
      <c r="T10" s="46"/>
      <c r="U10" s="46"/>
      <c r="V10" s="46"/>
      <c r="W10" s="46">
        <f>データ!Q6</f>
        <v>84.3</v>
      </c>
      <c r="X10" s="46"/>
      <c r="Y10" s="46"/>
      <c r="Z10" s="46"/>
      <c r="AA10" s="46"/>
      <c r="AB10" s="46"/>
      <c r="AC10" s="46"/>
      <c r="AD10" s="45">
        <f>データ!R6</f>
        <v>2750</v>
      </c>
      <c r="AE10" s="45"/>
      <c r="AF10" s="45"/>
      <c r="AG10" s="45"/>
      <c r="AH10" s="45"/>
      <c r="AI10" s="45"/>
      <c r="AJ10" s="45"/>
      <c r="AK10" s="2"/>
      <c r="AL10" s="45">
        <f>データ!V6</f>
        <v>6615</v>
      </c>
      <c r="AM10" s="45"/>
      <c r="AN10" s="45"/>
      <c r="AO10" s="45"/>
      <c r="AP10" s="45"/>
      <c r="AQ10" s="45"/>
      <c r="AR10" s="45"/>
      <c r="AS10" s="45"/>
      <c r="AT10" s="46">
        <f>データ!W6</f>
        <v>2.02</v>
      </c>
      <c r="AU10" s="46"/>
      <c r="AV10" s="46"/>
      <c r="AW10" s="46"/>
      <c r="AX10" s="46"/>
      <c r="AY10" s="46"/>
      <c r="AZ10" s="46"/>
      <c r="BA10" s="46"/>
      <c r="BB10" s="46">
        <f>データ!X6</f>
        <v>3274.75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8" t="s">
        <v>115</v>
      </c>
      <c r="BM16" s="39"/>
      <c r="BN16" s="39"/>
      <c r="BO16" s="39"/>
      <c r="BP16" s="39"/>
      <c r="BQ16" s="39"/>
      <c r="BR16" s="39"/>
      <c r="BS16" s="39"/>
      <c r="BT16" s="39"/>
      <c r="BU16" s="39"/>
      <c r="BV16" s="39"/>
      <c r="BW16" s="39"/>
      <c r="BX16" s="39"/>
      <c r="BY16" s="39"/>
      <c r="BZ16" s="4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8"/>
      <c r="BM17" s="39"/>
      <c r="BN17" s="39"/>
      <c r="BO17" s="39"/>
      <c r="BP17" s="39"/>
      <c r="BQ17" s="39"/>
      <c r="BR17" s="39"/>
      <c r="BS17" s="39"/>
      <c r="BT17" s="39"/>
      <c r="BU17" s="39"/>
      <c r="BV17" s="39"/>
      <c r="BW17" s="39"/>
      <c r="BX17" s="39"/>
      <c r="BY17" s="39"/>
      <c r="BZ17" s="4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8"/>
      <c r="BM18" s="39"/>
      <c r="BN18" s="39"/>
      <c r="BO18" s="39"/>
      <c r="BP18" s="39"/>
      <c r="BQ18" s="39"/>
      <c r="BR18" s="39"/>
      <c r="BS18" s="39"/>
      <c r="BT18" s="39"/>
      <c r="BU18" s="39"/>
      <c r="BV18" s="39"/>
      <c r="BW18" s="39"/>
      <c r="BX18" s="39"/>
      <c r="BY18" s="39"/>
      <c r="BZ18" s="4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8"/>
      <c r="BM19" s="39"/>
      <c r="BN19" s="39"/>
      <c r="BO19" s="39"/>
      <c r="BP19" s="39"/>
      <c r="BQ19" s="39"/>
      <c r="BR19" s="39"/>
      <c r="BS19" s="39"/>
      <c r="BT19" s="39"/>
      <c r="BU19" s="39"/>
      <c r="BV19" s="39"/>
      <c r="BW19" s="39"/>
      <c r="BX19" s="39"/>
      <c r="BY19" s="39"/>
      <c r="BZ19" s="4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8"/>
      <c r="BM20" s="39"/>
      <c r="BN20" s="39"/>
      <c r="BO20" s="39"/>
      <c r="BP20" s="39"/>
      <c r="BQ20" s="39"/>
      <c r="BR20" s="39"/>
      <c r="BS20" s="39"/>
      <c r="BT20" s="39"/>
      <c r="BU20" s="39"/>
      <c r="BV20" s="39"/>
      <c r="BW20" s="39"/>
      <c r="BX20" s="39"/>
      <c r="BY20" s="39"/>
      <c r="BZ20" s="4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8"/>
      <c r="BM21" s="39"/>
      <c r="BN21" s="39"/>
      <c r="BO21" s="39"/>
      <c r="BP21" s="39"/>
      <c r="BQ21" s="39"/>
      <c r="BR21" s="39"/>
      <c r="BS21" s="39"/>
      <c r="BT21" s="39"/>
      <c r="BU21" s="39"/>
      <c r="BV21" s="39"/>
      <c r="BW21" s="39"/>
      <c r="BX21" s="39"/>
      <c r="BY21" s="39"/>
      <c r="BZ21" s="4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8"/>
      <c r="BM22" s="39"/>
      <c r="BN22" s="39"/>
      <c r="BO22" s="39"/>
      <c r="BP22" s="39"/>
      <c r="BQ22" s="39"/>
      <c r="BR22" s="39"/>
      <c r="BS22" s="39"/>
      <c r="BT22" s="39"/>
      <c r="BU22" s="39"/>
      <c r="BV22" s="39"/>
      <c r="BW22" s="39"/>
      <c r="BX22" s="39"/>
      <c r="BY22" s="39"/>
      <c r="BZ22" s="4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8"/>
      <c r="BM23" s="39"/>
      <c r="BN23" s="39"/>
      <c r="BO23" s="39"/>
      <c r="BP23" s="39"/>
      <c r="BQ23" s="39"/>
      <c r="BR23" s="39"/>
      <c r="BS23" s="39"/>
      <c r="BT23" s="39"/>
      <c r="BU23" s="39"/>
      <c r="BV23" s="39"/>
      <c r="BW23" s="39"/>
      <c r="BX23" s="39"/>
      <c r="BY23" s="39"/>
      <c r="BZ23" s="4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8"/>
      <c r="BM24" s="39"/>
      <c r="BN24" s="39"/>
      <c r="BO24" s="39"/>
      <c r="BP24" s="39"/>
      <c r="BQ24" s="39"/>
      <c r="BR24" s="39"/>
      <c r="BS24" s="39"/>
      <c r="BT24" s="39"/>
      <c r="BU24" s="39"/>
      <c r="BV24" s="39"/>
      <c r="BW24" s="39"/>
      <c r="BX24" s="39"/>
      <c r="BY24" s="39"/>
      <c r="BZ24" s="4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8"/>
      <c r="BM25" s="39"/>
      <c r="BN25" s="39"/>
      <c r="BO25" s="39"/>
      <c r="BP25" s="39"/>
      <c r="BQ25" s="39"/>
      <c r="BR25" s="39"/>
      <c r="BS25" s="39"/>
      <c r="BT25" s="39"/>
      <c r="BU25" s="39"/>
      <c r="BV25" s="39"/>
      <c r="BW25" s="39"/>
      <c r="BX25" s="39"/>
      <c r="BY25" s="39"/>
      <c r="BZ25" s="4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8"/>
      <c r="BM26" s="39"/>
      <c r="BN26" s="39"/>
      <c r="BO26" s="39"/>
      <c r="BP26" s="39"/>
      <c r="BQ26" s="39"/>
      <c r="BR26" s="39"/>
      <c r="BS26" s="39"/>
      <c r="BT26" s="39"/>
      <c r="BU26" s="39"/>
      <c r="BV26" s="39"/>
      <c r="BW26" s="39"/>
      <c r="BX26" s="39"/>
      <c r="BY26" s="39"/>
      <c r="BZ26" s="4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8"/>
      <c r="BM27" s="39"/>
      <c r="BN27" s="39"/>
      <c r="BO27" s="39"/>
      <c r="BP27" s="39"/>
      <c r="BQ27" s="39"/>
      <c r="BR27" s="39"/>
      <c r="BS27" s="39"/>
      <c r="BT27" s="39"/>
      <c r="BU27" s="39"/>
      <c r="BV27" s="39"/>
      <c r="BW27" s="39"/>
      <c r="BX27" s="39"/>
      <c r="BY27" s="39"/>
      <c r="BZ27" s="4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8"/>
      <c r="BM28" s="39"/>
      <c r="BN28" s="39"/>
      <c r="BO28" s="39"/>
      <c r="BP28" s="39"/>
      <c r="BQ28" s="39"/>
      <c r="BR28" s="39"/>
      <c r="BS28" s="39"/>
      <c r="BT28" s="39"/>
      <c r="BU28" s="39"/>
      <c r="BV28" s="39"/>
      <c r="BW28" s="39"/>
      <c r="BX28" s="39"/>
      <c r="BY28" s="39"/>
      <c r="BZ28" s="4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8"/>
      <c r="BM29" s="39"/>
      <c r="BN29" s="39"/>
      <c r="BO29" s="39"/>
      <c r="BP29" s="39"/>
      <c r="BQ29" s="39"/>
      <c r="BR29" s="39"/>
      <c r="BS29" s="39"/>
      <c r="BT29" s="39"/>
      <c r="BU29" s="39"/>
      <c r="BV29" s="39"/>
      <c r="BW29" s="39"/>
      <c r="BX29" s="39"/>
      <c r="BY29" s="39"/>
      <c r="BZ29" s="4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8"/>
      <c r="BM30" s="39"/>
      <c r="BN30" s="39"/>
      <c r="BO30" s="39"/>
      <c r="BP30" s="39"/>
      <c r="BQ30" s="39"/>
      <c r="BR30" s="39"/>
      <c r="BS30" s="39"/>
      <c r="BT30" s="39"/>
      <c r="BU30" s="39"/>
      <c r="BV30" s="39"/>
      <c r="BW30" s="39"/>
      <c r="BX30" s="39"/>
      <c r="BY30" s="39"/>
      <c r="BZ30" s="4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8"/>
      <c r="BM31" s="39"/>
      <c r="BN31" s="39"/>
      <c r="BO31" s="39"/>
      <c r="BP31" s="39"/>
      <c r="BQ31" s="39"/>
      <c r="BR31" s="39"/>
      <c r="BS31" s="39"/>
      <c r="BT31" s="39"/>
      <c r="BU31" s="39"/>
      <c r="BV31" s="39"/>
      <c r="BW31" s="39"/>
      <c r="BX31" s="39"/>
      <c r="BY31" s="39"/>
      <c r="BZ31" s="4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8"/>
      <c r="BM32" s="39"/>
      <c r="BN32" s="39"/>
      <c r="BO32" s="39"/>
      <c r="BP32" s="39"/>
      <c r="BQ32" s="39"/>
      <c r="BR32" s="39"/>
      <c r="BS32" s="39"/>
      <c r="BT32" s="39"/>
      <c r="BU32" s="39"/>
      <c r="BV32" s="39"/>
      <c r="BW32" s="39"/>
      <c r="BX32" s="39"/>
      <c r="BY32" s="39"/>
      <c r="BZ32" s="4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8"/>
      <c r="BM33" s="39"/>
      <c r="BN33" s="39"/>
      <c r="BO33" s="39"/>
      <c r="BP33" s="39"/>
      <c r="BQ33" s="39"/>
      <c r="BR33" s="39"/>
      <c r="BS33" s="39"/>
      <c r="BT33" s="39"/>
      <c r="BU33" s="39"/>
      <c r="BV33" s="39"/>
      <c r="BW33" s="39"/>
      <c r="BX33" s="39"/>
      <c r="BY33" s="39"/>
      <c r="BZ33" s="4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8"/>
      <c r="BM34" s="39"/>
      <c r="BN34" s="39"/>
      <c r="BO34" s="39"/>
      <c r="BP34" s="39"/>
      <c r="BQ34" s="39"/>
      <c r="BR34" s="39"/>
      <c r="BS34" s="39"/>
      <c r="BT34" s="39"/>
      <c r="BU34" s="39"/>
      <c r="BV34" s="39"/>
      <c r="BW34" s="39"/>
      <c r="BX34" s="39"/>
      <c r="BY34" s="39"/>
      <c r="BZ34" s="4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8"/>
      <c r="BM35" s="39"/>
      <c r="BN35" s="39"/>
      <c r="BO35" s="39"/>
      <c r="BP35" s="39"/>
      <c r="BQ35" s="39"/>
      <c r="BR35" s="39"/>
      <c r="BS35" s="39"/>
      <c r="BT35" s="39"/>
      <c r="BU35" s="39"/>
      <c r="BV35" s="39"/>
      <c r="BW35" s="39"/>
      <c r="BX35" s="39"/>
      <c r="BY35" s="39"/>
      <c r="BZ35" s="4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8"/>
      <c r="BM36" s="39"/>
      <c r="BN36" s="39"/>
      <c r="BO36" s="39"/>
      <c r="BP36" s="39"/>
      <c r="BQ36" s="39"/>
      <c r="BR36" s="39"/>
      <c r="BS36" s="39"/>
      <c r="BT36" s="39"/>
      <c r="BU36" s="39"/>
      <c r="BV36" s="39"/>
      <c r="BW36" s="39"/>
      <c r="BX36" s="39"/>
      <c r="BY36" s="39"/>
      <c r="BZ36" s="4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8"/>
      <c r="BM37" s="39"/>
      <c r="BN37" s="39"/>
      <c r="BO37" s="39"/>
      <c r="BP37" s="39"/>
      <c r="BQ37" s="39"/>
      <c r="BR37" s="39"/>
      <c r="BS37" s="39"/>
      <c r="BT37" s="39"/>
      <c r="BU37" s="39"/>
      <c r="BV37" s="39"/>
      <c r="BW37" s="39"/>
      <c r="BX37" s="39"/>
      <c r="BY37" s="39"/>
      <c r="BZ37" s="4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8"/>
      <c r="BM38" s="39"/>
      <c r="BN38" s="39"/>
      <c r="BO38" s="39"/>
      <c r="BP38" s="39"/>
      <c r="BQ38" s="39"/>
      <c r="BR38" s="39"/>
      <c r="BS38" s="39"/>
      <c r="BT38" s="39"/>
      <c r="BU38" s="39"/>
      <c r="BV38" s="39"/>
      <c r="BW38" s="39"/>
      <c r="BX38" s="39"/>
      <c r="BY38" s="39"/>
      <c r="BZ38" s="4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8"/>
      <c r="BM39" s="39"/>
      <c r="BN39" s="39"/>
      <c r="BO39" s="39"/>
      <c r="BP39" s="39"/>
      <c r="BQ39" s="39"/>
      <c r="BR39" s="39"/>
      <c r="BS39" s="39"/>
      <c r="BT39" s="39"/>
      <c r="BU39" s="39"/>
      <c r="BV39" s="39"/>
      <c r="BW39" s="39"/>
      <c r="BX39" s="39"/>
      <c r="BY39" s="39"/>
      <c r="BZ39" s="4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8"/>
      <c r="BM40" s="39"/>
      <c r="BN40" s="39"/>
      <c r="BO40" s="39"/>
      <c r="BP40" s="39"/>
      <c r="BQ40" s="39"/>
      <c r="BR40" s="39"/>
      <c r="BS40" s="39"/>
      <c r="BT40" s="39"/>
      <c r="BU40" s="39"/>
      <c r="BV40" s="39"/>
      <c r="BW40" s="39"/>
      <c r="BX40" s="39"/>
      <c r="BY40" s="39"/>
      <c r="BZ40" s="4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8"/>
      <c r="BM41" s="39"/>
      <c r="BN41" s="39"/>
      <c r="BO41" s="39"/>
      <c r="BP41" s="39"/>
      <c r="BQ41" s="39"/>
      <c r="BR41" s="39"/>
      <c r="BS41" s="39"/>
      <c r="BT41" s="39"/>
      <c r="BU41" s="39"/>
      <c r="BV41" s="39"/>
      <c r="BW41" s="39"/>
      <c r="BX41" s="39"/>
      <c r="BY41" s="39"/>
      <c r="BZ41" s="4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8"/>
      <c r="BM42" s="39"/>
      <c r="BN42" s="39"/>
      <c r="BO42" s="39"/>
      <c r="BP42" s="39"/>
      <c r="BQ42" s="39"/>
      <c r="BR42" s="39"/>
      <c r="BS42" s="39"/>
      <c r="BT42" s="39"/>
      <c r="BU42" s="39"/>
      <c r="BV42" s="39"/>
      <c r="BW42" s="39"/>
      <c r="BX42" s="39"/>
      <c r="BY42" s="39"/>
      <c r="BZ42" s="4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8"/>
      <c r="BM43" s="39"/>
      <c r="BN43" s="39"/>
      <c r="BO43" s="39"/>
      <c r="BP43" s="39"/>
      <c r="BQ43" s="39"/>
      <c r="BR43" s="39"/>
      <c r="BS43" s="39"/>
      <c r="BT43" s="39"/>
      <c r="BU43" s="39"/>
      <c r="BV43" s="39"/>
      <c r="BW43" s="39"/>
      <c r="BX43" s="39"/>
      <c r="BY43" s="39"/>
      <c r="BZ43" s="4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1"/>
      <c r="BM44" s="42"/>
      <c r="BN44" s="42"/>
      <c r="BO44" s="42"/>
      <c r="BP44" s="42"/>
      <c r="BQ44" s="42"/>
      <c r="BR44" s="42"/>
      <c r="BS44" s="42"/>
      <c r="BT44" s="42"/>
      <c r="BU44" s="42"/>
      <c r="BV44" s="42"/>
      <c r="BW44" s="42"/>
      <c r="BX44" s="42"/>
      <c r="BY44" s="42"/>
      <c r="BZ44" s="4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8" t="s">
        <v>116</v>
      </c>
      <c r="BM47" s="39"/>
      <c r="BN47" s="39"/>
      <c r="BO47" s="39"/>
      <c r="BP47" s="39"/>
      <c r="BQ47" s="39"/>
      <c r="BR47" s="39"/>
      <c r="BS47" s="39"/>
      <c r="BT47" s="39"/>
      <c r="BU47" s="39"/>
      <c r="BV47" s="39"/>
      <c r="BW47" s="39"/>
      <c r="BX47" s="39"/>
      <c r="BY47" s="39"/>
      <c r="BZ47" s="4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8"/>
      <c r="BM48" s="39"/>
      <c r="BN48" s="39"/>
      <c r="BO48" s="39"/>
      <c r="BP48" s="39"/>
      <c r="BQ48" s="39"/>
      <c r="BR48" s="39"/>
      <c r="BS48" s="39"/>
      <c r="BT48" s="39"/>
      <c r="BU48" s="39"/>
      <c r="BV48" s="39"/>
      <c r="BW48" s="39"/>
      <c r="BX48" s="39"/>
      <c r="BY48" s="39"/>
      <c r="BZ48" s="4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8"/>
      <c r="BM49" s="39"/>
      <c r="BN49" s="39"/>
      <c r="BO49" s="39"/>
      <c r="BP49" s="39"/>
      <c r="BQ49" s="39"/>
      <c r="BR49" s="39"/>
      <c r="BS49" s="39"/>
      <c r="BT49" s="39"/>
      <c r="BU49" s="39"/>
      <c r="BV49" s="39"/>
      <c r="BW49" s="39"/>
      <c r="BX49" s="39"/>
      <c r="BY49" s="39"/>
      <c r="BZ49" s="4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8"/>
      <c r="BM50" s="39"/>
      <c r="BN50" s="39"/>
      <c r="BO50" s="39"/>
      <c r="BP50" s="39"/>
      <c r="BQ50" s="39"/>
      <c r="BR50" s="39"/>
      <c r="BS50" s="39"/>
      <c r="BT50" s="39"/>
      <c r="BU50" s="39"/>
      <c r="BV50" s="39"/>
      <c r="BW50" s="39"/>
      <c r="BX50" s="39"/>
      <c r="BY50" s="39"/>
      <c r="BZ50" s="4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8"/>
      <c r="BM51" s="39"/>
      <c r="BN51" s="39"/>
      <c r="BO51" s="39"/>
      <c r="BP51" s="39"/>
      <c r="BQ51" s="39"/>
      <c r="BR51" s="39"/>
      <c r="BS51" s="39"/>
      <c r="BT51" s="39"/>
      <c r="BU51" s="39"/>
      <c r="BV51" s="39"/>
      <c r="BW51" s="39"/>
      <c r="BX51" s="39"/>
      <c r="BY51" s="39"/>
      <c r="BZ51" s="4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8"/>
      <c r="BM52" s="39"/>
      <c r="BN52" s="39"/>
      <c r="BO52" s="39"/>
      <c r="BP52" s="39"/>
      <c r="BQ52" s="39"/>
      <c r="BR52" s="39"/>
      <c r="BS52" s="39"/>
      <c r="BT52" s="39"/>
      <c r="BU52" s="39"/>
      <c r="BV52" s="39"/>
      <c r="BW52" s="39"/>
      <c r="BX52" s="39"/>
      <c r="BY52" s="39"/>
      <c r="BZ52" s="4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8"/>
      <c r="BM53" s="39"/>
      <c r="BN53" s="39"/>
      <c r="BO53" s="39"/>
      <c r="BP53" s="39"/>
      <c r="BQ53" s="39"/>
      <c r="BR53" s="39"/>
      <c r="BS53" s="39"/>
      <c r="BT53" s="39"/>
      <c r="BU53" s="39"/>
      <c r="BV53" s="39"/>
      <c r="BW53" s="39"/>
      <c r="BX53" s="39"/>
      <c r="BY53" s="39"/>
      <c r="BZ53" s="4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8"/>
      <c r="BM54" s="39"/>
      <c r="BN54" s="39"/>
      <c r="BO54" s="39"/>
      <c r="BP54" s="39"/>
      <c r="BQ54" s="39"/>
      <c r="BR54" s="39"/>
      <c r="BS54" s="39"/>
      <c r="BT54" s="39"/>
      <c r="BU54" s="39"/>
      <c r="BV54" s="39"/>
      <c r="BW54" s="39"/>
      <c r="BX54" s="39"/>
      <c r="BY54" s="39"/>
      <c r="BZ54" s="4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8"/>
      <c r="BM55" s="39"/>
      <c r="BN55" s="39"/>
      <c r="BO55" s="39"/>
      <c r="BP55" s="39"/>
      <c r="BQ55" s="39"/>
      <c r="BR55" s="39"/>
      <c r="BS55" s="39"/>
      <c r="BT55" s="39"/>
      <c r="BU55" s="39"/>
      <c r="BV55" s="39"/>
      <c r="BW55" s="39"/>
      <c r="BX55" s="39"/>
      <c r="BY55" s="39"/>
      <c r="BZ55" s="4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8"/>
      <c r="BM56" s="39"/>
      <c r="BN56" s="39"/>
      <c r="BO56" s="39"/>
      <c r="BP56" s="39"/>
      <c r="BQ56" s="39"/>
      <c r="BR56" s="39"/>
      <c r="BS56" s="39"/>
      <c r="BT56" s="39"/>
      <c r="BU56" s="39"/>
      <c r="BV56" s="39"/>
      <c r="BW56" s="39"/>
      <c r="BX56" s="39"/>
      <c r="BY56" s="39"/>
      <c r="BZ56" s="4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8"/>
      <c r="BM57" s="39"/>
      <c r="BN57" s="39"/>
      <c r="BO57" s="39"/>
      <c r="BP57" s="39"/>
      <c r="BQ57" s="39"/>
      <c r="BR57" s="39"/>
      <c r="BS57" s="39"/>
      <c r="BT57" s="39"/>
      <c r="BU57" s="39"/>
      <c r="BV57" s="39"/>
      <c r="BW57" s="39"/>
      <c r="BX57" s="39"/>
      <c r="BY57" s="39"/>
      <c r="BZ57" s="4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8"/>
      <c r="BM58" s="39"/>
      <c r="BN58" s="39"/>
      <c r="BO58" s="39"/>
      <c r="BP58" s="39"/>
      <c r="BQ58" s="39"/>
      <c r="BR58" s="39"/>
      <c r="BS58" s="39"/>
      <c r="BT58" s="39"/>
      <c r="BU58" s="39"/>
      <c r="BV58" s="39"/>
      <c r="BW58" s="39"/>
      <c r="BX58" s="39"/>
      <c r="BY58" s="39"/>
      <c r="BZ58" s="4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8"/>
      <c r="BM59" s="39"/>
      <c r="BN59" s="39"/>
      <c r="BO59" s="39"/>
      <c r="BP59" s="39"/>
      <c r="BQ59" s="39"/>
      <c r="BR59" s="39"/>
      <c r="BS59" s="39"/>
      <c r="BT59" s="39"/>
      <c r="BU59" s="39"/>
      <c r="BV59" s="39"/>
      <c r="BW59" s="39"/>
      <c r="BX59" s="39"/>
      <c r="BY59" s="39"/>
      <c r="BZ59" s="40"/>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8"/>
      <c r="BM60" s="39"/>
      <c r="BN60" s="39"/>
      <c r="BO60" s="39"/>
      <c r="BP60" s="39"/>
      <c r="BQ60" s="39"/>
      <c r="BR60" s="39"/>
      <c r="BS60" s="39"/>
      <c r="BT60" s="39"/>
      <c r="BU60" s="39"/>
      <c r="BV60" s="39"/>
      <c r="BW60" s="39"/>
      <c r="BX60" s="39"/>
      <c r="BY60" s="39"/>
      <c r="BZ60" s="40"/>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8"/>
      <c r="BM61" s="39"/>
      <c r="BN61" s="39"/>
      <c r="BO61" s="39"/>
      <c r="BP61" s="39"/>
      <c r="BQ61" s="39"/>
      <c r="BR61" s="39"/>
      <c r="BS61" s="39"/>
      <c r="BT61" s="39"/>
      <c r="BU61" s="39"/>
      <c r="BV61" s="39"/>
      <c r="BW61" s="39"/>
      <c r="BX61" s="39"/>
      <c r="BY61" s="39"/>
      <c r="BZ61" s="4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8"/>
      <c r="BM62" s="39"/>
      <c r="BN62" s="39"/>
      <c r="BO62" s="39"/>
      <c r="BP62" s="39"/>
      <c r="BQ62" s="39"/>
      <c r="BR62" s="39"/>
      <c r="BS62" s="39"/>
      <c r="BT62" s="39"/>
      <c r="BU62" s="39"/>
      <c r="BV62" s="39"/>
      <c r="BW62" s="39"/>
      <c r="BX62" s="39"/>
      <c r="BY62" s="39"/>
      <c r="BZ62" s="4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1"/>
      <c r="BM63" s="42"/>
      <c r="BN63" s="42"/>
      <c r="BO63" s="42"/>
      <c r="BP63" s="42"/>
      <c r="BQ63" s="42"/>
      <c r="BR63" s="42"/>
      <c r="BS63" s="42"/>
      <c r="BT63" s="42"/>
      <c r="BU63" s="42"/>
      <c r="BV63" s="42"/>
      <c r="BW63" s="42"/>
      <c r="BX63" s="42"/>
      <c r="BY63" s="42"/>
      <c r="BZ63" s="4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8" t="s">
        <v>114</v>
      </c>
      <c r="BM66" s="39"/>
      <c r="BN66" s="39"/>
      <c r="BO66" s="39"/>
      <c r="BP66" s="39"/>
      <c r="BQ66" s="39"/>
      <c r="BR66" s="39"/>
      <c r="BS66" s="39"/>
      <c r="BT66" s="39"/>
      <c r="BU66" s="39"/>
      <c r="BV66" s="39"/>
      <c r="BW66" s="39"/>
      <c r="BX66" s="39"/>
      <c r="BY66" s="39"/>
      <c r="BZ66" s="4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8"/>
      <c r="BM67" s="39"/>
      <c r="BN67" s="39"/>
      <c r="BO67" s="39"/>
      <c r="BP67" s="39"/>
      <c r="BQ67" s="39"/>
      <c r="BR67" s="39"/>
      <c r="BS67" s="39"/>
      <c r="BT67" s="39"/>
      <c r="BU67" s="39"/>
      <c r="BV67" s="39"/>
      <c r="BW67" s="39"/>
      <c r="BX67" s="39"/>
      <c r="BY67" s="39"/>
      <c r="BZ67" s="4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8"/>
      <c r="BM68" s="39"/>
      <c r="BN68" s="39"/>
      <c r="BO68" s="39"/>
      <c r="BP68" s="39"/>
      <c r="BQ68" s="39"/>
      <c r="BR68" s="39"/>
      <c r="BS68" s="39"/>
      <c r="BT68" s="39"/>
      <c r="BU68" s="39"/>
      <c r="BV68" s="39"/>
      <c r="BW68" s="39"/>
      <c r="BX68" s="39"/>
      <c r="BY68" s="39"/>
      <c r="BZ68" s="4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8"/>
      <c r="BM69" s="39"/>
      <c r="BN69" s="39"/>
      <c r="BO69" s="39"/>
      <c r="BP69" s="39"/>
      <c r="BQ69" s="39"/>
      <c r="BR69" s="39"/>
      <c r="BS69" s="39"/>
      <c r="BT69" s="39"/>
      <c r="BU69" s="39"/>
      <c r="BV69" s="39"/>
      <c r="BW69" s="39"/>
      <c r="BX69" s="39"/>
      <c r="BY69" s="39"/>
      <c r="BZ69" s="4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8"/>
      <c r="BM70" s="39"/>
      <c r="BN70" s="39"/>
      <c r="BO70" s="39"/>
      <c r="BP70" s="39"/>
      <c r="BQ70" s="39"/>
      <c r="BR70" s="39"/>
      <c r="BS70" s="39"/>
      <c r="BT70" s="39"/>
      <c r="BU70" s="39"/>
      <c r="BV70" s="39"/>
      <c r="BW70" s="39"/>
      <c r="BX70" s="39"/>
      <c r="BY70" s="39"/>
      <c r="BZ70" s="4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8"/>
      <c r="BM71" s="39"/>
      <c r="BN71" s="39"/>
      <c r="BO71" s="39"/>
      <c r="BP71" s="39"/>
      <c r="BQ71" s="39"/>
      <c r="BR71" s="39"/>
      <c r="BS71" s="39"/>
      <c r="BT71" s="39"/>
      <c r="BU71" s="39"/>
      <c r="BV71" s="39"/>
      <c r="BW71" s="39"/>
      <c r="BX71" s="39"/>
      <c r="BY71" s="39"/>
      <c r="BZ71" s="4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8"/>
      <c r="BM72" s="39"/>
      <c r="BN72" s="39"/>
      <c r="BO72" s="39"/>
      <c r="BP72" s="39"/>
      <c r="BQ72" s="39"/>
      <c r="BR72" s="39"/>
      <c r="BS72" s="39"/>
      <c r="BT72" s="39"/>
      <c r="BU72" s="39"/>
      <c r="BV72" s="39"/>
      <c r="BW72" s="39"/>
      <c r="BX72" s="39"/>
      <c r="BY72" s="39"/>
      <c r="BZ72" s="4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8"/>
      <c r="BM73" s="39"/>
      <c r="BN73" s="39"/>
      <c r="BO73" s="39"/>
      <c r="BP73" s="39"/>
      <c r="BQ73" s="39"/>
      <c r="BR73" s="39"/>
      <c r="BS73" s="39"/>
      <c r="BT73" s="39"/>
      <c r="BU73" s="39"/>
      <c r="BV73" s="39"/>
      <c r="BW73" s="39"/>
      <c r="BX73" s="39"/>
      <c r="BY73" s="39"/>
      <c r="BZ73" s="4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8"/>
      <c r="BM74" s="39"/>
      <c r="BN74" s="39"/>
      <c r="BO74" s="39"/>
      <c r="BP74" s="39"/>
      <c r="BQ74" s="39"/>
      <c r="BR74" s="39"/>
      <c r="BS74" s="39"/>
      <c r="BT74" s="39"/>
      <c r="BU74" s="39"/>
      <c r="BV74" s="39"/>
      <c r="BW74" s="39"/>
      <c r="BX74" s="39"/>
      <c r="BY74" s="39"/>
      <c r="BZ74" s="4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8"/>
      <c r="BM75" s="39"/>
      <c r="BN75" s="39"/>
      <c r="BO75" s="39"/>
      <c r="BP75" s="39"/>
      <c r="BQ75" s="39"/>
      <c r="BR75" s="39"/>
      <c r="BS75" s="39"/>
      <c r="BT75" s="39"/>
      <c r="BU75" s="39"/>
      <c r="BV75" s="39"/>
      <c r="BW75" s="39"/>
      <c r="BX75" s="39"/>
      <c r="BY75" s="39"/>
      <c r="BZ75" s="4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8"/>
      <c r="BM76" s="39"/>
      <c r="BN76" s="39"/>
      <c r="BO76" s="39"/>
      <c r="BP76" s="39"/>
      <c r="BQ76" s="39"/>
      <c r="BR76" s="39"/>
      <c r="BS76" s="39"/>
      <c r="BT76" s="39"/>
      <c r="BU76" s="39"/>
      <c r="BV76" s="39"/>
      <c r="BW76" s="39"/>
      <c r="BX76" s="39"/>
      <c r="BY76" s="39"/>
      <c r="BZ76" s="4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8"/>
      <c r="BM77" s="39"/>
      <c r="BN77" s="39"/>
      <c r="BO77" s="39"/>
      <c r="BP77" s="39"/>
      <c r="BQ77" s="39"/>
      <c r="BR77" s="39"/>
      <c r="BS77" s="39"/>
      <c r="BT77" s="39"/>
      <c r="BU77" s="39"/>
      <c r="BV77" s="39"/>
      <c r="BW77" s="39"/>
      <c r="BX77" s="39"/>
      <c r="BY77" s="39"/>
      <c r="BZ77" s="4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8"/>
      <c r="BM78" s="39"/>
      <c r="BN78" s="39"/>
      <c r="BO78" s="39"/>
      <c r="BP78" s="39"/>
      <c r="BQ78" s="39"/>
      <c r="BR78" s="39"/>
      <c r="BS78" s="39"/>
      <c r="BT78" s="39"/>
      <c r="BU78" s="39"/>
      <c r="BV78" s="39"/>
      <c r="BW78" s="39"/>
      <c r="BX78" s="39"/>
      <c r="BY78" s="39"/>
      <c r="BZ78" s="4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8"/>
      <c r="BM79" s="39"/>
      <c r="BN79" s="39"/>
      <c r="BO79" s="39"/>
      <c r="BP79" s="39"/>
      <c r="BQ79" s="39"/>
      <c r="BR79" s="39"/>
      <c r="BS79" s="39"/>
      <c r="BT79" s="39"/>
      <c r="BU79" s="39"/>
      <c r="BV79" s="39"/>
      <c r="BW79" s="39"/>
      <c r="BX79" s="39"/>
      <c r="BY79" s="39"/>
      <c r="BZ79" s="4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8"/>
      <c r="BM80" s="39"/>
      <c r="BN80" s="39"/>
      <c r="BO80" s="39"/>
      <c r="BP80" s="39"/>
      <c r="BQ80" s="39"/>
      <c r="BR80" s="39"/>
      <c r="BS80" s="39"/>
      <c r="BT80" s="39"/>
      <c r="BU80" s="39"/>
      <c r="BV80" s="39"/>
      <c r="BW80" s="39"/>
      <c r="BX80" s="39"/>
      <c r="BY80" s="39"/>
      <c r="BZ80" s="4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8"/>
      <c r="BM81" s="39"/>
      <c r="BN81" s="39"/>
      <c r="BO81" s="39"/>
      <c r="BP81" s="39"/>
      <c r="BQ81" s="39"/>
      <c r="BR81" s="39"/>
      <c r="BS81" s="39"/>
      <c r="BT81" s="39"/>
      <c r="BU81" s="39"/>
      <c r="BV81" s="39"/>
      <c r="BW81" s="39"/>
      <c r="BX81" s="39"/>
      <c r="BY81" s="39"/>
      <c r="BZ81" s="4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1"/>
      <c r="BM82" s="42"/>
      <c r="BN82" s="42"/>
      <c r="BO82" s="42"/>
      <c r="BP82" s="42"/>
      <c r="BQ82" s="42"/>
      <c r="BR82" s="42"/>
      <c r="BS82" s="42"/>
      <c r="BT82" s="42"/>
      <c r="BU82" s="42"/>
      <c r="BV82" s="42"/>
      <c r="BW82" s="42"/>
      <c r="BX82" s="42"/>
      <c r="BY82" s="42"/>
      <c r="BZ82" s="43"/>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GN+pZ7vBQMeuQzLU/CrFiyzoL2qA591LQG7eZgb0U+QSh5GPBaD2Sw4FqpxuLo4+fKUBLmTzs1GeoHyLWBO3w==" saltValue="smCZBussIhGl4q7ND1Fv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122157</v>
      </c>
      <c r="D6" s="19">
        <f t="shared" si="3"/>
        <v>46</v>
      </c>
      <c r="E6" s="19">
        <f t="shared" si="3"/>
        <v>17</v>
      </c>
      <c r="F6" s="19">
        <f t="shared" si="3"/>
        <v>1</v>
      </c>
      <c r="G6" s="19">
        <f t="shared" si="3"/>
        <v>0</v>
      </c>
      <c r="H6" s="19" t="str">
        <f t="shared" si="3"/>
        <v>千葉県　旭市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68.89</v>
      </c>
      <c r="P6" s="20">
        <f t="shared" si="3"/>
        <v>10.49</v>
      </c>
      <c r="Q6" s="20">
        <f t="shared" si="3"/>
        <v>84.3</v>
      </c>
      <c r="R6" s="20">
        <f t="shared" si="3"/>
        <v>2750</v>
      </c>
      <c r="S6" s="20">
        <f t="shared" si="3"/>
        <v>63379</v>
      </c>
      <c r="T6" s="20">
        <f t="shared" si="3"/>
        <v>130.47999999999999</v>
      </c>
      <c r="U6" s="20">
        <f t="shared" si="3"/>
        <v>485.74</v>
      </c>
      <c r="V6" s="20">
        <f t="shared" si="3"/>
        <v>6615</v>
      </c>
      <c r="W6" s="20">
        <f t="shared" si="3"/>
        <v>2.02</v>
      </c>
      <c r="X6" s="20">
        <f t="shared" si="3"/>
        <v>3274.75</v>
      </c>
      <c r="Y6" s="21" t="str">
        <f>IF(Y7="",NA(),Y7)</f>
        <v>-</v>
      </c>
      <c r="Z6" s="21" t="str">
        <f t="shared" ref="Z6:AH6" si="4">IF(Z7="",NA(),Z7)</f>
        <v>-</v>
      </c>
      <c r="AA6" s="21">
        <f t="shared" si="4"/>
        <v>107.92</v>
      </c>
      <c r="AB6" s="21">
        <f t="shared" si="4"/>
        <v>103.55</v>
      </c>
      <c r="AC6" s="21">
        <f t="shared" si="4"/>
        <v>114.44</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51.83</v>
      </c>
      <c r="AX6" s="21">
        <f t="shared" si="6"/>
        <v>56.92</v>
      </c>
      <c r="AY6" s="21">
        <f t="shared" si="6"/>
        <v>60.45</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41.29</v>
      </c>
      <c r="BT6" s="21">
        <f t="shared" si="8"/>
        <v>40.549999999999997</v>
      </c>
      <c r="BU6" s="21">
        <f t="shared" si="8"/>
        <v>40.96</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401.78</v>
      </c>
      <c r="CE6" s="21">
        <f t="shared" si="9"/>
        <v>412.21</v>
      </c>
      <c r="CF6" s="21">
        <f t="shared" si="9"/>
        <v>420.85</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31.27</v>
      </c>
      <c r="CP6" s="21">
        <f t="shared" si="10"/>
        <v>31.1</v>
      </c>
      <c r="CQ6" s="21">
        <f t="shared" si="10"/>
        <v>33.39</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69.42</v>
      </c>
      <c r="DA6" s="21">
        <f t="shared" si="11"/>
        <v>70.98</v>
      </c>
      <c r="DB6" s="21">
        <f t="shared" si="11"/>
        <v>73.739999999999995</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3.68</v>
      </c>
      <c r="DL6" s="21">
        <f t="shared" si="12"/>
        <v>7.35</v>
      </c>
      <c r="DM6" s="21">
        <f t="shared" si="12"/>
        <v>10.61</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122157</v>
      </c>
      <c r="D7" s="23">
        <v>46</v>
      </c>
      <c r="E7" s="23">
        <v>17</v>
      </c>
      <c r="F7" s="23">
        <v>1</v>
      </c>
      <c r="G7" s="23">
        <v>0</v>
      </c>
      <c r="H7" s="23" t="s">
        <v>96</v>
      </c>
      <c r="I7" s="23" t="s">
        <v>97</v>
      </c>
      <c r="J7" s="23" t="s">
        <v>98</v>
      </c>
      <c r="K7" s="23" t="s">
        <v>99</v>
      </c>
      <c r="L7" s="23" t="s">
        <v>100</v>
      </c>
      <c r="M7" s="23" t="s">
        <v>101</v>
      </c>
      <c r="N7" s="24" t="s">
        <v>102</v>
      </c>
      <c r="O7" s="24">
        <v>68.89</v>
      </c>
      <c r="P7" s="24">
        <v>10.49</v>
      </c>
      <c r="Q7" s="24">
        <v>84.3</v>
      </c>
      <c r="R7" s="24">
        <v>2750</v>
      </c>
      <c r="S7" s="24">
        <v>63379</v>
      </c>
      <c r="T7" s="24">
        <v>130.47999999999999</v>
      </c>
      <c r="U7" s="24">
        <v>485.74</v>
      </c>
      <c r="V7" s="24">
        <v>6615</v>
      </c>
      <c r="W7" s="24">
        <v>2.02</v>
      </c>
      <c r="X7" s="24">
        <v>3274.75</v>
      </c>
      <c r="Y7" s="24" t="s">
        <v>102</v>
      </c>
      <c r="Z7" s="24" t="s">
        <v>102</v>
      </c>
      <c r="AA7" s="24">
        <v>107.92</v>
      </c>
      <c r="AB7" s="24">
        <v>103.55</v>
      </c>
      <c r="AC7" s="24">
        <v>114.44</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51.83</v>
      </c>
      <c r="AX7" s="24">
        <v>56.92</v>
      </c>
      <c r="AY7" s="24">
        <v>60.45</v>
      </c>
      <c r="AZ7" s="24" t="s">
        <v>102</v>
      </c>
      <c r="BA7" s="24" t="s">
        <v>102</v>
      </c>
      <c r="BB7" s="24">
        <v>40.67</v>
      </c>
      <c r="BC7" s="24">
        <v>47.7</v>
      </c>
      <c r="BD7" s="24">
        <v>50.59</v>
      </c>
      <c r="BE7" s="24">
        <v>73.44</v>
      </c>
      <c r="BF7" s="24" t="s">
        <v>102</v>
      </c>
      <c r="BG7" s="24" t="s">
        <v>102</v>
      </c>
      <c r="BH7" s="24">
        <v>0</v>
      </c>
      <c r="BI7" s="24">
        <v>0</v>
      </c>
      <c r="BJ7" s="24">
        <v>0</v>
      </c>
      <c r="BK7" s="24" t="s">
        <v>102</v>
      </c>
      <c r="BL7" s="24" t="s">
        <v>102</v>
      </c>
      <c r="BM7" s="24">
        <v>1050.51</v>
      </c>
      <c r="BN7" s="24">
        <v>1102.01</v>
      </c>
      <c r="BO7" s="24">
        <v>987.36</v>
      </c>
      <c r="BP7" s="24">
        <v>652.82000000000005</v>
      </c>
      <c r="BQ7" s="24" t="s">
        <v>102</v>
      </c>
      <c r="BR7" s="24" t="s">
        <v>102</v>
      </c>
      <c r="BS7" s="24">
        <v>41.29</v>
      </c>
      <c r="BT7" s="24">
        <v>40.549999999999997</v>
      </c>
      <c r="BU7" s="24">
        <v>40.96</v>
      </c>
      <c r="BV7" s="24" t="s">
        <v>102</v>
      </c>
      <c r="BW7" s="24" t="s">
        <v>102</v>
      </c>
      <c r="BX7" s="24">
        <v>82.65</v>
      </c>
      <c r="BY7" s="24">
        <v>82.55</v>
      </c>
      <c r="BZ7" s="24">
        <v>83.55</v>
      </c>
      <c r="CA7" s="24">
        <v>97.61</v>
      </c>
      <c r="CB7" s="24" t="s">
        <v>102</v>
      </c>
      <c r="CC7" s="24" t="s">
        <v>102</v>
      </c>
      <c r="CD7" s="24">
        <v>401.78</v>
      </c>
      <c r="CE7" s="24">
        <v>412.21</v>
      </c>
      <c r="CF7" s="24">
        <v>420.85</v>
      </c>
      <c r="CG7" s="24" t="s">
        <v>102</v>
      </c>
      <c r="CH7" s="24" t="s">
        <v>102</v>
      </c>
      <c r="CI7" s="24">
        <v>186.3</v>
      </c>
      <c r="CJ7" s="24">
        <v>188.38</v>
      </c>
      <c r="CK7" s="24">
        <v>185.98</v>
      </c>
      <c r="CL7" s="24">
        <v>138.29</v>
      </c>
      <c r="CM7" s="24" t="s">
        <v>102</v>
      </c>
      <c r="CN7" s="24" t="s">
        <v>102</v>
      </c>
      <c r="CO7" s="24">
        <v>31.27</v>
      </c>
      <c r="CP7" s="24">
        <v>31.1</v>
      </c>
      <c r="CQ7" s="24">
        <v>33.39</v>
      </c>
      <c r="CR7" s="24" t="s">
        <v>102</v>
      </c>
      <c r="CS7" s="24" t="s">
        <v>102</v>
      </c>
      <c r="CT7" s="24">
        <v>50.53</v>
      </c>
      <c r="CU7" s="24">
        <v>51.42</v>
      </c>
      <c r="CV7" s="24">
        <v>48.95</v>
      </c>
      <c r="CW7" s="24">
        <v>59.1</v>
      </c>
      <c r="CX7" s="24" t="s">
        <v>102</v>
      </c>
      <c r="CY7" s="24" t="s">
        <v>102</v>
      </c>
      <c r="CZ7" s="24">
        <v>69.42</v>
      </c>
      <c r="DA7" s="24">
        <v>70.98</v>
      </c>
      <c r="DB7" s="24">
        <v>73.739999999999995</v>
      </c>
      <c r="DC7" s="24" t="s">
        <v>102</v>
      </c>
      <c r="DD7" s="24" t="s">
        <v>102</v>
      </c>
      <c r="DE7" s="24">
        <v>82.08</v>
      </c>
      <c r="DF7" s="24">
        <v>81.34</v>
      </c>
      <c r="DG7" s="24">
        <v>81.14</v>
      </c>
      <c r="DH7" s="24">
        <v>95.82</v>
      </c>
      <c r="DI7" s="24" t="s">
        <v>102</v>
      </c>
      <c r="DJ7" s="24" t="s">
        <v>102</v>
      </c>
      <c r="DK7" s="24">
        <v>3.68</v>
      </c>
      <c r="DL7" s="24">
        <v>7.35</v>
      </c>
      <c r="DM7" s="24">
        <v>10.61</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2024-02-15T05:13:33Z</cp:lastPrinted>
  <dcterms:created xsi:type="dcterms:W3CDTF">2023-12-12T00:44:56Z</dcterms:created>
  <dcterms:modified xsi:type="dcterms:W3CDTF">2024-02-22T08:01:32Z</dcterms:modified>
  <cp:category/>
</cp:coreProperties>
</file>