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AC12045C-B786-4B13-B137-618415E2719A}" xr6:coauthVersionLast="47" xr6:coauthVersionMax="47" xr10:uidLastSave="{00000000-0000-0000-0000-000000000000}"/>
  <workbookProtection workbookAlgorithmName="SHA-512" workbookHashValue="oJfIxyQpB3YFpr7kBoPXLuxawTKELghSquYKJZWclHEb/xBGUAaqPGwCLDugRuBUykVwcSTRVW7XW6G5B+1zqQ==" workbookSaltValue="AvQcDej5fO9N315ino7kN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FZ10" i="4" s="1"/>
  <c r="S6" i="5"/>
  <c r="R6" i="5"/>
  <c r="Q6" i="5"/>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EG10" i="4"/>
  <c r="CN10" i="4"/>
  <c r="AU10" i="4"/>
  <c r="B10" i="4"/>
  <c r="JW8" i="4"/>
  <c r="ID8" i="4"/>
  <c r="FZ8" i="4"/>
  <c r="EG8" i="4"/>
  <c r="CN8" i="4"/>
  <c r="B8" i="4"/>
  <c r="B6" i="4"/>
  <c r="BX78" i="4" l="1"/>
  <c r="BX54" i="4"/>
  <c r="BX32" i="4"/>
  <c r="MO78" i="4"/>
  <c r="MN54" i="4"/>
  <c r="MN32" i="4"/>
  <c r="JB78" i="4"/>
  <c r="IZ54" i="4"/>
  <c r="IZ32" i="4"/>
  <c r="FO78" i="4"/>
  <c r="FL54" i="4"/>
  <c r="FL32" i="4"/>
  <c r="C11" i="5"/>
  <c r="D11" i="5"/>
  <c r="E11" i="5"/>
  <c r="B11" i="5"/>
  <c r="GR54" i="4" l="1"/>
  <c r="GR32" i="4"/>
  <c r="DG78" i="4"/>
  <c r="DD32" i="4"/>
  <c r="P78" i="4"/>
  <c r="P54" i="4"/>
  <c r="P32" i="4"/>
  <c r="DD54" i="4"/>
  <c r="KG78" i="4"/>
  <c r="KF54" i="4"/>
  <c r="KF32" i="4"/>
  <c r="GT78" i="4"/>
  <c r="AT54" i="4"/>
  <c r="LJ32" i="4"/>
  <c r="HX78" i="4"/>
  <c r="HV54" i="4"/>
  <c r="HV32" i="4"/>
  <c r="LJ54" i="4"/>
  <c r="EK78" i="4"/>
  <c r="EH54" i="4"/>
  <c r="EH32" i="4"/>
  <c r="AT78" i="4"/>
  <c r="AT32" i="4"/>
  <c r="LK78" i="4"/>
  <c r="LZ78" i="4"/>
  <c r="LY54" i="4"/>
  <c r="IK54" i="4"/>
  <c r="EZ78" i="4"/>
  <c r="EW54" i="4"/>
  <c r="EW32" i="4"/>
  <c r="IM78" i="4"/>
  <c r="IK32" i="4"/>
  <c r="BI78" i="4"/>
  <c r="BI54" i="4"/>
  <c r="BI32" i="4"/>
  <c r="LY32" i="4"/>
  <c r="DV78" i="4"/>
  <c r="AE54" i="4"/>
  <c r="KV78" i="4"/>
  <c r="KU54" i="4"/>
  <c r="KU32" i="4"/>
  <c r="AE78" i="4"/>
  <c r="HI78" i="4"/>
  <c r="HG54" i="4"/>
  <c r="HG32" i="4"/>
  <c r="DS54" i="4"/>
  <c r="DS32" i="4"/>
  <c r="AE32" i="4"/>
</calcChain>
</file>

<file path=xl/sharedStrings.xml><?xml version="1.0" encoding="utf-8"?>
<sst xmlns="http://schemas.openxmlformats.org/spreadsheetml/2006/main" count="343" uniqueCount="189">
  <si>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</si>
  <si>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</si>
  <si>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</si>
  <si>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</si>
  <si>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</si>
  <si>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</si>
  <si>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</si>
  <si>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</si>
  <si>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</si>
  <si>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</si>
  <si>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</si>
  <si>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</si>
  <si>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</si>
  <si>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</si>
  <si>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</si>
  <si>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</si>
  <si>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</si>
  <si>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</si>
  <si>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</si>
  <si>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</si>
  <si>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</si>
  <si>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</si>
  <si>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</si>
  <si>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</si>
  <si>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</si>
  <si>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</si>
  <si>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</si>
  <si>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</si>
  <si>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</si>
  <si>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</si>
  <si>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</si>
  <si>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</si>
  <si>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</si>
  <si>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</si>
  <si>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</si>
  <si>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</si>
  <si>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</si>
  <si>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</si>
  <si>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</si>
  <si>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</si>
  <si>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</si>
  <si>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</si>
  <si>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</si>
  <si>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</si>
  <si>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</si>
  <si>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</si>
  <si>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</si>
  <si>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</si>
  <si>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</si>
  <si>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</si>
  <si>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</si>
  <si>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</si>
  <si>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</si>
  <si>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</si>
  <si>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</si>
  <si>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</si>
  <si>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</si>
  <si>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</si>
  <si>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</si>
  <si>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</si>
  <si>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</si>
  <si>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</si>
  <si>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</si>
  <si>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</si>
  <si>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</si>
  <si>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</si>
  <si>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</si>
  <si>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</si>
  <si>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</si>
  <si>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</si>
  <si>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</si>
  <si>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</si>
  <si>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</si>
  <si>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</si>
  <si>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</si>
  <si>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</si>
  <si>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</si>
  <si>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</si>
  <si>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</si>
  <si>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</si>
  <si>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</si>
  <si>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</si>
  <si>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</si>
  <si>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</si>
  <si>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</si>
  <si>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</si>
  <si>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</si>
  <si>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</si>
  <si>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</si>
  <si>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</si>
  <si>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</si>
  <si>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</si>
  <si>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</si>
  <si>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</si>
  <si>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</si>
  <si>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</si>
  <si>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</si>
  <si>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</si>
  <si>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</si>
  <si>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</si>
  <si>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</si>
  <si>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</si>
  <si>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</si>
  <si>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</si>
  <si>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</si>
  <si>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</si>
  <si>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</si>
  <si>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</si>
  <si>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</si>
  <si>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</si>
  <si>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</si>
  <si>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</si>
  <si>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</si>
  <si>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</si>
  <si>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</si>
  <si>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</si>
  <si>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</si>
  <si>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</si>
  <si>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</si>
  <si>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</si>
  <si>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</si>
  <si>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</si>
  <si>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</si>
  <si>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</si>
  <si>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</si>
  <si>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</si>
  <si>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</si>
  <si>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</si>
  <si>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</si>
  <si>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</si>
  <si>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</si>
  <si>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</si>
  <si>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</si>
  <si>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</si>
  <si>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</si>
  <si>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</si>
  <si>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</si>
  <si>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</si>
  <si>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</si>
  <si>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</si>
  <si>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</si>
  <si>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</si>
  <si>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</si>
  <si>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</si>
  <si>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</si>
  <si>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</si>
  <si>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</si>
  <si>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</si>
  <si>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</si>
  <si>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</si>
  <si>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</si>
  <si>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</si>
  <si>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</si>
  <si>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</si>
  <si>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</si>
  <si>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</si>
  <si>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</si>
  <si>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</si>
  <si>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</si>
  <si>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</si>
  <si>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</si>
  <si>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</si>
  <si>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</si>
  <si>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</si>
  <si>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</si>
  <si>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</si>
  <si>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</si>
  <si>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船橋市</t>
  </si>
  <si>
    <t>医療センター</t>
  </si>
  <si>
    <t>条例全部</t>
  </si>
  <si>
    <t>病院事業</t>
  </si>
  <si>
    <t>一般病院</t>
  </si>
  <si>
    <t>400床以上～500床未満</t>
  </si>
  <si>
    <t>自治体職員</t>
  </si>
  <si>
    <t>直営</t>
  </si>
  <si>
    <t>対象</t>
  </si>
  <si>
    <t>I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</si>
  <si>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</si>
  <si>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</si>
  <si>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</si>
  <si>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</si>
  <si>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</si>
  <si>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</si>
  <si>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</si>
  <si>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</si>
  <si>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地域医療支援病院として地域の医療機関等と密接に連携し、救命救急センター並びに総合診療機能を有する施設として、東葛南部地域において高度急性期医療を担っている。</t>
    <phoneticPr fontId="5"/>
  </si>
  <si>
    <t>　令和４年度は引き続き新型コロナウイルス感染症の影響を受け、医業収支比率は92.0％となった。経常収支比率は、新型コロナウイルス感染症に係る補助金により100％を上回ったものの、経常収益よりも経常費用の増加幅が大きく、前年度比3.9ポイント減となった。また、開院以来、累積欠損金は発生していない。
　職員給与費対医業収益比率は、職員数の増等により給与費が増加したものの医業収益も増加したことにより、前年度より減少した（平成30年度、令和元年度は臨時・非常勤職員の給与費を賃金として「その他医業費用」で計上したため、それぞれ48.6％、48.1％となっているが、令和２年度以降と同様に計上した場合、平成30年度は52.5％、令和元年度は51.8％となる。）。材料費対医業収益比率は、高額な抗がん剤や診療材料の使用により類似病院の平均値より高くなっているが、患者１人１日当たりの収益も年々増加している。</t>
    <rPh sb="47" eb="49">
      <t>ケイジョウ</t>
    </rPh>
    <rPh sb="49" eb="51">
      <t>シュウシ</t>
    </rPh>
    <rPh sb="51" eb="53">
      <t>ヒリツ</t>
    </rPh>
    <rPh sb="81" eb="83">
      <t>ウワマワ</t>
    </rPh>
    <rPh sb="89" eb="91">
      <t>ケイジョウ</t>
    </rPh>
    <rPh sb="91" eb="93">
      <t>シュウエキ</t>
    </rPh>
    <rPh sb="96" eb="98">
      <t>ケイジョウ</t>
    </rPh>
    <rPh sb="98" eb="100">
      <t>ヒヨウ</t>
    </rPh>
    <rPh sb="101" eb="103">
      <t>ゾウカ</t>
    </rPh>
    <rPh sb="103" eb="104">
      <t>ハバ</t>
    </rPh>
    <rPh sb="105" eb="106">
      <t>オオ</t>
    </rPh>
    <rPh sb="109" eb="112">
      <t>ゼンネンド</t>
    </rPh>
    <rPh sb="112" eb="113">
      <t>ヒ</t>
    </rPh>
    <rPh sb="120" eb="121">
      <t>ゲン</t>
    </rPh>
    <rPh sb="129" eb="131">
      <t>カイイン</t>
    </rPh>
    <rPh sb="131" eb="133">
      <t>イライ</t>
    </rPh>
    <phoneticPr fontId="5"/>
  </si>
  <si>
    <t>　昭和58年の開院以来、増築工事や改修工事を繰り返してきたが、施設の老朽化及び狭あい化が進んでいるため、現在、病院の建替えに向けて取り組んでおり、令和４年度末には実施設計に着手した。
　新病院建設を控えているため、有形固定資産減価償却率及び器械備品減価償却率については平均値を上回っているが、移行の可否を考慮しつつ、計画的な医療機器の更新および購入を行っている。</t>
    <rPh sb="37" eb="38">
      <t>オヨ</t>
    </rPh>
    <rPh sb="81" eb="83">
      <t>ジッシ</t>
    </rPh>
    <rPh sb="83" eb="85">
      <t>セッケイ</t>
    </rPh>
    <rPh sb="86" eb="88">
      <t>チャクシュ</t>
    </rPh>
    <phoneticPr fontId="5"/>
  </si>
  <si>
    <t>　令和４年度は引き続き新型コロナウイルス感染症の患者の受け入れを行うとともに、本来の使命である高度急性期医療の提供を維持できるよう努めた。
　新公立病院改革プランについては平成29年度に策定し、最終年度である令和２年度まで経常収支比率100％以上を維持することが出来た。令和３年度からは「第５期船橋市立医療センター中期経営計画」に基づき、引き続き医療の質の向上を目指すとともに、収入の確保、経費の削減に向けた取り組みを行うことで経営基盤のさらなる強化を図った。
  また、地域における当院の役割を果たすため、引き続き救急患者の積極的な受け入れを行うとともに、地域医療支援病院として他医療機関との連携を強化することにより、紹介率・逆紹介率の上昇や患者数の増を目指す。</t>
    <rPh sb="144" eb="145">
      <t>ダイ</t>
    </rPh>
    <rPh sb="146" eb="147">
      <t>キ</t>
    </rPh>
    <rPh sb="165" eb="166">
      <t>モト</t>
    </rPh>
    <rPh sb="189" eb="191">
      <t>シュウニュウ</t>
    </rPh>
    <rPh sb="192" eb="194">
      <t>カクホ</t>
    </rPh>
    <rPh sb="195" eb="197">
      <t>ケイヒ</t>
    </rPh>
    <rPh sb="198" eb="200">
      <t>サクゲン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</si>
</sst>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1" fillId="0" borderId="8" xfId="0" applyFont="1" applyFill="1" applyBorder="1" applyAlignment="1" applyProtection="1">
      <alignment horizontal="left" vertical="top" wrapText="1"/>
      <protection locked="0"/>
    </xf>
    <xf numFmtId="0" fontId="21" fillId="0" borderId="0" xfId="0" applyFont="1" applyFill="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0" fontId="21" fillId="0" borderId="8" xfId="0" applyFont="1" applyFill="1" applyBorder="1" applyAlignment="1" applyProtection="1">
      <alignment horizontal="left" vertical="top" wrapText="1" shrinkToFit="1"/>
      <protection locked="0"/>
    </xf>
    <xf numFmtId="0" fontId="21" fillId="0" borderId="0" xfId="0" applyFont="1" applyFill="1" applyAlignment="1" applyProtection="1">
      <alignment horizontal="left" vertical="top" wrapText="1" shrinkToFit="1"/>
      <protection locked="0"/>
    </xf>
    <xf numFmtId="0" fontId="21" fillId="0" borderId="9" xfId="0" applyFont="1" applyFill="1" applyBorder="1" applyAlignment="1" applyProtection="1">
      <alignment horizontal="left" vertical="top" wrapText="1" shrinkToFit="1"/>
      <protection locked="0"/>
    </xf>
    <xf numFmtId="0" fontId="21" fillId="0" borderId="10" xfId="0" applyFont="1" applyFill="1" applyBorder="1" applyAlignment="1" applyProtection="1">
      <alignment horizontal="left" vertical="top" wrapText="1" shrinkToFit="1"/>
      <protection locked="0"/>
    </xf>
    <xf numFmtId="0" fontId="21" fillId="0" borderId="1" xfId="0" applyFont="1" applyFill="1" applyBorder="1" applyAlignment="1" applyProtection="1">
      <alignment horizontal="left" vertical="top" wrapText="1" shrinkToFit="1"/>
      <protection locked="0"/>
    </xf>
    <xf numFmtId="0" fontId="21"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83.1</c:v>
                </c:pt>
                <c:pt idx="1">
                  <c:v>84.3</c:v>
                </c:pt>
                <c:pt idx="2">
                  <c:v>75.3</c:v>
                </c:pt>
                <c:pt idx="3">
                  <c:v>74.5</c:v>
                </c:pt>
                <c:pt idx="4">
                  <c:v>76.3</c:v>
                </c:pt>
              </c:numCache>
            </c:numRef>
          </c:val>
          <c:extLst>
            <c:ext xmlns:c16="http://schemas.microsoft.com/office/drawing/2014/chart" uri="{C3380CC4-5D6E-409C-BE32-E72D297353CC}">
              <c16:uniqueId val="{00000000-D900-4879-A2D5-0C847A4DC51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D900-4879-A2D5-0C847A4DC51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17113</c:v>
                </c:pt>
                <c:pt idx="1">
                  <c:v>18327</c:v>
                </c:pt>
                <c:pt idx="2">
                  <c:v>19738</c:v>
                </c:pt>
                <c:pt idx="3">
                  <c:v>20171</c:v>
                </c:pt>
                <c:pt idx="4">
                  <c:v>20908</c:v>
                </c:pt>
              </c:numCache>
            </c:numRef>
          </c:val>
          <c:extLst>
            <c:ext xmlns:c16="http://schemas.microsoft.com/office/drawing/2014/chart" uri="{C3380CC4-5D6E-409C-BE32-E72D297353CC}">
              <c16:uniqueId val="{00000000-9846-4A4A-9EEA-14D9150BB93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9846-4A4A-9EEA-14D9150BB93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80350</c:v>
                </c:pt>
                <c:pt idx="1">
                  <c:v>81127</c:v>
                </c:pt>
                <c:pt idx="2">
                  <c:v>84154</c:v>
                </c:pt>
                <c:pt idx="3">
                  <c:v>86284</c:v>
                </c:pt>
                <c:pt idx="4">
                  <c:v>88029</c:v>
                </c:pt>
              </c:numCache>
            </c:numRef>
          </c:val>
          <c:extLst>
            <c:ext xmlns:c16="http://schemas.microsoft.com/office/drawing/2014/chart" uri="{C3380CC4-5D6E-409C-BE32-E72D297353CC}">
              <c16:uniqueId val="{00000000-24FF-400E-973C-DE72563AB9C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24FF-400E-973C-DE72563AB9C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B01-4D31-916A-DEDBCB85CE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AB01-4D31-916A-DEDBCB85CE0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94.4</c:v>
                </c:pt>
                <c:pt idx="1">
                  <c:v>94.3</c:v>
                </c:pt>
                <c:pt idx="2">
                  <c:v>87.7</c:v>
                </c:pt>
                <c:pt idx="3">
                  <c:v>87.6</c:v>
                </c:pt>
                <c:pt idx="4">
                  <c:v>87.4</c:v>
                </c:pt>
              </c:numCache>
            </c:numRef>
          </c:val>
          <c:extLst>
            <c:ext xmlns:c16="http://schemas.microsoft.com/office/drawing/2014/chart" uri="{C3380CC4-5D6E-409C-BE32-E72D297353CC}">
              <c16:uniqueId val="{00000000-A642-4F70-9266-ED59A9E276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A642-4F70-9266-ED59A9E276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98.8</c:v>
                </c:pt>
                <c:pt idx="1">
                  <c:v>98.7</c:v>
                </c:pt>
                <c:pt idx="2">
                  <c:v>92.2</c:v>
                </c:pt>
                <c:pt idx="3">
                  <c:v>92.2</c:v>
                </c:pt>
                <c:pt idx="4">
                  <c:v>92</c:v>
                </c:pt>
              </c:numCache>
            </c:numRef>
          </c:val>
          <c:extLst>
            <c:ext xmlns:c16="http://schemas.microsoft.com/office/drawing/2014/chart" uri="{C3380CC4-5D6E-409C-BE32-E72D297353CC}">
              <c16:uniqueId val="{00000000-1E59-4637-848C-5288F3AF47C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1E59-4637-848C-5288F3AF47C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101.5</c:v>
                </c:pt>
                <c:pt idx="1">
                  <c:v>100.8</c:v>
                </c:pt>
                <c:pt idx="2">
                  <c:v>103.5</c:v>
                </c:pt>
                <c:pt idx="3">
                  <c:v>105.4</c:v>
                </c:pt>
                <c:pt idx="4">
                  <c:v>101.5</c:v>
                </c:pt>
              </c:numCache>
            </c:numRef>
          </c:val>
          <c:extLst>
            <c:ext xmlns:c16="http://schemas.microsoft.com/office/drawing/2014/chart" uri="{C3380CC4-5D6E-409C-BE32-E72D297353CC}">
              <c16:uniqueId val="{00000000-0CDE-4ED0-A188-6CAFC0091E9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0CDE-4ED0-A188-6CAFC0091E9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67.3</c:v>
                </c:pt>
                <c:pt idx="1">
                  <c:v>69</c:v>
                </c:pt>
                <c:pt idx="2">
                  <c:v>69.5</c:v>
                </c:pt>
                <c:pt idx="3">
                  <c:v>71.900000000000006</c:v>
                </c:pt>
                <c:pt idx="4">
                  <c:v>73.3</c:v>
                </c:pt>
              </c:numCache>
            </c:numRef>
          </c:val>
          <c:extLst>
            <c:ext xmlns:c16="http://schemas.microsoft.com/office/drawing/2014/chart" uri="{C3380CC4-5D6E-409C-BE32-E72D297353CC}">
              <c16:uniqueId val="{00000000-80AC-4354-9F77-4EE76CCA4F6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80AC-4354-9F77-4EE76CCA4F6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75.400000000000006</c:v>
                </c:pt>
                <c:pt idx="1">
                  <c:v>75.400000000000006</c:v>
                </c:pt>
                <c:pt idx="2">
                  <c:v>70.3</c:v>
                </c:pt>
                <c:pt idx="3">
                  <c:v>73.2</c:v>
                </c:pt>
                <c:pt idx="4">
                  <c:v>72.5</c:v>
                </c:pt>
              </c:numCache>
            </c:numRef>
          </c:val>
          <c:extLst>
            <c:ext xmlns:c16="http://schemas.microsoft.com/office/drawing/2014/chart" uri="{C3380CC4-5D6E-409C-BE32-E72D297353CC}">
              <c16:uniqueId val="{00000000-8AE8-443F-912F-D74307B774C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8AE8-443F-912F-D74307B774C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70118550</c:v>
                </c:pt>
                <c:pt idx="1">
                  <c:v>69670991</c:v>
                </c:pt>
                <c:pt idx="2">
                  <c:v>68571657</c:v>
                </c:pt>
                <c:pt idx="3">
                  <c:v>68698755</c:v>
                </c:pt>
                <c:pt idx="4">
                  <c:v>68406379</c:v>
                </c:pt>
              </c:numCache>
            </c:numRef>
          </c:val>
          <c:extLst>
            <c:ext xmlns:c16="http://schemas.microsoft.com/office/drawing/2014/chart" uri="{C3380CC4-5D6E-409C-BE32-E72D297353CC}">
              <c16:uniqueId val="{00000000-099F-4F0C-ADFF-24E21FCE131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099F-4F0C-ADFF-24E21FCE131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26.8</c:v>
                </c:pt>
                <c:pt idx="1">
                  <c:v>27.8</c:v>
                </c:pt>
                <c:pt idx="2">
                  <c:v>27.3</c:v>
                </c:pt>
                <c:pt idx="3">
                  <c:v>27.6</c:v>
                </c:pt>
                <c:pt idx="4">
                  <c:v>28.4</c:v>
                </c:pt>
              </c:numCache>
            </c:numRef>
          </c:val>
          <c:extLst>
            <c:ext xmlns:c16="http://schemas.microsoft.com/office/drawing/2014/chart" uri="{C3380CC4-5D6E-409C-BE32-E72D297353CC}">
              <c16:uniqueId val="{00000000-66EF-4599-8317-AA4B7C96FD5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66EF-4599-8317-AA4B7C96FD5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48.6</c:v>
                </c:pt>
                <c:pt idx="1">
                  <c:v>48.1</c:v>
                </c:pt>
                <c:pt idx="2">
                  <c:v>58.7</c:v>
                </c:pt>
                <c:pt idx="3">
                  <c:v>58.3</c:v>
                </c:pt>
                <c:pt idx="4">
                  <c:v>56.9</c:v>
                </c:pt>
              </c:numCache>
            </c:numRef>
          </c:val>
          <c:extLst>
            <c:ext xmlns:c16="http://schemas.microsoft.com/office/drawing/2014/chart" uri="{C3380CC4-5D6E-409C-BE32-E72D297353CC}">
              <c16:uniqueId val="{00000000-A3C1-4780-863B-7334C914826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A3C1-4780-863B-7334C914826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千葉県船橋市　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449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449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647037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35581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412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412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101.5</v>
      </c>
      <c r="Q33" s="129"/>
      <c r="R33" s="129"/>
      <c r="S33" s="129"/>
      <c r="T33" s="129"/>
      <c r="U33" s="129"/>
      <c r="V33" s="129"/>
      <c r="W33" s="129"/>
      <c r="X33" s="129"/>
      <c r="Y33" s="129"/>
      <c r="Z33" s="129"/>
      <c r="AA33" s="129"/>
      <c r="AB33" s="129"/>
      <c r="AC33" s="129"/>
      <c r="AD33" s="130"/>
      <c r="AE33" s="128">
        <f>データ!AJ7</f>
        <v>100.8</v>
      </c>
      <c r="AF33" s="129"/>
      <c r="AG33" s="129"/>
      <c r="AH33" s="129"/>
      <c r="AI33" s="129"/>
      <c r="AJ33" s="129"/>
      <c r="AK33" s="129"/>
      <c r="AL33" s="129"/>
      <c r="AM33" s="129"/>
      <c r="AN33" s="129"/>
      <c r="AO33" s="129"/>
      <c r="AP33" s="129"/>
      <c r="AQ33" s="129"/>
      <c r="AR33" s="129"/>
      <c r="AS33" s="130"/>
      <c r="AT33" s="128">
        <f>データ!AK7</f>
        <v>103.5</v>
      </c>
      <c r="AU33" s="129"/>
      <c r="AV33" s="129"/>
      <c r="AW33" s="129"/>
      <c r="AX33" s="129"/>
      <c r="AY33" s="129"/>
      <c r="AZ33" s="129"/>
      <c r="BA33" s="129"/>
      <c r="BB33" s="129"/>
      <c r="BC33" s="129"/>
      <c r="BD33" s="129"/>
      <c r="BE33" s="129"/>
      <c r="BF33" s="129"/>
      <c r="BG33" s="129"/>
      <c r="BH33" s="130"/>
      <c r="BI33" s="128">
        <f>データ!AL7</f>
        <v>105.4</v>
      </c>
      <c r="BJ33" s="129"/>
      <c r="BK33" s="129"/>
      <c r="BL33" s="129"/>
      <c r="BM33" s="129"/>
      <c r="BN33" s="129"/>
      <c r="BO33" s="129"/>
      <c r="BP33" s="129"/>
      <c r="BQ33" s="129"/>
      <c r="BR33" s="129"/>
      <c r="BS33" s="129"/>
      <c r="BT33" s="129"/>
      <c r="BU33" s="129"/>
      <c r="BV33" s="129"/>
      <c r="BW33" s="130"/>
      <c r="BX33" s="128">
        <f>データ!AM7</f>
        <v>101.5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98.8</v>
      </c>
      <c r="DE33" s="129"/>
      <c r="DF33" s="129"/>
      <c r="DG33" s="129"/>
      <c r="DH33" s="129"/>
      <c r="DI33" s="129"/>
      <c r="DJ33" s="129"/>
      <c r="DK33" s="129"/>
      <c r="DL33" s="129"/>
      <c r="DM33" s="129"/>
      <c r="DN33" s="129"/>
      <c r="DO33" s="129"/>
      <c r="DP33" s="129"/>
      <c r="DQ33" s="129"/>
      <c r="DR33" s="130"/>
      <c r="DS33" s="128">
        <f>データ!AU7</f>
        <v>98.7</v>
      </c>
      <c r="DT33" s="129"/>
      <c r="DU33" s="129"/>
      <c r="DV33" s="129"/>
      <c r="DW33" s="129"/>
      <c r="DX33" s="129"/>
      <c r="DY33" s="129"/>
      <c r="DZ33" s="129"/>
      <c r="EA33" s="129"/>
      <c r="EB33" s="129"/>
      <c r="EC33" s="129"/>
      <c r="ED33" s="129"/>
      <c r="EE33" s="129"/>
      <c r="EF33" s="129"/>
      <c r="EG33" s="130"/>
      <c r="EH33" s="128">
        <f>データ!AV7</f>
        <v>92.2</v>
      </c>
      <c r="EI33" s="129"/>
      <c r="EJ33" s="129"/>
      <c r="EK33" s="129"/>
      <c r="EL33" s="129"/>
      <c r="EM33" s="129"/>
      <c r="EN33" s="129"/>
      <c r="EO33" s="129"/>
      <c r="EP33" s="129"/>
      <c r="EQ33" s="129"/>
      <c r="ER33" s="129"/>
      <c r="ES33" s="129"/>
      <c r="ET33" s="129"/>
      <c r="EU33" s="129"/>
      <c r="EV33" s="130"/>
      <c r="EW33" s="128">
        <f>データ!AW7</f>
        <v>92.2</v>
      </c>
      <c r="EX33" s="129"/>
      <c r="EY33" s="129"/>
      <c r="EZ33" s="129"/>
      <c r="FA33" s="129"/>
      <c r="FB33" s="129"/>
      <c r="FC33" s="129"/>
      <c r="FD33" s="129"/>
      <c r="FE33" s="129"/>
      <c r="FF33" s="129"/>
      <c r="FG33" s="129"/>
      <c r="FH33" s="129"/>
      <c r="FI33" s="129"/>
      <c r="FJ33" s="129"/>
      <c r="FK33" s="130"/>
      <c r="FL33" s="128">
        <f>データ!AX7</f>
        <v>92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94.4</v>
      </c>
      <c r="GS33" s="129"/>
      <c r="GT33" s="129"/>
      <c r="GU33" s="129"/>
      <c r="GV33" s="129"/>
      <c r="GW33" s="129"/>
      <c r="GX33" s="129"/>
      <c r="GY33" s="129"/>
      <c r="GZ33" s="129"/>
      <c r="HA33" s="129"/>
      <c r="HB33" s="129"/>
      <c r="HC33" s="129"/>
      <c r="HD33" s="129"/>
      <c r="HE33" s="129"/>
      <c r="HF33" s="130"/>
      <c r="HG33" s="128">
        <f>データ!BF7</f>
        <v>94.3</v>
      </c>
      <c r="HH33" s="129"/>
      <c r="HI33" s="129"/>
      <c r="HJ33" s="129"/>
      <c r="HK33" s="129"/>
      <c r="HL33" s="129"/>
      <c r="HM33" s="129"/>
      <c r="HN33" s="129"/>
      <c r="HO33" s="129"/>
      <c r="HP33" s="129"/>
      <c r="HQ33" s="129"/>
      <c r="HR33" s="129"/>
      <c r="HS33" s="129"/>
      <c r="HT33" s="129"/>
      <c r="HU33" s="130"/>
      <c r="HV33" s="128">
        <f>データ!BG7</f>
        <v>87.7</v>
      </c>
      <c r="HW33" s="129"/>
      <c r="HX33" s="129"/>
      <c r="HY33" s="129"/>
      <c r="HZ33" s="129"/>
      <c r="IA33" s="129"/>
      <c r="IB33" s="129"/>
      <c r="IC33" s="129"/>
      <c r="ID33" s="129"/>
      <c r="IE33" s="129"/>
      <c r="IF33" s="129"/>
      <c r="IG33" s="129"/>
      <c r="IH33" s="129"/>
      <c r="II33" s="129"/>
      <c r="IJ33" s="130"/>
      <c r="IK33" s="128">
        <f>データ!BH7</f>
        <v>87.6</v>
      </c>
      <c r="IL33" s="129"/>
      <c r="IM33" s="129"/>
      <c r="IN33" s="129"/>
      <c r="IO33" s="129"/>
      <c r="IP33" s="129"/>
      <c r="IQ33" s="129"/>
      <c r="IR33" s="129"/>
      <c r="IS33" s="129"/>
      <c r="IT33" s="129"/>
      <c r="IU33" s="129"/>
      <c r="IV33" s="129"/>
      <c r="IW33" s="129"/>
      <c r="IX33" s="129"/>
      <c r="IY33" s="130"/>
      <c r="IZ33" s="128">
        <f>データ!BI7</f>
        <v>87.4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83.1</v>
      </c>
      <c r="KG33" s="129"/>
      <c r="KH33" s="129"/>
      <c r="KI33" s="129"/>
      <c r="KJ33" s="129"/>
      <c r="KK33" s="129"/>
      <c r="KL33" s="129"/>
      <c r="KM33" s="129"/>
      <c r="KN33" s="129"/>
      <c r="KO33" s="129"/>
      <c r="KP33" s="129"/>
      <c r="KQ33" s="129"/>
      <c r="KR33" s="129"/>
      <c r="KS33" s="129"/>
      <c r="KT33" s="130"/>
      <c r="KU33" s="128">
        <f>データ!BQ7</f>
        <v>84.3</v>
      </c>
      <c r="KV33" s="129"/>
      <c r="KW33" s="129"/>
      <c r="KX33" s="129"/>
      <c r="KY33" s="129"/>
      <c r="KZ33" s="129"/>
      <c r="LA33" s="129"/>
      <c r="LB33" s="129"/>
      <c r="LC33" s="129"/>
      <c r="LD33" s="129"/>
      <c r="LE33" s="129"/>
      <c r="LF33" s="129"/>
      <c r="LG33" s="129"/>
      <c r="LH33" s="129"/>
      <c r="LI33" s="130"/>
      <c r="LJ33" s="128">
        <f>データ!BR7</f>
        <v>75.3</v>
      </c>
      <c r="LK33" s="129"/>
      <c r="LL33" s="129"/>
      <c r="LM33" s="129"/>
      <c r="LN33" s="129"/>
      <c r="LO33" s="129"/>
      <c r="LP33" s="129"/>
      <c r="LQ33" s="129"/>
      <c r="LR33" s="129"/>
      <c r="LS33" s="129"/>
      <c r="LT33" s="129"/>
      <c r="LU33" s="129"/>
      <c r="LV33" s="129"/>
      <c r="LW33" s="129"/>
      <c r="LX33" s="130"/>
      <c r="LY33" s="128">
        <f>データ!BS7</f>
        <v>74.5</v>
      </c>
      <c r="LZ33" s="129"/>
      <c r="MA33" s="129"/>
      <c r="MB33" s="129"/>
      <c r="MC33" s="129"/>
      <c r="MD33" s="129"/>
      <c r="ME33" s="129"/>
      <c r="MF33" s="129"/>
      <c r="MG33" s="129"/>
      <c r="MH33" s="129"/>
      <c r="MI33" s="129"/>
      <c r="MJ33" s="129"/>
      <c r="MK33" s="129"/>
      <c r="ML33" s="129"/>
      <c r="MM33" s="130"/>
      <c r="MN33" s="128">
        <f>データ!BT7</f>
        <v>76.3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186</v>
      </c>
      <c r="NK39" s="150"/>
      <c r="NL39" s="150"/>
      <c r="NM39" s="150"/>
      <c r="NN39" s="150"/>
      <c r="NO39" s="150"/>
      <c r="NP39" s="150"/>
      <c r="NQ39" s="150"/>
      <c r="NR39" s="150"/>
      <c r="NS39" s="150"/>
      <c r="NT39" s="150"/>
      <c r="NU39" s="150"/>
      <c r="NV39" s="150"/>
      <c r="NW39" s="150"/>
      <c r="NX39" s="15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55" t="s">
        <v>187</v>
      </c>
      <c r="NK54" s="156"/>
      <c r="NL54" s="156"/>
      <c r="NM54" s="156"/>
      <c r="NN54" s="156"/>
      <c r="NO54" s="156"/>
      <c r="NP54" s="156"/>
      <c r="NQ54" s="156"/>
      <c r="NR54" s="156"/>
      <c r="NS54" s="156"/>
      <c r="NT54" s="156"/>
      <c r="NU54" s="156"/>
      <c r="NV54" s="156"/>
      <c r="NW54" s="156"/>
      <c r="NX54" s="157"/>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80350</v>
      </c>
      <c r="Q55" s="138"/>
      <c r="R55" s="138"/>
      <c r="S55" s="138"/>
      <c r="T55" s="138"/>
      <c r="U55" s="138"/>
      <c r="V55" s="138"/>
      <c r="W55" s="138"/>
      <c r="X55" s="138"/>
      <c r="Y55" s="138"/>
      <c r="Z55" s="138"/>
      <c r="AA55" s="138"/>
      <c r="AB55" s="138"/>
      <c r="AC55" s="138"/>
      <c r="AD55" s="139"/>
      <c r="AE55" s="137">
        <f>データ!CB7</f>
        <v>81127</v>
      </c>
      <c r="AF55" s="138"/>
      <c r="AG55" s="138"/>
      <c r="AH55" s="138"/>
      <c r="AI55" s="138"/>
      <c r="AJ55" s="138"/>
      <c r="AK55" s="138"/>
      <c r="AL55" s="138"/>
      <c r="AM55" s="138"/>
      <c r="AN55" s="138"/>
      <c r="AO55" s="138"/>
      <c r="AP55" s="138"/>
      <c r="AQ55" s="138"/>
      <c r="AR55" s="138"/>
      <c r="AS55" s="139"/>
      <c r="AT55" s="137">
        <f>データ!CC7</f>
        <v>84154</v>
      </c>
      <c r="AU55" s="138"/>
      <c r="AV55" s="138"/>
      <c r="AW55" s="138"/>
      <c r="AX55" s="138"/>
      <c r="AY55" s="138"/>
      <c r="AZ55" s="138"/>
      <c r="BA55" s="138"/>
      <c r="BB55" s="138"/>
      <c r="BC55" s="138"/>
      <c r="BD55" s="138"/>
      <c r="BE55" s="138"/>
      <c r="BF55" s="138"/>
      <c r="BG55" s="138"/>
      <c r="BH55" s="139"/>
      <c r="BI55" s="137">
        <f>データ!CD7</f>
        <v>86284</v>
      </c>
      <c r="BJ55" s="138"/>
      <c r="BK55" s="138"/>
      <c r="BL55" s="138"/>
      <c r="BM55" s="138"/>
      <c r="BN55" s="138"/>
      <c r="BO55" s="138"/>
      <c r="BP55" s="138"/>
      <c r="BQ55" s="138"/>
      <c r="BR55" s="138"/>
      <c r="BS55" s="138"/>
      <c r="BT55" s="138"/>
      <c r="BU55" s="138"/>
      <c r="BV55" s="138"/>
      <c r="BW55" s="139"/>
      <c r="BX55" s="137">
        <f>データ!CE7</f>
        <v>88029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17113</v>
      </c>
      <c r="DE55" s="138"/>
      <c r="DF55" s="138"/>
      <c r="DG55" s="138"/>
      <c r="DH55" s="138"/>
      <c r="DI55" s="138"/>
      <c r="DJ55" s="138"/>
      <c r="DK55" s="138"/>
      <c r="DL55" s="138"/>
      <c r="DM55" s="138"/>
      <c r="DN55" s="138"/>
      <c r="DO55" s="138"/>
      <c r="DP55" s="138"/>
      <c r="DQ55" s="138"/>
      <c r="DR55" s="139"/>
      <c r="DS55" s="137">
        <f>データ!CM7</f>
        <v>18327</v>
      </c>
      <c r="DT55" s="138"/>
      <c r="DU55" s="138"/>
      <c r="DV55" s="138"/>
      <c r="DW55" s="138"/>
      <c r="DX55" s="138"/>
      <c r="DY55" s="138"/>
      <c r="DZ55" s="138"/>
      <c r="EA55" s="138"/>
      <c r="EB55" s="138"/>
      <c r="EC55" s="138"/>
      <c r="ED55" s="138"/>
      <c r="EE55" s="138"/>
      <c r="EF55" s="138"/>
      <c r="EG55" s="139"/>
      <c r="EH55" s="137">
        <f>データ!CN7</f>
        <v>19738</v>
      </c>
      <c r="EI55" s="138"/>
      <c r="EJ55" s="138"/>
      <c r="EK55" s="138"/>
      <c r="EL55" s="138"/>
      <c r="EM55" s="138"/>
      <c r="EN55" s="138"/>
      <c r="EO55" s="138"/>
      <c r="EP55" s="138"/>
      <c r="EQ55" s="138"/>
      <c r="ER55" s="138"/>
      <c r="ES55" s="138"/>
      <c r="ET55" s="138"/>
      <c r="EU55" s="138"/>
      <c r="EV55" s="139"/>
      <c r="EW55" s="137">
        <f>データ!CO7</f>
        <v>20171</v>
      </c>
      <c r="EX55" s="138"/>
      <c r="EY55" s="138"/>
      <c r="EZ55" s="138"/>
      <c r="FA55" s="138"/>
      <c r="FB55" s="138"/>
      <c r="FC55" s="138"/>
      <c r="FD55" s="138"/>
      <c r="FE55" s="138"/>
      <c r="FF55" s="138"/>
      <c r="FG55" s="138"/>
      <c r="FH55" s="138"/>
      <c r="FI55" s="138"/>
      <c r="FJ55" s="138"/>
      <c r="FK55" s="139"/>
      <c r="FL55" s="137">
        <f>データ!CP7</f>
        <v>20908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48.6</v>
      </c>
      <c r="GS55" s="129"/>
      <c r="GT55" s="129"/>
      <c r="GU55" s="129"/>
      <c r="GV55" s="129"/>
      <c r="GW55" s="129"/>
      <c r="GX55" s="129"/>
      <c r="GY55" s="129"/>
      <c r="GZ55" s="129"/>
      <c r="HA55" s="129"/>
      <c r="HB55" s="129"/>
      <c r="HC55" s="129"/>
      <c r="HD55" s="129"/>
      <c r="HE55" s="129"/>
      <c r="HF55" s="130"/>
      <c r="HG55" s="128">
        <f>データ!CX7</f>
        <v>48.1</v>
      </c>
      <c r="HH55" s="129"/>
      <c r="HI55" s="129"/>
      <c r="HJ55" s="129"/>
      <c r="HK55" s="129"/>
      <c r="HL55" s="129"/>
      <c r="HM55" s="129"/>
      <c r="HN55" s="129"/>
      <c r="HO55" s="129"/>
      <c r="HP55" s="129"/>
      <c r="HQ55" s="129"/>
      <c r="HR55" s="129"/>
      <c r="HS55" s="129"/>
      <c r="HT55" s="129"/>
      <c r="HU55" s="130"/>
      <c r="HV55" s="128">
        <f>データ!CY7</f>
        <v>58.7</v>
      </c>
      <c r="HW55" s="129"/>
      <c r="HX55" s="129"/>
      <c r="HY55" s="129"/>
      <c r="HZ55" s="129"/>
      <c r="IA55" s="129"/>
      <c r="IB55" s="129"/>
      <c r="IC55" s="129"/>
      <c r="ID55" s="129"/>
      <c r="IE55" s="129"/>
      <c r="IF55" s="129"/>
      <c r="IG55" s="129"/>
      <c r="IH55" s="129"/>
      <c r="II55" s="129"/>
      <c r="IJ55" s="130"/>
      <c r="IK55" s="128">
        <f>データ!CZ7</f>
        <v>58.3</v>
      </c>
      <c r="IL55" s="129"/>
      <c r="IM55" s="129"/>
      <c r="IN55" s="129"/>
      <c r="IO55" s="129"/>
      <c r="IP55" s="129"/>
      <c r="IQ55" s="129"/>
      <c r="IR55" s="129"/>
      <c r="IS55" s="129"/>
      <c r="IT55" s="129"/>
      <c r="IU55" s="129"/>
      <c r="IV55" s="129"/>
      <c r="IW55" s="129"/>
      <c r="IX55" s="129"/>
      <c r="IY55" s="130"/>
      <c r="IZ55" s="128">
        <f>データ!DA7</f>
        <v>56.9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26.8</v>
      </c>
      <c r="KG55" s="129"/>
      <c r="KH55" s="129"/>
      <c r="KI55" s="129"/>
      <c r="KJ55" s="129"/>
      <c r="KK55" s="129"/>
      <c r="KL55" s="129"/>
      <c r="KM55" s="129"/>
      <c r="KN55" s="129"/>
      <c r="KO55" s="129"/>
      <c r="KP55" s="129"/>
      <c r="KQ55" s="129"/>
      <c r="KR55" s="129"/>
      <c r="KS55" s="129"/>
      <c r="KT55" s="130"/>
      <c r="KU55" s="128">
        <f>データ!DI7</f>
        <v>27.8</v>
      </c>
      <c r="KV55" s="129"/>
      <c r="KW55" s="129"/>
      <c r="KX55" s="129"/>
      <c r="KY55" s="129"/>
      <c r="KZ55" s="129"/>
      <c r="LA55" s="129"/>
      <c r="LB55" s="129"/>
      <c r="LC55" s="129"/>
      <c r="LD55" s="129"/>
      <c r="LE55" s="129"/>
      <c r="LF55" s="129"/>
      <c r="LG55" s="129"/>
      <c r="LH55" s="129"/>
      <c r="LI55" s="130"/>
      <c r="LJ55" s="128">
        <f>データ!DJ7</f>
        <v>27.3</v>
      </c>
      <c r="LK55" s="129"/>
      <c r="LL55" s="129"/>
      <c r="LM55" s="129"/>
      <c r="LN55" s="129"/>
      <c r="LO55" s="129"/>
      <c r="LP55" s="129"/>
      <c r="LQ55" s="129"/>
      <c r="LR55" s="129"/>
      <c r="LS55" s="129"/>
      <c r="LT55" s="129"/>
      <c r="LU55" s="129"/>
      <c r="LV55" s="129"/>
      <c r="LW55" s="129"/>
      <c r="LX55" s="130"/>
      <c r="LY55" s="128">
        <f>データ!DK7</f>
        <v>27.6</v>
      </c>
      <c r="LZ55" s="129"/>
      <c r="MA55" s="129"/>
      <c r="MB55" s="129"/>
      <c r="MC55" s="129"/>
      <c r="MD55" s="129"/>
      <c r="ME55" s="129"/>
      <c r="MF55" s="129"/>
      <c r="MG55" s="129"/>
      <c r="MH55" s="129"/>
      <c r="MI55" s="129"/>
      <c r="MJ55" s="129"/>
      <c r="MK55" s="129"/>
      <c r="ML55" s="129"/>
      <c r="MM55" s="130"/>
      <c r="MN55" s="128">
        <f>データ!DL7</f>
        <v>28.4</v>
      </c>
      <c r="MO55" s="129"/>
      <c r="MP55" s="129"/>
      <c r="MQ55" s="129"/>
      <c r="MR55" s="129"/>
      <c r="MS55" s="129"/>
      <c r="MT55" s="129"/>
      <c r="MU55" s="129"/>
      <c r="MV55" s="129"/>
      <c r="MW55" s="129"/>
      <c r="MX55" s="129"/>
      <c r="MY55" s="129"/>
      <c r="MZ55" s="129"/>
      <c r="NA55" s="129"/>
      <c r="NB55" s="130"/>
      <c r="NC55" s="2"/>
      <c r="ND55" s="2"/>
      <c r="NE55" s="2"/>
      <c r="NF55" s="2"/>
      <c r="NG55" s="2"/>
      <c r="NH55" s="15"/>
      <c r="NI55" s="2"/>
      <c r="NJ55" s="155"/>
      <c r="NK55" s="156"/>
      <c r="NL55" s="156"/>
      <c r="NM55" s="156"/>
      <c r="NN55" s="156"/>
      <c r="NO55" s="156"/>
      <c r="NP55" s="156"/>
      <c r="NQ55" s="156"/>
      <c r="NR55" s="156"/>
      <c r="NS55" s="156"/>
      <c r="NT55" s="156"/>
      <c r="NU55" s="156"/>
      <c r="NV55" s="156"/>
      <c r="NW55" s="156"/>
      <c r="NX55" s="157"/>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59108</v>
      </c>
      <c r="Q56" s="138"/>
      <c r="R56" s="138"/>
      <c r="S56" s="138"/>
      <c r="T56" s="138"/>
      <c r="U56" s="138"/>
      <c r="V56" s="138"/>
      <c r="W56" s="138"/>
      <c r="X56" s="138"/>
      <c r="Y56" s="138"/>
      <c r="Z56" s="138"/>
      <c r="AA56" s="138"/>
      <c r="AB56" s="138"/>
      <c r="AC56" s="138"/>
      <c r="AD56" s="139"/>
      <c r="AE56" s="137">
        <f>データ!CG7</f>
        <v>60271</v>
      </c>
      <c r="AF56" s="138"/>
      <c r="AG56" s="138"/>
      <c r="AH56" s="138"/>
      <c r="AI56" s="138"/>
      <c r="AJ56" s="138"/>
      <c r="AK56" s="138"/>
      <c r="AL56" s="138"/>
      <c r="AM56" s="138"/>
      <c r="AN56" s="138"/>
      <c r="AO56" s="138"/>
      <c r="AP56" s="138"/>
      <c r="AQ56" s="138"/>
      <c r="AR56" s="138"/>
      <c r="AS56" s="139"/>
      <c r="AT56" s="137">
        <f>データ!CH7</f>
        <v>63766</v>
      </c>
      <c r="AU56" s="138"/>
      <c r="AV56" s="138"/>
      <c r="AW56" s="138"/>
      <c r="AX56" s="138"/>
      <c r="AY56" s="138"/>
      <c r="AZ56" s="138"/>
      <c r="BA56" s="138"/>
      <c r="BB56" s="138"/>
      <c r="BC56" s="138"/>
      <c r="BD56" s="138"/>
      <c r="BE56" s="138"/>
      <c r="BF56" s="138"/>
      <c r="BG56" s="138"/>
      <c r="BH56" s="139"/>
      <c r="BI56" s="137">
        <f>データ!CI7</f>
        <v>66386</v>
      </c>
      <c r="BJ56" s="138"/>
      <c r="BK56" s="138"/>
      <c r="BL56" s="138"/>
      <c r="BM56" s="138"/>
      <c r="BN56" s="138"/>
      <c r="BO56" s="138"/>
      <c r="BP56" s="138"/>
      <c r="BQ56" s="138"/>
      <c r="BR56" s="138"/>
      <c r="BS56" s="138"/>
      <c r="BT56" s="138"/>
      <c r="BU56" s="138"/>
      <c r="BV56" s="138"/>
      <c r="BW56" s="139"/>
      <c r="BX56" s="137">
        <f>データ!CJ7</f>
        <v>69418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15887</v>
      </c>
      <c r="DE56" s="138"/>
      <c r="DF56" s="138"/>
      <c r="DG56" s="138"/>
      <c r="DH56" s="138"/>
      <c r="DI56" s="138"/>
      <c r="DJ56" s="138"/>
      <c r="DK56" s="138"/>
      <c r="DL56" s="138"/>
      <c r="DM56" s="138"/>
      <c r="DN56" s="138"/>
      <c r="DO56" s="138"/>
      <c r="DP56" s="138"/>
      <c r="DQ56" s="138"/>
      <c r="DR56" s="139"/>
      <c r="DS56" s="137">
        <f>データ!CR7</f>
        <v>16979</v>
      </c>
      <c r="DT56" s="138"/>
      <c r="DU56" s="138"/>
      <c r="DV56" s="138"/>
      <c r="DW56" s="138"/>
      <c r="DX56" s="138"/>
      <c r="DY56" s="138"/>
      <c r="DZ56" s="138"/>
      <c r="EA56" s="138"/>
      <c r="EB56" s="138"/>
      <c r="EC56" s="138"/>
      <c r="ED56" s="138"/>
      <c r="EE56" s="138"/>
      <c r="EF56" s="138"/>
      <c r="EG56" s="139"/>
      <c r="EH56" s="137">
        <f>データ!CS7</f>
        <v>18423</v>
      </c>
      <c r="EI56" s="138"/>
      <c r="EJ56" s="138"/>
      <c r="EK56" s="138"/>
      <c r="EL56" s="138"/>
      <c r="EM56" s="138"/>
      <c r="EN56" s="138"/>
      <c r="EO56" s="138"/>
      <c r="EP56" s="138"/>
      <c r="EQ56" s="138"/>
      <c r="ER56" s="138"/>
      <c r="ES56" s="138"/>
      <c r="ET56" s="138"/>
      <c r="EU56" s="138"/>
      <c r="EV56" s="139"/>
      <c r="EW56" s="137">
        <f>データ!CT7</f>
        <v>19190</v>
      </c>
      <c r="EX56" s="138"/>
      <c r="EY56" s="138"/>
      <c r="EZ56" s="138"/>
      <c r="FA56" s="138"/>
      <c r="FB56" s="138"/>
      <c r="FC56" s="138"/>
      <c r="FD56" s="138"/>
      <c r="FE56" s="138"/>
      <c r="FF56" s="138"/>
      <c r="FG56" s="138"/>
      <c r="FH56" s="138"/>
      <c r="FI56" s="138"/>
      <c r="FJ56" s="138"/>
      <c r="FK56" s="139"/>
      <c r="FL56" s="137">
        <f>データ!CU7</f>
        <v>19216</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55"/>
      <c r="NK56" s="156"/>
      <c r="NL56" s="156"/>
      <c r="NM56" s="156"/>
      <c r="NN56" s="156"/>
      <c r="NO56" s="156"/>
      <c r="NP56" s="156"/>
      <c r="NQ56" s="156"/>
      <c r="NR56" s="156"/>
      <c r="NS56" s="156"/>
      <c r="NT56" s="156"/>
      <c r="NU56" s="156"/>
      <c r="NV56" s="156"/>
      <c r="NW56" s="156"/>
      <c r="NX56" s="15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5"/>
      <c r="NK57" s="156"/>
      <c r="NL57" s="156"/>
      <c r="NM57" s="156"/>
      <c r="NN57" s="156"/>
      <c r="NO57" s="156"/>
      <c r="NP57" s="156"/>
      <c r="NQ57" s="156"/>
      <c r="NR57" s="156"/>
      <c r="NS57" s="156"/>
      <c r="NT57" s="156"/>
      <c r="NU57" s="156"/>
      <c r="NV57" s="156"/>
      <c r="NW57" s="156"/>
      <c r="NX57" s="15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5"/>
      <c r="NK58" s="156"/>
      <c r="NL58" s="156"/>
      <c r="NM58" s="156"/>
      <c r="NN58" s="156"/>
      <c r="NO58" s="156"/>
      <c r="NP58" s="156"/>
      <c r="NQ58" s="156"/>
      <c r="NR58" s="156"/>
      <c r="NS58" s="156"/>
      <c r="NT58" s="156"/>
      <c r="NU58" s="156"/>
      <c r="NV58" s="156"/>
      <c r="NW58" s="156"/>
      <c r="NX58" s="15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5"/>
      <c r="NK59" s="156"/>
      <c r="NL59" s="156"/>
      <c r="NM59" s="156"/>
      <c r="NN59" s="156"/>
      <c r="NO59" s="156"/>
      <c r="NP59" s="156"/>
      <c r="NQ59" s="156"/>
      <c r="NR59" s="156"/>
      <c r="NS59" s="156"/>
      <c r="NT59" s="156"/>
      <c r="NU59" s="156"/>
      <c r="NV59" s="156"/>
      <c r="NW59" s="156"/>
      <c r="NX59" s="15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5"/>
      <c r="NK60" s="156"/>
      <c r="NL60" s="156"/>
      <c r="NM60" s="156"/>
      <c r="NN60" s="156"/>
      <c r="NO60" s="156"/>
      <c r="NP60" s="156"/>
      <c r="NQ60" s="156"/>
      <c r="NR60" s="156"/>
      <c r="NS60" s="156"/>
      <c r="NT60" s="156"/>
      <c r="NU60" s="156"/>
      <c r="NV60" s="156"/>
      <c r="NW60" s="156"/>
      <c r="NX60" s="157"/>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55"/>
      <c r="NK61" s="156"/>
      <c r="NL61" s="156"/>
      <c r="NM61" s="156"/>
      <c r="NN61" s="156"/>
      <c r="NO61" s="156"/>
      <c r="NP61" s="156"/>
      <c r="NQ61" s="156"/>
      <c r="NR61" s="156"/>
      <c r="NS61" s="156"/>
      <c r="NT61" s="156"/>
      <c r="NU61" s="156"/>
      <c r="NV61" s="156"/>
      <c r="NW61" s="156"/>
      <c r="NX61" s="157"/>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55"/>
      <c r="NK62" s="156"/>
      <c r="NL62" s="156"/>
      <c r="NM62" s="156"/>
      <c r="NN62" s="156"/>
      <c r="NO62" s="156"/>
      <c r="NP62" s="156"/>
      <c r="NQ62" s="156"/>
      <c r="NR62" s="156"/>
      <c r="NS62" s="156"/>
      <c r="NT62" s="156"/>
      <c r="NU62" s="156"/>
      <c r="NV62" s="156"/>
      <c r="NW62" s="156"/>
      <c r="NX62" s="157"/>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55"/>
      <c r="NK63" s="156"/>
      <c r="NL63" s="156"/>
      <c r="NM63" s="156"/>
      <c r="NN63" s="156"/>
      <c r="NO63" s="156"/>
      <c r="NP63" s="156"/>
      <c r="NQ63" s="156"/>
      <c r="NR63" s="156"/>
      <c r="NS63" s="156"/>
      <c r="NT63" s="156"/>
      <c r="NU63" s="156"/>
      <c r="NV63" s="156"/>
      <c r="NW63" s="156"/>
      <c r="NX63" s="15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5"/>
      <c r="NK64" s="156"/>
      <c r="NL64" s="156"/>
      <c r="NM64" s="156"/>
      <c r="NN64" s="156"/>
      <c r="NO64" s="156"/>
      <c r="NP64" s="156"/>
      <c r="NQ64" s="156"/>
      <c r="NR64" s="156"/>
      <c r="NS64" s="156"/>
      <c r="NT64" s="156"/>
      <c r="NU64" s="156"/>
      <c r="NV64" s="156"/>
      <c r="NW64" s="156"/>
      <c r="NX64" s="15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5"/>
      <c r="NK65" s="156"/>
      <c r="NL65" s="156"/>
      <c r="NM65" s="156"/>
      <c r="NN65" s="156"/>
      <c r="NO65" s="156"/>
      <c r="NP65" s="156"/>
      <c r="NQ65" s="156"/>
      <c r="NR65" s="156"/>
      <c r="NS65" s="156"/>
      <c r="NT65" s="156"/>
      <c r="NU65" s="156"/>
      <c r="NV65" s="156"/>
      <c r="NW65" s="156"/>
      <c r="NX65" s="15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5"/>
      <c r="NK66" s="156"/>
      <c r="NL66" s="156"/>
      <c r="NM66" s="156"/>
      <c r="NN66" s="156"/>
      <c r="NO66" s="156"/>
      <c r="NP66" s="156"/>
      <c r="NQ66" s="156"/>
      <c r="NR66" s="156"/>
      <c r="NS66" s="156"/>
      <c r="NT66" s="156"/>
      <c r="NU66" s="156"/>
      <c r="NV66" s="156"/>
      <c r="NW66" s="156"/>
      <c r="NX66" s="15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8"/>
      <c r="NK67" s="159"/>
      <c r="NL67" s="159"/>
      <c r="NM67" s="159"/>
      <c r="NN67" s="159"/>
      <c r="NO67" s="159"/>
      <c r="NP67" s="159"/>
      <c r="NQ67" s="159"/>
      <c r="NR67" s="159"/>
      <c r="NS67" s="159"/>
      <c r="NT67" s="159"/>
      <c r="NU67" s="159"/>
      <c r="NV67" s="159"/>
      <c r="NW67" s="159"/>
      <c r="NX67" s="16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1" t="s">
        <v>188</v>
      </c>
      <c r="NK70" s="162"/>
      <c r="NL70" s="162"/>
      <c r="NM70" s="162"/>
      <c r="NN70" s="162"/>
      <c r="NO70" s="162"/>
      <c r="NP70" s="162"/>
      <c r="NQ70" s="162"/>
      <c r="NR70" s="162"/>
      <c r="NS70" s="162"/>
      <c r="NT70" s="162"/>
      <c r="NU70" s="162"/>
      <c r="NV70" s="162"/>
      <c r="NW70" s="162"/>
      <c r="NX70" s="163"/>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67.3</v>
      </c>
      <c r="DH79" s="129"/>
      <c r="DI79" s="129"/>
      <c r="DJ79" s="129"/>
      <c r="DK79" s="129"/>
      <c r="DL79" s="129"/>
      <c r="DM79" s="129"/>
      <c r="DN79" s="129"/>
      <c r="DO79" s="129"/>
      <c r="DP79" s="129"/>
      <c r="DQ79" s="129"/>
      <c r="DR79" s="129"/>
      <c r="DS79" s="129"/>
      <c r="DT79" s="129"/>
      <c r="DU79" s="130"/>
      <c r="DV79" s="128">
        <f>データ!EE7</f>
        <v>69</v>
      </c>
      <c r="DW79" s="129"/>
      <c r="DX79" s="129"/>
      <c r="DY79" s="129"/>
      <c r="DZ79" s="129"/>
      <c r="EA79" s="129"/>
      <c r="EB79" s="129"/>
      <c r="EC79" s="129"/>
      <c r="ED79" s="129"/>
      <c r="EE79" s="129"/>
      <c r="EF79" s="129"/>
      <c r="EG79" s="129"/>
      <c r="EH79" s="129"/>
      <c r="EI79" s="129"/>
      <c r="EJ79" s="130"/>
      <c r="EK79" s="128">
        <f>データ!EF7</f>
        <v>69.5</v>
      </c>
      <c r="EL79" s="129"/>
      <c r="EM79" s="129"/>
      <c r="EN79" s="129"/>
      <c r="EO79" s="129"/>
      <c r="EP79" s="129"/>
      <c r="EQ79" s="129"/>
      <c r="ER79" s="129"/>
      <c r="ES79" s="129"/>
      <c r="ET79" s="129"/>
      <c r="EU79" s="129"/>
      <c r="EV79" s="129"/>
      <c r="EW79" s="129"/>
      <c r="EX79" s="129"/>
      <c r="EY79" s="130"/>
      <c r="EZ79" s="128">
        <f>データ!EG7</f>
        <v>71.900000000000006</v>
      </c>
      <c r="FA79" s="129"/>
      <c r="FB79" s="129"/>
      <c r="FC79" s="129"/>
      <c r="FD79" s="129"/>
      <c r="FE79" s="129"/>
      <c r="FF79" s="129"/>
      <c r="FG79" s="129"/>
      <c r="FH79" s="129"/>
      <c r="FI79" s="129"/>
      <c r="FJ79" s="129"/>
      <c r="FK79" s="129"/>
      <c r="FL79" s="129"/>
      <c r="FM79" s="129"/>
      <c r="FN79" s="130"/>
      <c r="FO79" s="128">
        <f>データ!EH7</f>
        <v>73.3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75.400000000000006</v>
      </c>
      <c r="GU79" s="129"/>
      <c r="GV79" s="129"/>
      <c r="GW79" s="129"/>
      <c r="GX79" s="129"/>
      <c r="GY79" s="129"/>
      <c r="GZ79" s="129"/>
      <c r="HA79" s="129"/>
      <c r="HB79" s="129"/>
      <c r="HC79" s="129"/>
      <c r="HD79" s="129"/>
      <c r="HE79" s="129"/>
      <c r="HF79" s="129"/>
      <c r="HG79" s="129"/>
      <c r="HH79" s="130"/>
      <c r="HI79" s="128">
        <f>データ!EP7</f>
        <v>75.400000000000006</v>
      </c>
      <c r="HJ79" s="129"/>
      <c r="HK79" s="129"/>
      <c r="HL79" s="129"/>
      <c r="HM79" s="129"/>
      <c r="HN79" s="129"/>
      <c r="HO79" s="129"/>
      <c r="HP79" s="129"/>
      <c r="HQ79" s="129"/>
      <c r="HR79" s="129"/>
      <c r="HS79" s="129"/>
      <c r="HT79" s="129"/>
      <c r="HU79" s="129"/>
      <c r="HV79" s="129"/>
      <c r="HW79" s="130"/>
      <c r="HX79" s="128">
        <f>データ!EQ7</f>
        <v>70.3</v>
      </c>
      <c r="HY79" s="129"/>
      <c r="HZ79" s="129"/>
      <c r="IA79" s="129"/>
      <c r="IB79" s="129"/>
      <c r="IC79" s="129"/>
      <c r="ID79" s="129"/>
      <c r="IE79" s="129"/>
      <c r="IF79" s="129"/>
      <c r="IG79" s="129"/>
      <c r="IH79" s="129"/>
      <c r="II79" s="129"/>
      <c r="IJ79" s="129"/>
      <c r="IK79" s="129"/>
      <c r="IL79" s="130"/>
      <c r="IM79" s="128">
        <f>データ!ER7</f>
        <v>73.2</v>
      </c>
      <c r="IN79" s="129"/>
      <c r="IO79" s="129"/>
      <c r="IP79" s="129"/>
      <c r="IQ79" s="129"/>
      <c r="IR79" s="129"/>
      <c r="IS79" s="129"/>
      <c r="IT79" s="129"/>
      <c r="IU79" s="129"/>
      <c r="IV79" s="129"/>
      <c r="IW79" s="129"/>
      <c r="IX79" s="129"/>
      <c r="IY79" s="129"/>
      <c r="IZ79" s="129"/>
      <c r="JA79" s="130"/>
      <c r="JB79" s="128">
        <f>データ!ES7</f>
        <v>72.5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70118550</v>
      </c>
      <c r="KH79" s="138"/>
      <c r="KI79" s="138"/>
      <c r="KJ79" s="138"/>
      <c r="KK79" s="138"/>
      <c r="KL79" s="138"/>
      <c r="KM79" s="138"/>
      <c r="KN79" s="138"/>
      <c r="KO79" s="138"/>
      <c r="KP79" s="138"/>
      <c r="KQ79" s="138"/>
      <c r="KR79" s="138"/>
      <c r="KS79" s="138"/>
      <c r="KT79" s="138"/>
      <c r="KU79" s="139"/>
      <c r="KV79" s="137">
        <f>データ!FA7</f>
        <v>69670991</v>
      </c>
      <c r="KW79" s="138"/>
      <c r="KX79" s="138"/>
      <c r="KY79" s="138"/>
      <c r="KZ79" s="138"/>
      <c r="LA79" s="138"/>
      <c r="LB79" s="138"/>
      <c r="LC79" s="138"/>
      <c r="LD79" s="138"/>
      <c r="LE79" s="138"/>
      <c r="LF79" s="138"/>
      <c r="LG79" s="138"/>
      <c r="LH79" s="138"/>
      <c r="LI79" s="138"/>
      <c r="LJ79" s="139"/>
      <c r="LK79" s="137">
        <f>データ!FB7</f>
        <v>68571657</v>
      </c>
      <c r="LL79" s="138"/>
      <c r="LM79" s="138"/>
      <c r="LN79" s="138"/>
      <c r="LO79" s="138"/>
      <c r="LP79" s="138"/>
      <c r="LQ79" s="138"/>
      <c r="LR79" s="138"/>
      <c r="LS79" s="138"/>
      <c r="LT79" s="138"/>
      <c r="LU79" s="138"/>
      <c r="LV79" s="138"/>
      <c r="LW79" s="138"/>
      <c r="LX79" s="138"/>
      <c r="LY79" s="139"/>
      <c r="LZ79" s="137">
        <f>データ!FC7</f>
        <v>68698755</v>
      </c>
      <c r="MA79" s="138"/>
      <c r="MB79" s="138"/>
      <c r="MC79" s="138"/>
      <c r="MD79" s="138"/>
      <c r="ME79" s="138"/>
      <c r="MF79" s="138"/>
      <c r="MG79" s="138"/>
      <c r="MH79" s="138"/>
      <c r="MI79" s="138"/>
      <c r="MJ79" s="138"/>
      <c r="MK79" s="138"/>
      <c r="ML79" s="138"/>
      <c r="MM79" s="138"/>
      <c r="MN79" s="139"/>
      <c r="MO79" s="137">
        <f>データ!FD7</f>
        <v>68406379</v>
      </c>
      <c r="MP79" s="138"/>
      <c r="MQ79" s="138"/>
      <c r="MR79" s="138"/>
      <c r="MS79" s="138"/>
      <c r="MT79" s="138"/>
      <c r="MU79" s="138"/>
      <c r="MV79" s="138"/>
      <c r="MW79" s="138"/>
      <c r="MX79" s="138"/>
      <c r="MY79" s="138"/>
      <c r="MZ79" s="138"/>
      <c r="NA79" s="138"/>
      <c r="NB79" s="138"/>
      <c r="NC79" s="139"/>
      <c r="ND79" s="2"/>
      <c r="NE79" s="2"/>
      <c r="NF79" s="2"/>
      <c r="NG79" s="21"/>
      <c r="NH79" s="15"/>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47442477</v>
      </c>
      <c r="KH80" s="138"/>
      <c r="KI80" s="138"/>
      <c r="KJ80" s="138"/>
      <c r="KK80" s="138"/>
      <c r="KL80" s="138"/>
      <c r="KM80" s="138"/>
      <c r="KN80" s="138"/>
      <c r="KO80" s="138"/>
      <c r="KP80" s="138"/>
      <c r="KQ80" s="138"/>
      <c r="KR80" s="138"/>
      <c r="KS80" s="138"/>
      <c r="KT80" s="138"/>
      <c r="KU80" s="139"/>
      <c r="KV80" s="137">
        <f>データ!FF7</f>
        <v>48164556</v>
      </c>
      <c r="KW80" s="138"/>
      <c r="KX80" s="138"/>
      <c r="KY80" s="138"/>
      <c r="KZ80" s="138"/>
      <c r="LA80" s="138"/>
      <c r="LB80" s="138"/>
      <c r="LC80" s="138"/>
      <c r="LD80" s="138"/>
      <c r="LE80" s="138"/>
      <c r="LF80" s="138"/>
      <c r="LG80" s="138"/>
      <c r="LH80" s="138"/>
      <c r="LI80" s="138"/>
      <c r="LJ80" s="139"/>
      <c r="LK80" s="137">
        <f>データ!FG7</f>
        <v>49637382</v>
      </c>
      <c r="LL80" s="138"/>
      <c r="LM80" s="138"/>
      <c r="LN80" s="138"/>
      <c r="LO80" s="138"/>
      <c r="LP80" s="138"/>
      <c r="LQ80" s="138"/>
      <c r="LR80" s="138"/>
      <c r="LS80" s="138"/>
      <c r="LT80" s="138"/>
      <c r="LU80" s="138"/>
      <c r="LV80" s="138"/>
      <c r="LW80" s="138"/>
      <c r="LX80" s="138"/>
      <c r="LY80" s="139"/>
      <c r="LZ80" s="137">
        <f>データ!FH7</f>
        <v>50098024</v>
      </c>
      <c r="MA80" s="138"/>
      <c r="MB80" s="138"/>
      <c r="MC80" s="138"/>
      <c r="MD80" s="138"/>
      <c r="ME80" s="138"/>
      <c r="MF80" s="138"/>
      <c r="MG80" s="138"/>
      <c r="MH80" s="138"/>
      <c r="MI80" s="138"/>
      <c r="MJ80" s="138"/>
      <c r="MK80" s="138"/>
      <c r="ML80" s="138"/>
      <c r="MM80" s="138"/>
      <c r="MN80" s="139"/>
      <c r="MO80" s="137">
        <f>データ!FI7</f>
        <v>50586262</v>
      </c>
      <c r="MP80" s="138"/>
      <c r="MQ80" s="138"/>
      <c r="MR80" s="138"/>
      <c r="MS80" s="138"/>
      <c r="MT80" s="138"/>
      <c r="MU80" s="138"/>
      <c r="MV80" s="138"/>
      <c r="MW80" s="138"/>
      <c r="MX80" s="138"/>
      <c r="MY80" s="138"/>
      <c r="MZ80" s="138"/>
      <c r="NA80" s="138"/>
      <c r="NB80" s="138"/>
      <c r="NC80" s="139"/>
      <c r="ND80" s="2"/>
      <c r="NE80" s="2"/>
      <c r="NF80" s="2"/>
      <c r="NG80" s="21"/>
      <c r="NH80" s="15"/>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4"/>
      <c r="NK84" s="165"/>
      <c r="NL84" s="165"/>
      <c r="NM84" s="165"/>
      <c r="NN84" s="165"/>
      <c r="NO84" s="165"/>
      <c r="NP84" s="165"/>
      <c r="NQ84" s="165"/>
      <c r="NR84" s="165"/>
      <c r="NS84" s="165"/>
      <c r="NT84" s="165"/>
      <c r="NU84" s="165"/>
      <c r="NV84" s="165"/>
      <c r="NW84" s="165"/>
      <c r="NX84" s="166"/>
    </row>
    <row r="85" spans="1:388" x14ac:dyDescent="0.15">
      <c r="B85" s="140" t="s">
        <v>88</v>
      </c>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140"/>
      <c r="FG85" s="140"/>
      <c r="FH85" s="140"/>
      <c r="FI85" s="140"/>
      <c r="FJ85" s="140"/>
      <c r="FK85" s="140"/>
      <c r="FL85" s="140"/>
      <c r="FM85" s="140"/>
      <c r="FN85" s="140"/>
      <c r="FO85" s="140"/>
      <c r="FP85" s="140"/>
      <c r="FQ85" s="140"/>
      <c r="FR85" s="140"/>
      <c r="FS85" s="140"/>
      <c r="FT85" s="140"/>
      <c r="FU85" s="140"/>
      <c r="FV85" s="140"/>
      <c r="FW85" s="140"/>
      <c r="FX85" s="140"/>
      <c r="FY85" s="140"/>
      <c r="FZ85" s="140"/>
      <c r="GA85" s="140"/>
      <c r="GB85" s="140"/>
      <c r="GC85" s="140"/>
      <c r="GD85" s="140"/>
      <c r="GE85" s="140"/>
      <c r="GF85" s="140"/>
      <c r="GG85" s="140"/>
      <c r="GH85" s="140"/>
      <c r="GI85" s="140"/>
      <c r="GJ85" s="140"/>
      <c r="GK85" s="140"/>
      <c r="GL85" s="140"/>
      <c r="GM85" s="140"/>
      <c r="GN85" s="140"/>
      <c r="GO85" s="140"/>
      <c r="GP85" s="140"/>
      <c r="GQ85" s="140"/>
      <c r="GR85" s="140"/>
      <c r="GS85" s="140"/>
      <c r="GT85" s="140"/>
      <c r="GU85" s="140"/>
      <c r="GV85" s="140"/>
      <c r="GW85" s="140"/>
      <c r="GX85" s="140"/>
      <c r="GY85" s="140"/>
      <c r="GZ85" s="140"/>
      <c r="HA85" s="140"/>
      <c r="HB85" s="140"/>
      <c r="HC85" s="140"/>
      <c r="HD85" s="140"/>
      <c r="HE85" s="140"/>
      <c r="HF85" s="140"/>
      <c r="HG85" s="140"/>
      <c r="HH85" s="140"/>
      <c r="HI85" s="140"/>
      <c r="HJ85" s="140"/>
      <c r="HK85" s="140"/>
      <c r="HL85" s="140"/>
      <c r="HM85" s="140"/>
      <c r="HN85" s="140"/>
      <c r="HO85" s="140"/>
      <c r="HP85" s="140"/>
      <c r="HQ85" s="140"/>
      <c r="HR85" s="140"/>
      <c r="HS85" s="140"/>
      <c r="HT85" s="140"/>
      <c r="HU85" s="140"/>
      <c r="HV85" s="140"/>
      <c r="HW85" s="140"/>
      <c r="HX85" s="140"/>
      <c r="HY85" s="140"/>
      <c r="HZ85" s="140"/>
      <c r="IA85" s="140"/>
      <c r="IB85" s="140"/>
      <c r="IC85" s="140"/>
      <c r="ID85" s="140"/>
      <c r="IE85" s="140"/>
      <c r="IF85" s="140"/>
      <c r="IG85" s="140"/>
      <c r="IH85" s="140"/>
      <c r="II85" s="140"/>
      <c r="IJ85" s="140"/>
      <c r="IK85" s="140"/>
      <c r="IL85" s="140"/>
      <c r="IM85" s="140"/>
      <c r="IN85" s="140"/>
      <c r="IO85" s="140"/>
      <c r="IP85" s="140"/>
      <c r="IQ85" s="140"/>
      <c r="IR85" s="140"/>
      <c r="IS85" s="140"/>
      <c r="IT85" s="140"/>
      <c r="IU85" s="140"/>
      <c r="IV85" s="140"/>
      <c r="IW85" s="140"/>
      <c r="IX85" s="140"/>
      <c r="IY85" s="140"/>
      <c r="IZ85" s="140"/>
      <c r="JA85" s="140"/>
      <c r="JB85" s="140"/>
      <c r="JC85" s="140"/>
      <c r="JD85" s="140"/>
      <c r="JE85" s="140"/>
      <c r="JF85" s="140"/>
      <c r="JG85" s="140"/>
      <c r="JH85" s="140"/>
      <c r="JI85" s="140"/>
      <c r="JJ85" s="140"/>
      <c r="JK85" s="140"/>
      <c r="JL85" s="140"/>
      <c r="JM85" s="140"/>
      <c r="JN85" s="140"/>
      <c r="JO85" s="140"/>
      <c r="JP85" s="140"/>
      <c r="JQ85" s="140"/>
      <c r="JR85" s="140"/>
      <c r="JS85" s="140"/>
      <c r="JT85" s="140"/>
      <c r="JU85" s="140"/>
      <c r="JV85" s="140"/>
      <c r="JW85" s="140"/>
      <c r="JX85" s="140"/>
      <c r="JY85" s="140"/>
      <c r="JZ85" s="140"/>
      <c r="KA85" s="140"/>
      <c r="KB85" s="140"/>
      <c r="KC85" s="140"/>
      <c r="KD85" s="140"/>
      <c r="KE85" s="140"/>
      <c r="KF85" s="140"/>
      <c r="KG85" s="140"/>
      <c r="KH85" s="140"/>
      <c r="KI85" s="140"/>
      <c r="KJ85" s="140"/>
      <c r="KK85" s="140"/>
      <c r="KL85" s="140"/>
      <c r="KM85" s="140"/>
      <c r="KN85" s="140"/>
      <c r="KO85" s="140"/>
      <c r="KP85" s="140"/>
      <c r="KQ85" s="140"/>
      <c r="KR85" s="140"/>
      <c r="KS85" s="140"/>
      <c r="KT85" s="140"/>
      <c r="KU85" s="140"/>
      <c r="KV85" s="140"/>
      <c r="KW85" s="140"/>
      <c r="KX85" s="140"/>
      <c r="KY85" s="140"/>
      <c r="KZ85" s="140"/>
      <c r="LA85" s="140"/>
      <c r="LB85" s="140"/>
      <c r="LC85" s="140"/>
      <c r="LD85" s="140"/>
      <c r="LE85" s="140"/>
      <c r="LF85" s="140"/>
      <c r="LG85" s="140"/>
      <c r="LH85" s="140"/>
      <c r="LI85" s="140"/>
      <c r="LJ85" s="140"/>
      <c r="LK85" s="140"/>
      <c r="LL85" s="140"/>
      <c r="LM85" s="140"/>
      <c r="LN85" s="140"/>
      <c r="LO85" s="140"/>
      <c r="LP85" s="140"/>
      <c r="LQ85" s="140"/>
      <c r="LR85" s="140"/>
      <c r="LS85" s="140"/>
      <c r="LT85" s="140"/>
      <c r="LU85" s="140"/>
      <c r="LV85" s="140"/>
      <c r="LW85" s="140"/>
      <c r="LX85" s="140"/>
      <c r="LY85" s="140"/>
      <c r="LZ85" s="140"/>
      <c r="MA85" s="140"/>
      <c r="MB85" s="140"/>
      <c r="MC85" s="140"/>
      <c r="MD85" s="140"/>
      <c r="ME85" s="140"/>
      <c r="MF85" s="140"/>
      <c r="MG85" s="140"/>
      <c r="MH85" s="140"/>
      <c r="MI85" s="140"/>
      <c r="MJ85" s="140"/>
      <c r="MK85" s="140"/>
      <c r="ML85" s="140"/>
      <c r="MM85" s="140"/>
      <c r="MN85" s="140"/>
      <c r="MO85" s="140"/>
      <c r="MP85" s="140"/>
      <c r="MQ85" s="140"/>
      <c r="MR85" s="140"/>
      <c r="MS85" s="140"/>
      <c r="MT85" s="140"/>
      <c r="MU85" s="140"/>
      <c r="MV85" s="140"/>
      <c r="MW85" s="140"/>
      <c r="MX85" s="140"/>
      <c r="MY85" s="140"/>
      <c r="MZ85" s="140"/>
      <c r="NA85" s="140"/>
      <c r="NB85" s="140"/>
      <c r="NC85" s="140"/>
      <c r="ND85" s="140"/>
      <c r="NE85" s="140"/>
      <c r="NF85" s="140"/>
      <c r="NG85" s="140"/>
      <c r="NH85" s="140"/>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sk+XDmdiqR2lAE1k0SMSLnrWxXJLEfFHXSxZ7l7IhbrrfVtPaJiVFy+KbJpWbxv6kneUpQO1JpLB+o4OQSZHw==" saltValue="HeEt/Zy6SSklbeBlsl0tn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2" t="s">
        <v>111</v>
      </c>
      <c r="AJ4" s="143"/>
      <c r="AK4" s="143"/>
      <c r="AL4" s="143"/>
      <c r="AM4" s="143"/>
      <c r="AN4" s="143"/>
      <c r="AO4" s="143"/>
      <c r="AP4" s="143"/>
      <c r="AQ4" s="143"/>
      <c r="AR4" s="143"/>
      <c r="AS4" s="144"/>
      <c r="AT4" s="145" t="s">
        <v>112</v>
      </c>
      <c r="AU4" s="141"/>
      <c r="AV4" s="141"/>
      <c r="AW4" s="141"/>
      <c r="AX4" s="141"/>
      <c r="AY4" s="141"/>
      <c r="AZ4" s="141"/>
      <c r="BA4" s="141"/>
      <c r="BB4" s="141"/>
      <c r="BC4" s="141"/>
      <c r="BD4" s="141"/>
      <c r="BE4" s="145" t="s">
        <v>113</v>
      </c>
      <c r="BF4" s="141"/>
      <c r="BG4" s="141"/>
      <c r="BH4" s="141"/>
      <c r="BI4" s="141"/>
      <c r="BJ4" s="141"/>
      <c r="BK4" s="141"/>
      <c r="BL4" s="141"/>
      <c r="BM4" s="141"/>
      <c r="BN4" s="141"/>
      <c r="BO4" s="141"/>
      <c r="BP4" s="142" t="s">
        <v>114</v>
      </c>
      <c r="BQ4" s="143"/>
      <c r="BR4" s="143"/>
      <c r="BS4" s="143"/>
      <c r="BT4" s="143"/>
      <c r="BU4" s="143"/>
      <c r="BV4" s="143"/>
      <c r="BW4" s="143"/>
      <c r="BX4" s="143"/>
      <c r="BY4" s="143"/>
      <c r="BZ4" s="144"/>
      <c r="CA4" s="141" t="s">
        <v>115</v>
      </c>
      <c r="CB4" s="141"/>
      <c r="CC4" s="141"/>
      <c r="CD4" s="141"/>
      <c r="CE4" s="141"/>
      <c r="CF4" s="141"/>
      <c r="CG4" s="141"/>
      <c r="CH4" s="141"/>
      <c r="CI4" s="141"/>
      <c r="CJ4" s="141"/>
      <c r="CK4" s="141"/>
      <c r="CL4" s="145" t="s">
        <v>116</v>
      </c>
      <c r="CM4" s="141"/>
      <c r="CN4" s="141"/>
      <c r="CO4" s="141"/>
      <c r="CP4" s="141"/>
      <c r="CQ4" s="141"/>
      <c r="CR4" s="141"/>
      <c r="CS4" s="141"/>
      <c r="CT4" s="141"/>
      <c r="CU4" s="141"/>
      <c r="CV4" s="141"/>
      <c r="CW4" s="141" t="s">
        <v>117</v>
      </c>
      <c r="CX4" s="141"/>
      <c r="CY4" s="141"/>
      <c r="CZ4" s="141"/>
      <c r="DA4" s="141"/>
      <c r="DB4" s="141"/>
      <c r="DC4" s="141"/>
      <c r="DD4" s="141"/>
      <c r="DE4" s="141"/>
      <c r="DF4" s="141"/>
      <c r="DG4" s="141"/>
      <c r="DH4" s="141" t="s">
        <v>118</v>
      </c>
      <c r="DI4" s="141"/>
      <c r="DJ4" s="141"/>
      <c r="DK4" s="141"/>
      <c r="DL4" s="141"/>
      <c r="DM4" s="141"/>
      <c r="DN4" s="141"/>
      <c r="DO4" s="141"/>
      <c r="DP4" s="141"/>
      <c r="DQ4" s="141"/>
      <c r="DR4" s="141"/>
      <c r="DS4" s="145" t="s">
        <v>119</v>
      </c>
      <c r="DT4" s="141"/>
      <c r="DU4" s="141"/>
      <c r="DV4" s="141"/>
      <c r="DW4" s="141"/>
      <c r="DX4" s="141"/>
      <c r="DY4" s="141"/>
      <c r="DZ4" s="141"/>
      <c r="EA4" s="141"/>
      <c r="EB4" s="141"/>
      <c r="EC4" s="141"/>
      <c r="ED4" s="142" t="s">
        <v>120</v>
      </c>
      <c r="EE4" s="143"/>
      <c r="EF4" s="143"/>
      <c r="EG4" s="143"/>
      <c r="EH4" s="143"/>
      <c r="EI4" s="143"/>
      <c r="EJ4" s="143"/>
      <c r="EK4" s="143"/>
      <c r="EL4" s="143"/>
      <c r="EM4" s="143"/>
      <c r="EN4" s="144"/>
      <c r="EO4" s="141" t="s">
        <v>121</v>
      </c>
      <c r="EP4" s="141"/>
      <c r="EQ4" s="141"/>
      <c r="ER4" s="141"/>
      <c r="ES4" s="141"/>
      <c r="ET4" s="141"/>
      <c r="EU4" s="141"/>
      <c r="EV4" s="141"/>
      <c r="EW4" s="141"/>
      <c r="EX4" s="141"/>
      <c r="EY4" s="141"/>
      <c r="EZ4" s="141" t="s">
        <v>122</v>
      </c>
      <c r="FA4" s="141"/>
      <c r="FB4" s="141"/>
      <c r="FC4" s="141"/>
      <c r="FD4" s="141"/>
      <c r="FE4" s="141"/>
      <c r="FF4" s="141"/>
      <c r="FG4" s="141"/>
      <c r="FH4" s="141"/>
      <c r="FI4" s="141"/>
      <c r="FJ4" s="141"/>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159</v>
      </c>
      <c r="AX5" s="49" t="s">
        <v>151</v>
      </c>
      <c r="AY5" s="49" t="s">
        <v>152</v>
      </c>
      <c r="AZ5" s="49" t="s">
        <v>153</v>
      </c>
      <c r="BA5" s="49" t="s">
        <v>154</v>
      </c>
      <c r="BB5" s="49" t="s">
        <v>155</v>
      </c>
      <c r="BC5" s="49" t="s">
        <v>156</v>
      </c>
      <c r="BD5" s="49" t="s">
        <v>157</v>
      </c>
      <c r="BE5" s="49" t="s">
        <v>147</v>
      </c>
      <c r="BF5" s="49" t="s">
        <v>148</v>
      </c>
      <c r="BG5" s="49" t="s">
        <v>160</v>
      </c>
      <c r="BH5" s="49" t="s">
        <v>159</v>
      </c>
      <c r="BI5" s="49" t="s">
        <v>161</v>
      </c>
      <c r="BJ5" s="49" t="s">
        <v>152</v>
      </c>
      <c r="BK5" s="49" t="s">
        <v>153</v>
      </c>
      <c r="BL5" s="49" t="s">
        <v>154</v>
      </c>
      <c r="BM5" s="49" t="s">
        <v>155</v>
      </c>
      <c r="BN5" s="49" t="s">
        <v>156</v>
      </c>
      <c r="BO5" s="49" t="s">
        <v>157</v>
      </c>
      <c r="BP5" s="49" t="s">
        <v>147</v>
      </c>
      <c r="BQ5" s="49" t="s">
        <v>148</v>
      </c>
      <c r="BR5" s="49" t="s">
        <v>160</v>
      </c>
      <c r="BS5" s="49" t="s">
        <v>159</v>
      </c>
      <c r="BT5" s="49" t="s">
        <v>161</v>
      </c>
      <c r="BU5" s="49" t="s">
        <v>152</v>
      </c>
      <c r="BV5" s="49" t="s">
        <v>153</v>
      </c>
      <c r="BW5" s="49" t="s">
        <v>154</v>
      </c>
      <c r="BX5" s="49" t="s">
        <v>155</v>
      </c>
      <c r="BY5" s="49" t="s">
        <v>156</v>
      </c>
      <c r="BZ5" s="49" t="s">
        <v>157</v>
      </c>
      <c r="CA5" s="49" t="s">
        <v>158</v>
      </c>
      <c r="CB5" s="49" t="s">
        <v>162</v>
      </c>
      <c r="CC5" s="49" t="s">
        <v>149</v>
      </c>
      <c r="CD5" s="49" t="s">
        <v>159</v>
      </c>
      <c r="CE5" s="49" t="s">
        <v>161</v>
      </c>
      <c r="CF5" s="49" t="s">
        <v>152</v>
      </c>
      <c r="CG5" s="49" t="s">
        <v>153</v>
      </c>
      <c r="CH5" s="49" t="s">
        <v>154</v>
      </c>
      <c r="CI5" s="49" t="s">
        <v>155</v>
      </c>
      <c r="CJ5" s="49" t="s">
        <v>156</v>
      </c>
      <c r="CK5" s="49" t="s">
        <v>157</v>
      </c>
      <c r="CL5" s="49" t="s">
        <v>147</v>
      </c>
      <c r="CM5" s="49" t="s">
        <v>148</v>
      </c>
      <c r="CN5" s="49" t="s">
        <v>149</v>
      </c>
      <c r="CO5" s="49" t="s">
        <v>159</v>
      </c>
      <c r="CP5" s="49" t="s">
        <v>161</v>
      </c>
      <c r="CQ5" s="49" t="s">
        <v>152</v>
      </c>
      <c r="CR5" s="49" t="s">
        <v>153</v>
      </c>
      <c r="CS5" s="49" t="s">
        <v>154</v>
      </c>
      <c r="CT5" s="49" t="s">
        <v>155</v>
      </c>
      <c r="CU5" s="49" t="s">
        <v>156</v>
      </c>
      <c r="CV5" s="49" t="s">
        <v>157</v>
      </c>
      <c r="CW5" s="49" t="s">
        <v>147</v>
      </c>
      <c r="CX5" s="49" t="s">
        <v>148</v>
      </c>
      <c r="CY5" s="49" t="s">
        <v>149</v>
      </c>
      <c r="CZ5" s="49" t="s">
        <v>159</v>
      </c>
      <c r="DA5" s="49" t="s">
        <v>151</v>
      </c>
      <c r="DB5" s="49" t="s">
        <v>152</v>
      </c>
      <c r="DC5" s="49" t="s">
        <v>153</v>
      </c>
      <c r="DD5" s="49" t="s">
        <v>154</v>
      </c>
      <c r="DE5" s="49" t="s">
        <v>155</v>
      </c>
      <c r="DF5" s="49" t="s">
        <v>156</v>
      </c>
      <c r="DG5" s="49" t="s">
        <v>157</v>
      </c>
      <c r="DH5" s="49" t="s">
        <v>147</v>
      </c>
      <c r="DI5" s="49" t="s">
        <v>162</v>
      </c>
      <c r="DJ5" s="49" t="s">
        <v>149</v>
      </c>
      <c r="DK5" s="49" t="s">
        <v>150</v>
      </c>
      <c r="DL5" s="49" t="s">
        <v>161</v>
      </c>
      <c r="DM5" s="49" t="s">
        <v>152</v>
      </c>
      <c r="DN5" s="49" t="s">
        <v>153</v>
      </c>
      <c r="DO5" s="49" t="s">
        <v>154</v>
      </c>
      <c r="DP5" s="49" t="s">
        <v>155</v>
      </c>
      <c r="DQ5" s="49" t="s">
        <v>156</v>
      </c>
      <c r="DR5" s="49" t="s">
        <v>157</v>
      </c>
      <c r="DS5" s="49" t="s">
        <v>147</v>
      </c>
      <c r="DT5" s="49" t="s">
        <v>148</v>
      </c>
      <c r="DU5" s="49" t="s">
        <v>149</v>
      </c>
      <c r="DV5" s="49" t="s">
        <v>150</v>
      </c>
      <c r="DW5" s="49" t="s">
        <v>161</v>
      </c>
      <c r="DX5" s="49" t="s">
        <v>152</v>
      </c>
      <c r="DY5" s="49" t="s">
        <v>153</v>
      </c>
      <c r="DZ5" s="49" t="s">
        <v>154</v>
      </c>
      <c r="EA5" s="49" t="s">
        <v>155</v>
      </c>
      <c r="EB5" s="49" t="s">
        <v>156</v>
      </c>
      <c r="EC5" s="49" t="s">
        <v>157</v>
      </c>
      <c r="ED5" s="49" t="s">
        <v>147</v>
      </c>
      <c r="EE5" s="49" t="s">
        <v>148</v>
      </c>
      <c r="EF5" s="49" t="s">
        <v>149</v>
      </c>
      <c r="EG5" s="49" t="s">
        <v>159</v>
      </c>
      <c r="EH5" s="49" t="s">
        <v>161</v>
      </c>
      <c r="EI5" s="49" t="s">
        <v>152</v>
      </c>
      <c r="EJ5" s="49" t="s">
        <v>153</v>
      </c>
      <c r="EK5" s="49" t="s">
        <v>154</v>
      </c>
      <c r="EL5" s="49" t="s">
        <v>155</v>
      </c>
      <c r="EM5" s="49" t="s">
        <v>156</v>
      </c>
      <c r="EN5" s="49" t="s">
        <v>157</v>
      </c>
      <c r="EO5" s="49" t="s">
        <v>147</v>
      </c>
      <c r="EP5" s="49" t="s">
        <v>148</v>
      </c>
      <c r="EQ5" s="49" t="s">
        <v>149</v>
      </c>
      <c r="ER5" s="49" t="s">
        <v>150</v>
      </c>
      <c r="ES5" s="49" t="s">
        <v>161</v>
      </c>
      <c r="ET5" s="49" t="s">
        <v>152</v>
      </c>
      <c r="EU5" s="49" t="s">
        <v>153</v>
      </c>
      <c r="EV5" s="49" t="s">
        <v>154</v>
      </c>
      <c r="EW5" s="49" t="s">
        <v>155</v>
      </c>
      <c r="EX5" s="49" t="s">
        <v>156</v>
      </c>
      <c r="EY5" s="49" t="s">
        <v>163</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164</v>
      </c>
      <c r="B6" s="50">
        <f>B8</f>
        <v>2022</v>
      </c>
      <c r="C6" s="50">
        <f t="shared" ref="C6:M6" si="2">C8</f>
        <v>122041</v>
      </c>
      <c r="D6" s="50">
        <f t="shared" si="2"/>
        <v>46</v>
      </c>
      <c r="E6" s="50">
        <f t="shared" si="2"/>
        <v>6</v>
      </c>
      <c r="F6" s="50">
        <f t="shared" si="2"/>
        <v>0</v>
      </c>
      <c r="G6" s="50">
        <f t="shared" si="2"/>
        <v>1</v>
      </c>
      <c r="H6" s="146" t="str">
        <f>IF(H8&lt;&gt;I8,H8,"")&amp;IF(I8&lt;&gt;J8,I8,"")&amp;"　"&amp;J8</f>
        <v>千葉県船橋市　医療センター</v>
      </c>
      <c r="I6" s="147"/>
      <c r="J6" s="148"/>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31</v>
      </c>
      <c r="R6" s="50" t="str">
        <f t="shared" si="3"/>
        <v>対象</v>
      </c>
      <c r="S6" s="50" t="str">
        <f t="shared" si="3"/>
        <v>I 訓 ガ</v>
      </c>
      <c r="T6" s="50" t="str">
        <f t="shared" si="3"/>
        <v>救 臨 が 災 地</v>
      </c>
      <c r="U6" s="51">
        <f>U8</f>
        <v>647037</v>
      </c>
      <c r="V6" s="51">
        <f>V8</f>
        <v>35581</v>
      </c>
      <c r="W6" s="50" t="str">
        <f>W8</f>
        <v>非該当</v>
      </c>
      <c r="X6" s="50" t="str">
        <f t="shared" ref="X6" si="4">X8</f>
        <v>非該当</v>
      </c>
      <c r="Y6" s="50" t="str">
        <f t="shared" si="3"/>
        <v>７：１</v>
      </c>
      <c r="Z6" s="51">
        <f t="shared" si="3"/>
        <v>449</v>
      </c>
      <c r="AA6" s="51" t="str">
        <f t="shared" si="3"/>
        <v>-</v>
      </c>
      <c r="AB6" s="51" t="str">
        <f t="shared" si="3"/>
        <v>-</v>
      </c>
      <c r="AC6" s="51" t="str">
        <f t="shared" si="3"/>
        <v>-</v>
      </c>
      <c r="AD6" s="51" t="str">
        <f t="shared" si="3"/>
        <v>-</v>
      </c>
      <c r="AE6" s="51">
        <f t="shared" si="3"/>
        <v>449</v>
      </c>
      <c r="AF6" s="51">
        <f t="shared" si="3"/>
        <v>412</v>
      </c>
      <c r="AG6" s="51" t="str">
        <f t="shared" si="3"/>
        <v>-</v>
      </c>
      <c r="AH6" s="51">
        <f t="shared" si="3"/>
        <v>412</v>
      </c>
      <c r="AI6" s="52">
        <f>IF(AI8="-",NA(),AI8)</f>
        <v>101.5</v>
      </c>
      <c r="AJ6" s="52">
        <f t="shared" ref="AJ6:AR6" si="5">IF(AJ8="-",NA(),AJ8)</f>
        <v>100.8</v>
      </c>
      <c r="AK6" s="52">
        <f t="shared" si="5"/>
        <v>103.5</v>
      </c>
      <c r="AL6" s="52">
        <f t="shared" si="5"/>
        <v>105.4</v>
      </c>
      <c r="AM6" s="52">
        <f t="shared" si="5"/>
        <v>101.5</v>
      </c>
      <c r="AN6" s="52">
        <f t="shared" si="5"/>
        <v>99</v>
      </c>
      <c r="AO6" s="52">
        <f t="shared" si="5"/>
        <v>99</v>
      </c>
      <c r="AP6" s="52">
        <f t="shared" si="5"/>
        <v>103.9</v>
      </c>
      <c r="AQ6" s="52">
        <f t="shared" si="5"/>
        <v>106.6</v>
      </c>
      <c r="AR6" s="52">
        <f t="shared" si="5"/>
        <v>103.5</v>
      </c>
      <c r="AS6" s="52" t="str">
        <f>IF(AS8="-","【-】","【"&amp;SUBSTITUTE(TEXT(AS8,"#,##0.0"),"-","△")&amp;"】")</f>
        <v>【103.5】</v>
      </c>
      <c r="AT6" s="52">
        <f>IF(AT8="-",NA(),AT8)</f>
        <v>98.8</v>
      </c>
      <c r="AU6" s="52">
        <f t="shared" ref="AU6:BC6" si="6">IF(AU8="-",NA(),AU8)</f>
        <v>98.7</v>
      </c>
      <c r="AV6" s="52">
        <f t="shared" si="6"/>
        <v>92.2</v>
      </c>
      <c r="AW6" s="52">
        <f t="shared" si="6"/>
        <v>92.2</v>
      </c>
      <c r="AX6" s="52">
        <f t="shared" si="6"/>
        <v>92</v>
      </c>
      <c r="AY6" s="52">
        <f t="shared" si="6"/>
        <v>92.3</v>
      </c>
      <c r="AZ6" s="52">
        <f t="shared" si="6"/>
        <v>92.4</v>
      </c>
      <c r="BA6" s="52">
        <f t="shared" si="6"/>
        <v>87.5</v>
      </c>
      <c r="BB6" s="52">
        <f t="shared" si="6"/>
        <v>89.4</v>
      </c>
      <c r="BC6" s="52">
        <f t="shared" si="6"/>
        <v>88.9</v>
      </c>
      <c r="BD6" s="52" t="str">
        <f>IF(BD8="-","【-】","【"&amp;SUBSTITUTE(TEXT(BD8,"#,##0.0"),"-","△")&amp;"】")</f>
        <v>【86.4】</v>
      </c>
      <c r="BE6" s="52">
        <f>IF(BE8="-",NA(),BE8)</f>
        <v>94.4</v>
      </c>
      <c r="BF6" s="52">
        <f t="shared" ref="BF6:BN6" si="7">IF(BF8="-",NA(),BF8)</f>
        <v>94.3</v>
      </c>
      <c r="BG6" s="52">
        <f t="shared" si="7"/>
        <v>87.7</v>
      </c>
      <c r="BH6" s="52">
        <f t="shared" si="7"/>
        <v>87.6</v>
      </c>
      <c r="BI6" s="52">
        <f t="shared" si="7"/>
        <v>87.4</v>
      </c>
      <c r="BJ6" s="52">
        <f t="shared" si="7"/>
        <v>89.7</v>
      </c>
      <c r="BK6" s="52">
        <f t="shared" si="7"/>
        <v>89.9</v>
      </c>
      <c r="BL6" s="52">
        <f t="shared" si="7"/>
        <v>84.9</v>
      </c>
      <c r="BM6" s="52">
        <f t="shared" si="7"/>
        <v>86.9</v>
      </c>
      <c r="BN6" s="52">
        <f t="shared" si="7"/>
        <v>86.4</v>
      </c>
      <c r="BO6" s="52" t="str">
        <f>IF(BO8="-","【-】","【"&amp;SUBSTITUTE(TEXT(BO8,"#,##0.0"),"-","△")&amp;"】")</f>
        <v>【83.7】</v>
      </c>
      <c r="BP6" s="52">
        <f>IF(BP8="-",NA(),BP8)</f>
        <v>83.1</v>
      </c>
      <c r="BQ6" s="52">
        <f t="shared" ref="BQ6:BY6" si="8">IF(BQ8="-",NA(),BQ8)</f>
        <v>84.3</v>
      </c>
      <c r="BR6" s="52">
        <f t="shared" si="8"/>
        <v>75.3</v>
      </c>
      <c r="BS6" s="52">
        <f t="shared" si="8"/>
        <v>74.5</v>
      </c>
      <c r="BT6" s="52">
        <f t="shared" si="8"/>
        <v>76.3</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80350</v>
      </c>
      <c r="CB6" s="53">
        <f t="shared" ref="CB6:CJ6" si="9">IF(CB8="-",NA(),CB8)</f>
        <v>81127</v>
      </c>
      <c r="CC6" s="53">
        <f t="shared" si="9"/>
        <v>84154</v>
      </c>
      <c r="CD6" s="53">
        <f t="shared" si="9"/>
        <v>86284</v>
      </c>
      <c r="CE6" s="53">
        <f t="shared" si="9"/>
        <v>88029</v>
      </c>
      <c r="CF6" s="53">
        <f t="shared" si="9"/>
        <v>59108</v>
      </c>
      <c r="CG6" s="53">
        <f t="shared" si="9"/>
        <v>60271</v>
      </c>
      <c r="CH6" s="53">
        <f t="shared" si="9"/>
        <v>63766</v>
      </c>
      <c r="CI6" s="53">
        <f t="shared" si="9"/>
        <v>66386</v>
      </c>
      <c r="CJ6" s="53">
        <f t="shared" si="9"/>
        <v>69418</v>
      </c>
      <c r="CK6" s="52" t="str">
        <f>IF(CK8="-","【-】","【"&amp;SUBSTITUTE(TEXT(CK8,"#,##0"),"-","△")&amp;"】")</f>
        <v>【61,837】</v>
      </c>
      <c r="CL6" s="53">
        <f>IF(CL8="-",NA(),CL8)</f>
        <v>17113</v>
      </c>
      <c r="CM6" s="53">
        <f t="shared" ref="CM6:CU6" si="10">IF(CM8="-",NA(),CM8)</f>
        <v>18327</v>
      </c>
      <c r="CN6" s="53">
        <f t="shared" si="10"/>
        <v>19738</v>
      </c>
      <c r="CO6" s="53">
        <f t="shared" si="10"/>
        <v>20171</v>
      </c>
      <c r="CP6" s="53">
        <f t="shared" si="10"/>
        <v>20908</v>
      </c>
      <c r="CQ6" s="53">
        <f t="shared" si="10"/>
        <v>15887</v>
      </c>
      <c r="CR6" s="53">
        <f t="shared" si="10"/>
        <v>16979</v>
      </c>
      <c r="CS6" s="53">
        <f t="shared" si="10"/>
        <v>18423</v>
      </c>
      <c r="CT6" s="53">
        <f t="shared" si="10"/>
        <v>19190</v>
      </c>
      <c r="CU6" s="53">
        <f t="shared" si="10"/>
        <v>19216</v>
      </c>
      <c r="CV6" s="52" t="str">
        <f>IF(CV8="-","【-】","【"&amp;SUBSTITUTE(TEXT(CV8,"#,##0"),"-","△")&amp;"】")</f>
        <v>【17,600】</v>
      </c>
      <c r="CW6" s="52">
        <f>IF(CW8="-",NA(),CW8)</f>
        <v>48.6</v>
      </c>
      <c r="CX6" s="52">
        <f t="shared" ref="CX6:DF6" si="11">IF(CX8="-",NA(),CX8)</f>
        <v>48.1</v>
      </c>
      <c r="CY6" s="52">
        <f t="shared" si="11"/>
        <v>58.7</v>
      </c>
      <c r="CZ6" s="52">
        <f t="shared" si="11"/>
        <v>58.3</v>
      </c>
      <c r="DA6" s="52">
        <f t="shared" si="11"/>
        <v>56.9</v>
      </c>
      <c r="DB6" s="52">
        <f t="shared" si="11"/>
        <v>53</v>
      </c>
      <c r="DC6" s="52">
        <f t="shared" si="11"/>
        <v>53</v>
      </c>
      <c r="DD6" s="52">
        <f t="shared" si="11"/>
        <v>56.7</v>
      </c>
      <c r="DE6" s="52">
        <f t="shared" si="11"/>
        <v>54.2</v>
      </c>
      <c r="DF6" s="52">
        <f t="shared" si="11"/>
        <v>53.9</v>
      </c>
      <c r="DG6" s="52" t="str">
        <f>IF(DG8="-","【-】","【"&amp;SUBSTITUTE(TEXT(DG8,"#,##0.0"),"-","△")&amp;"】")</f>
        <v>【55.6】</v>
      </c>
      <c r="DH6" s="52">
        <f>IF(DH8="-",NA(),DH8)</f>
        <v>26.8</v>
      </c>
      <c r="DI6" s="52">
        <f t="shared" ref="DI6:DQ6" si="12">IF(DI8="-",NA(),DI8)</f>
        <v>27.8</v>
      </c>
      <c r="DJ6" s="52">
        <f t="shared" si="12"/>
        <v>27.3</v>
      </c>
      <c r="DK6" s="52">
        <f t="shared" si="12"/>
        <v>27.6</v>
      </c>
      <c r="DL6" s="52">
        <f t="shared" si="12"/>
        <v>28.4</v>
      </c>
      <c r="DM6" s="52">
        <f t="shared" si="12"/>
        <v>25.8</v>
      </c>
      <c r="DN6" s="52">
        <f t="shared" si="12"/>
        <v>26.4</v>
      </c>
      <c r="DO6" s="52">
        <f t="shared" si="12"/>
        <v>26.2</v>
      </c>
      <c r="DP6" s="52">
        <f t="shared" si="12"/>
        <v>26.3</v>
      </c>
      <c r="DQ6" s="52">
        <f t="shared" si="12"/>
        <v>26.3</v>
      </c>
      <c r="DR6" s="52" t="str">
        <f>IF(DR8="-","【-】","【"&amp;SUBSTITUTE(TEXT(DR8,"#,##0.0"),"-","△")&amp;"】")</f>
        <v>【25.1】</v>
      </c>
      <c r="DS6" s="52">
        <f>IF(DS8="-",NA(),DS8)</f>
        <v>0</v>
      </c>
      <c r="DT6" s="52">
        <f t="shared" ref="DT6:EB6" si="13">IF(DT8="-",NA(),DT8)</f>
        <v>0</v>
      </c>
      <c r="DU6" s="52">
        <f t="shared" si="13"/>
        <v>0</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67.3</v>
      </c>
      <c r="EE6" s="52">
        <f t="shared" ref="EE6:EM6" si="14">IF(EE8="-",NA(),EE8)</f>
        <v>69</v>
      </c>
      <c r="EF6" s="52">
        <f t="shared" si="14"/>
        <v>69.5</v>
      </c>
      <c r="EG6" s="52">
        <f t="shared" si="14"/>
        <v>71.900000000000006</v>
      </c>
      <c r="EH6" s="52">
        <f t="shared" si="14"/>
        <v>73.3</v>
      </c>
      <c r="EI6" s="52">
        <f t="shared" si="14"/>
        <v>53.7</v>
      </c>
      <c r="EJ6" s="52">
        <f t="shared" si="14"/>
        <v>56.4</v>
      </c>
      <c r="EK6" s="52">
        <f t="shared" si="14"/>
        <v>56.8</v>
      </c>
      <c r="EL6" s="52">
        <f t="shared" si="14"/>
        <v>58.5</v>
      </c>
      <c r="EM6" s="52">
        <f t="shared" si="14"/>
        <v>57.4</v>
      </c>
      <c r="EN6" s="52" t="str">
        <f>IF(EN8="-","【-】","【"&amp;SUBSTITUTE(TEXT(EN8,"#,##0.0"),"-","△")&amp;"】")</f>
        <v>【56.4】</v>
      </c>
      <c r="EO6" s="52">
        <f>IF(EO8="-",NA(),EO8)</f>
        <v>75.400000000000006</v>
      </c>
      <c r="EP6" s="52">
        <f t="shared" ref="EP6:EX6" si="15">IF(EP8="-",NA(),EP8)</f>
        <v>75.400000000000006</v>
      </c>
      <c r="EQ6" s="52">
        <f t="shared" si="15"/>
        <v>70.3</v>
      </c>
      <c r="ER6" s="52">
        <f t="shared" si="15"/>
        <v>73.2</v>
      </c>
      <c r="ES6" s="52">
        <f t="shared" si="15"/>
        <v>72.5</v>
      </c>
      <c r="ET6" s="52">
        <f t="shared" si="15"/>
        <v>69.3</v>
      </c>
      <c r="EU6" s="52">
        <f t="shared" si="15"/>
        <v>71.099999999999994</v>
      </c>
      <c r="EV6" s="52">
        <f t="shared" si="15"/>
        <v>69.8</v>
      </c>
      <c r="EW6" s="52">
        <f t="shared" si="15"/>
        <v>69.7</v>
      </c>
      <c r="EX6" s="52">
        <f t="shared" si="15"/>
        <v>68.8</v>
      </c>
      <c r="EY6" s="52" t="str">
        <f>IF(EY8="-","【-】","【"&amp;SUBSTITUTE(TEXT(EY8,"#,##0.0"),"-","△")&amp;"】")</f>
        <v>【70.7】</v>
      </c>
      <c r="EZ6" s="53">
        <f>IF(EZ8="-",NA(),EZ8)</f>
        <v>70118550</v>
      </c>
      <c r="FA6" s="53">
        <f t="shared" ref="FA6:FI6" si="16">IF(FA8="-",NA(),FA8)</f>
        <v>69670991</v>
      </c>
      <c r="FB6" s="53">
        <f t="shared" si="16"/>
        <v>68571657</v>
      </c>
      <c r="FC6" s="53">
        <f t="shared" si="16"/>
        <v>68698755</v>
      </c>
      <c r="FD6" s="53">
        <f t="shared" si="16"/>
        <v>68406379</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165</v>
      </c>
      <c r="B7" s="50">
        <f t="shared" ref="B7:AH7" si="17">B8</f>
        <v>2022</v>
      </c>
      <c r="C7" s="50">
        <f t="shared" si="17"/>
        <v>122041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31</v>
      </c>
      <c r="R7" s="50" t="str">
        <f t="shared" si="17"/>
        <v>対象</v>
      </c>
      <c r="S7" s="50" t="str">
        <f t="shared" si="17"/>
        <v>I 訓 ガ</v>
      </c>
      <c r="T7" s="50" t="str">
        <f t="shared" si="17"/>
        <v>救 臨 が 災 地</v>
      </c>
      <c r="U7" s="51">
        <f>U8</f>
        <v>647037</v>
      </c>
      <c r="V7" s="51">
        <f>V8</f>
        <v>35581</v>
      </c>
      <c r="W7" s="50" t="str">
        <f>W8</f>
        <v>非該当</v>
      </c>
      <c r="X7" s="50" t="str">
        <f t="shared" si="17"/>
        <v>非該当</v>
      </c>
      <c r="Y7" s="50" t="str">
        <f t="shared" si="17"/>
        <v>７：１</v>
      </c>
      <c r="Z7" s="51">
        <f t="shared" si="17"/>
        <v>449</v>
      </c>
      <c r="AA7" s="51" t="str">
        <f t="shared" si="17"/>
        <v>-</v>
      </c>
      <c r="AB7" s="51" t="str">
        <f t="shared" si="17"/>
        <v>-</v>
      </c>
      <c r="AC7" s="51" t="str">
        <f t="shared" si="17"/>
        <v>-</v>
      </c>
      <c r="AD7" s="51" t="str">
        <f t="shared" si="17"/>
        <v>-</v>
      </c>
      <c r="AE7" s="51">
        <f t="shared" si="17"/>
        <v>449</v>
      </c>
      <c r="AF7" s="51">
        <f t="shared" si="17"/>
        <v>412</v>
      </c>
      <c r="AG7" s="51" t="str">
        <f t="shared" si="17"/>
        <v>-</v>
      </c>
      <c r="AH7" s="51">
        <f t="shared" si="17"/>
        <v>412</v>
      </c>
      <c r="AI7" s="52">
        <f>AI8</f>
        <v>101.5</v>
      </c>
      <c r="AJ7" s="52">
        <f t="shared" ref="AJ7:AR7" si="18">AJ8</f>
        <v>100.8</v>
      </c>
      <c r="AK7" s="52">
        <f t="shared" si="18"/>
        <v>103.5</v>
      </c>
      <c r="AL7" s="52">
        <f t="shared" si="18"/>
        <v>105.4</v>
      </c>
      <c r="AM7" s="52">
        <f t="shared" si="18"/>
        <v>101.5</v>
      </c>
      <c r="AN7" s="52">
        <f t="shared" si="18"/>
        <v>99</v>
      </c>
      <c r="AO7" s="52">
        <f t="shared" si="18"/>
        <v>99</v>
      </c>
      <c r="AP7" s="52">
        <f t="shared" si="18"/>
        <v>103.9</v>
      </c>
      <c r="AQ7" s="52">
        <f t="shared" si="18"/>
        <v>106.6</v>
      </c>
      <c r="AR7" s="52">
        <f t="shared" si="18"/>
        <v>103.5</v>
      </c>
      <c r="AS7" s="52"/>
      <c r="AT7" s="52">
        <f>AT8</f>
        <v>98.8</v>
      </c>
      <c r="AU7" s="52">
        <f t="shared" ref="AU7:BC7" si="19">AU8</f>
        <v>98.7</v>
      </c>
      <c r="AV7" s="52">
        <f t="shared" si="19"/>
        <v>92.2</v>
      </c>
      <c r="AW7" s="52">
        <f t="shared" si="19"/>
        <v>92.2</v>
      </c>
      <c r="AX7" s="52">
        <f t="shared" si="19"/>
        <v>92</v>
      </c>
      <c r="AY7" s="52">
        <f t="shared" si="19"/>
        <v>92.3</v>
      </c>
      <c r="AZ7" s="52">
        <f t="shared" si="19"/>
        <v>92.4</v>
      </c>
      <c r="BA7" s="52">
        <f t="shared" si="19"/>
        <v>87.5</v>
      </c>
      <c r="BB7" s="52">
        <f t="shared" si="19"/>
        <v>89.4</v>
      </c>
      <c r="BC7" s="52">
        <f t="shared" si="19"/>
        <v>88.9</v>
      </c>
      <c r="BD7" s="52"/>
      <c r="BE7" s="52">
        <f>BE8</f>
        <v>94.4</v>
      </c>
      <c r="BF7" s="52">
        <f t="shared" ref="BF7:BN7" si="20">BF8</f>
        <v>94.3</v>
      </c>
      <c r="BG7" s="52">
        <f t="shared" si="20"/>
        <v>87.7</v>
      </c>
      <c r="BH7" s="52">
        <f t="shared" si="20"/>
        <v>87.6</v>
      </c>
      <c r="BI7" s="52">
        <f t="shared" si="20"/>
        <v>87.4</v>
      </c>
      <c r="BJ7" s="52">
        <f t="shared" si="20"/>
        <v>89.7</v>
      </c>
      <c r="BK7" s="52">
        <f t="shared" si="20"/>
        <v>89.9</v>
      </c>
      <c r="BL7" s="52">
        <f t="shared" si="20"/>
        <v>84.9</v>
      </c>
      <c r="BM7" s="52">
        <f t="shared" si="20"/>
        <v>86.9</v>
      </c>
      <c r="BN7" s="52">
        <f t="shared" si="20"/>
        <v>86.4</v>
      </c>
      <c r="BO7" s="52"/>
      <c r="BP7" s="52">
        <f>BP8</f>
        <v>83.1</v>
      </c>
      <c r="BQ7" s="52">
        <f t="shared" ref="BQ7:BY7" si="21">BQ8</f>
        <v>84.3</v>
      </c>
      <c r="BR7" s="52">
        <f t="shared" si="21"/>
        <v>75.3</v>
      </c>
      <c r="BS7" s="52">
        <f t="shared" si="21"/>
        <v>74.5</v>
      </c>
      <c r="BT7" s="52">
        <f t="shared" si="21"/>
        <v>76.3</v>
      </c>
      <c r="BU7" s="52">
        <f t="shared" si="21"/>
        <v>77.599999999999994</v>
      </c>
      <c r="BV7" s="52">
        <f t="shared" si="21"/>
        <v>77</v>
      </c>
      <c r="BW7" s="52">
        <f t="shared" si="21"/>
        <v>68.400000000000006</v>
      </c>
      <c r="BX7" s="52">
        <f t="shared" si="21"/>
        <v>68.2</v>
      </c>
      <c r="BY7" s="52">
        <f t="shared" si="21"/>
        <v>68.400000000000006</v>
      </c>
      <c r="BZ7" s="52"/>
      <c r="CA7" s="53">
        <f>CA8</f>
        <v>80350</v>
      </c>
      <c r="CB7" s="53">
        <f t="shared" ref="CB7:CJ7" si="22">CB8</f>
        <v>81127</v>
      </c>
      <c r="CC7" s="53">
        <f t="shared" si="22"/>
        <v>84154</v>
      </c>
      <c r="CD7" s="53">
        <f t="shared" si="22"/>
        <v>86284</v>
      </c>
      <c r="CE7" s="53">
        <f t="shared" si="22"/>
        <v>88029</v>
      </c>
      <c r="CF7" s="53">
        <f t="shared" si="22"/>
        <v>59108</v>
      </c>
      <c r="CG7" s="53">
        <f t="shared" si="22"/>
        <v>60271</v>
      </c>
      <c r="CH7" s="53">
        <f t="shared" si="22"/>
        <v>63766</v>
      </c>
      <c r="CI7" s="53">
        <f t="shared" si="22"/>
        <v>66386</v>
      </c>
      <c r="CJ7" s="53">
        <f t="shared" si="22"/>
        <v>69418</v>
      </c>
      <c r="CK7" s="52"/>
      <c r="CL7" s="53">
        <f>CL8</f>
        <v>17113</v>
      </c>
      <c r="CM7" s="53">
        <f t="shared" ref="CM7:CU7" si="23">CM8</f>
        <v>18327</v>
      </c>
      <c r="CN7" s="53">
        <f t="shared" si="23"/>
        <v>19738</v>
      </c>
      <c r="CO7" s="53">
        <f t="shared" si="23"/>
        <v>20171</v>
      </c>
      <c r="CP7" s="53">
        <f t="shared" si="23"/>
        <v>20908</v>
      </c>
      <c r="CQ7" s="53">
        <f t="shared" si="23"/>
        <v>15887</v>
      </c>
      <c r="CR7" s="53">
        <f t="shared" si="23"/>
        <v>16979</v>
      </c>
      <c r="CS7" s="53">
        <f t="shared" si="23"/>
        <v>18423</v>
      </c>
      <c r="CT7" s="53">
        <f t="shared" si="23"/>
        <v>19190</v>
      </c>
      <c r="CU7" s="53">
        <f t="shared" si="23"/>
        <v>19216</v>
      </c>
      <c r="CV7" s="52"/>
      <c r="CW7" s="52">
        <f>CW8</f>
        <v>48.6</v>
      </c>
      <c r="CX7" s="52">
        <f t="shared" ref="CX7:DF7" si="24">CX8</f>
        <v>48.1</v>
      </c>
      <c r="CY7" s="52">
        <f t="shared" si="24"/>
        <v>58.7</v>
      </c>
      <c r="CZ7" s="52">
        <f t="shared" si="24"/>
        <v>58.3</v>
      </c>
      <c r="DA7" s="52">
        <f t="shared" si="24"/>
        <v>56.9</v>
      </c>
      <c r="DB7" s="52">
        <f t="shared" si="24"/>
        <v>53</v>
      </c>
      <c r="DC7" s="52">
        <f t="shared" si="24"/>
        <v>53</v>
      </c>
      <c r="DD7" s="52">
        <f t="shared" si="24"/>
        <v>56.7</v>
      </c>
      <c r="DE7" s="52">
        <f t="shared" si="24"/>
        <v>54.2</v>
      </c>
      <c r="DF7" s="52">
        <f t="shared" si="24"/>
        <v>53.9</v>
      </c>
      <c r="DG7" s="52"/>
      <c r="DH7" s="52">
        <f>DH8</f>
        <v>26.8</v>
      </c>
      <c r="DI7" s="52">
        <f t="shared" ref="DI7:DQ7" si="25">DI8</f>
        <v>27.8</v>
      </c>
      <c r="DJ7" s="52">
        <f t="shared" si="25"/>
        <v>27.3</v>
      </c>
      <c r="DK7" s="52">
        <f t="shared" si="25"/>
        <v>27.6</v>
      </c>
      <c r="DL7" s="52">
        <f t="shared" si="25"/>
        <v>28.4</v>
      </c>
      <c r="DM7" s="52">
        <f t="shared" si="25"/>
        <v>25.8</v>
      </c>
      <c r="DN7" s="52">
        <f t="shared" si="25"/>
        <v>26.4</v>
      </c>
      <c r="DO7" s="52">
        <f t="shared" si="25"/>
        <v>26.2</v>
      </c>
      <c r="DP7" s="52">
        <f t="shared" si="25"/>
        <v>26.3</v>
      </c>
      <c r="DQ7" s="52">
        <f t="shared" si="25"/>
        <v>26.3</v>
      </c>
      <c r="DR7" s="52"/>
      <c r="DS7" s="52">
        <f>DS8</f>
        <v>0</v>
      </c>
      <c r="DT7" s="52">
        <f t="shared" ref="DT7:EB7" si="26">DT8</f>
        <v>0</v>
      </c>
      <c r="DU7" s="52">
        <f t="shared" si="26"/>
        <v>0</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67.3</v>
      </c>
      <c r="EE7" s="52">
        <f t="shared" ref="EE7:EM7" si="27">EE8</f>
        <v>69</v>
      </c>
      <c r="EF7" s="52">
        <f t="shared" si="27"/>
        <v>69.5</v>
      </c>
      <c r="EG7" s="52">
        <f t="shared" si="27"/>
        <v>71.900000000000006</v>
      </c>
      <c r="EH7" s="52">
        <f t="shared" si="27"/>
        <v>73.3</v>
      </c>
      <c r="EI7" s="52">
        <f t="shared" si="27"/>
        <v>53.7</v>
      </c>
      <c r="EJ7" s="52">
        <f t="shared" si="27"/>
        <v>56.4</v>
      </c>
      <c r="EK7" s="52">
        <f t="shared" si="27"/>
        <v>56.8</v>
      </c>
      <c r="EL7" s="52">
        <f t="shared" si="27"/>
        <v>58.5</v>
      </c>
      <c r="EM7" s="52">
        <f t="shared" si="27"/>
        <v>57.4</v>
      </c>
      <c r="EN7" s="52"/>
      <c r="EO7" s="52">
        <f>EO8</f>
        <v>75.400000000000006</v>
      </c>
      <c r="EP7" s="52">
        <f t="shared" ref="EP7:EX7" si="28">EP8</f>
        <v>75.400000000000006</v>
      </c>
      <c r="EQ7" s="52">
        <f t="shared" si="28"/>
        <v>70.3</v>
      </c>
      <c r="ER7" s="52">
        <f t="shared" si="28"/>
        <v>73.2</v>
      </c>
      <c r="ES7" s="52">
        <f t="shared" si="28"/>
        <v>72.5</v>
      </c>
      <c r="ET7" s="52">
        <f t="shared" si="28"/>
        <v>69.3</v>
      </c>
      <c r="EU7" s="52">
        <f t="shared" si="28"/>
        <v>71.099999999999994</v>
      </c>
      <c r="EV7" s="52">
        <f t="shared" si="28"/>
        <v>69.8</v>
      </c>
      <c r="EW7" s="52">
        <f t="shared" si="28"/>
        <v>69.7</v>
      </c>
      <c r="EX7" s="52">
        <f t="shared" si="28"/>
        <v>68.8</v>
      </c>
      <c r="EY7" s="52"/>
      <c r="EZ7" s="53">
        <f>EZ8</f>
        <v>70118550</v>
      </c>
      <c r="FA7" s="53">
        <f t="shared" ref="FA7:FI7" si="29">FA8</f>
        <v>69670991</v>
      </c>
      <c r="FB7" s="53">
        <f t="shared" si="29"/>
        <v>68571657</v>
      </c>
      <c r="FC7" s="53">
        <f t="shared" si="29"/>
        <v>68698755</v>
      </c>
      <c r="FD7" s="53">
        <f t="shared" si="29"/>
        <v>68406379</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122041</v>
      </c>
      <c r="D8" s="55">
        <v>46</v>
      </c>
      <c r="E8" s="55">
        <v>6</v>
      </c>
      <c r="F8" s="55">
        <v>0</v>
      </c>
      <c r="G8" s="55">
        <v>1</v>
      </c>
      <c r="H8" s="55" t="s">
        <v>166</v>
      </c>
      <c r="I8" s="55" t="s">
        <v>167</v>
      </c>
      <c r="J8" s="55" t="s">
        <v>168</v>
      </c>
      <c r="K8" s="55" t="s">
        <v>169</v>
      </c>
      <c r="L8" s="55" t="s">
        <v>170</v>
      </c>
      <c r="M8" s="55" t="s">
        <v>171</v>
      </c>
      <c r="N8" s="55" t="s">
        <v>172</v>
      </c>
      <c r="O8" s="55" t="s">
        <v>173</v>
      </c>
      <c r="P8" s="55" t="s">
        <v>174</v>
      </c>
      <c r="Q8" s="56">
        <v>31</v>
      </c>
      <c r="R8" s="55" t="s">
        <v>175</v>
      </c>
      <c r="S8" s="55" t="s">
        <v>176</v>
      </c>
      <c r="T8" s="55" t="s">
        <v>177</v>
      </c>
      <c r="U8" s="56">
        <v>647037</v>
      </c>
      <c r="V8" s="56">
        <v>35581</v>
      </c>
      <c r="W8" s="55" t="s">
        <v>178</v>
      </c>
      <c r="X8" s="55" t="s">
        <v>178</v>
      </c>
      <c r="Y8" s="57" t="s">
        <v>179</v>
      </c>
      <c r="Z8" s="56">
        <v>449</v>
      </c>
      <c r="AA8" s="56" t="s">
        <v>40</v>
      </c>
      <c r="AB8" s="56" t="s">
        <v>40</v>
      </c>
      <c r="AC8" s="56" t="s">
        <v>40</v>
      </c>
      <c r="AD8" s="56" t="s">
        <v>40</v>
      </c>
      <c r="AE8" s="56">
        <v>449</v>
      </c>
      <c r="AF8" s="56">
        <v>412</v>
      </c>
      <c r="AG8" s="56" t="s">
        <v>40</v>
      </c>
      <c r="AH8" s="56">
        <v>412</v>
      </c>
      <c r="AI8" s="58">
        <v>101.5</v>
      </c>
      <c r="AJ8" s="58">
        <v>100.8</v>
      </c>
      <c r="AK8" s="58">
        <v>103.5</v>
      </c>
      <c r="AL8" s="58">
        <v>105.4</v>
      </c>
      <c r="AM8" s="58">
        <v>101.5</v>
      </c>
      <c r="AN8" s="58">
        <v>99</v>
      </c>
      <c r="AO8" s="58">
        <v>99</v>
      </c>
      <c r="AP8" s="58">
        <v>103.9</v>
      </c>
      <c r="AQ8" s="58">
        <v>106.6</v>
      </c>
      <c r="AR8" s="58">
        <v>103.5</v>
      </c>
      <c r="AS8" s="58">
        <v>103.5</v>
      </c>
      <c r="AT8" s="58">
        <v>98.8</v>
      </c>
      <c r="AU8" s="58">
        <v>98.7</v>
      </c>
      <c r="AV8" s="58">
        <v>92.2</v>
      </c>
      <c r="AW8" s="58">
        <v>92.2</v>
      </c>
      <c r="AX8" s="58">
        <v>92</v>
      </c>
      <c r="AY8" s="58">
        <v>92.3</v>
      </c>
      <c r="AZ8" s="58">
        <v>92.4</v>
      </c>
      <c r="BA8" s="58">
        <v>87.5</v>
      </c>
      <c r="BB8" s="58">
        <v>89.4</v>
      </c>
      <c r="BC8" s="58">
        <v>88.9</v>
      </c>
      <c r="BD8" s="58">
        <v>86.4</v>
      </c>
      <c r="BE8" s="59">
        <v>94.4</v>
      </c>
      <c r="BF8" s="59">
        <v>94.3</v>
      </c>
      <c r="BG8" s="59">
        <v>87.7</v>
      </c>
      <c r="BH8" s="59">
        <v>87.6</v>
      </c>
      <c r="BI8" s="59">
        <v>87.4</v>
      </c>
      <c r="BJ8" s="59">
        <v>89.7</v>
      </c>
      <c r="BK8" s="59">
        <v>89.9</v>
      </c>
      <c r="BL8" s="59">
        <v>84.9</v>
      </c>
      <c r="BM8" s="59">
        <v>86.9</v>
      </c>
      <c r="BN8" s="59">
        <v>86.4</v>
      </c>
      <c r="BO8" s="59">
        <v>83.7</v>
      </c>
      <c r="BP8" s="58">
        <v>83.1</v>
      </c>
      <c r="BQ8" s="58">
        <v>84.3</v>
      </c>
      <c r="BR8" s="58">
        <v>75.3</v>
      </c>
      <c r="BS8" s="58">
        <v>74.5</v>
      </c>
      <c r="BT8" s="58">
        <v>76.3</v>
      </c>
      <c r="BU8" s="58">
        <v>77.599999999999994</v>
      </c>
      <c r="BV8" s="58">
        <v>77</v>
      </c>
      <c r="BW8" s="58">
        <v>68.400000000000006</v>
      </c>
      <c r="BX8" s="58">
        <v>68.2</v>
      </c>
      <c r="BY8" s="58">
        <v>68.400000000000006</v>
      </c>
      <c r="BZ8" s="58">
        <v>66.8</v>
      </c>
      <c r="CA8" s="59">
        <v>80350</v>
      </c>
      <c r="CB8" s="59">
        <v>81127</v>
      </c>
      <c r="CC8" s="59">
        <v>84154</v>
      </c>
      <c r="CD8" s="59">
        <v>86284</v>
      </c>
      <c r="CE8" s="59">
        <v>88029</v>
      </c>
      <c r="CF8" s="59">
        <v>59108</v>
      </c>
      <c r="CG8" s="59">
        <v>60271</v>
      </c>
      <c r="CH8" s="59">
        <v>63766</v>
      </c>
      <c r="CI8" s="59">
        <v>66386</v>
      </c>
      <c r="CJ8" s="59">
        <v>69418</v>
      </c>
      <c r="CK8" s="58">
        <v>61837</v>
      </c>
      <c r="CL8" s="59">
        <v>17113</v>
      </c>
      <c r="CM8" s="59">
        <v>18327</v>
      </c>
      <c r="CN8" s="59">
        <v>19738</v>
      </c>
      <c r="CO8" s="59">
        <v>20171</v>
      </c>
      <c r="CP8" s="59">
        <v>20908</v>
      </c>
      <c r="CQ8" s="59">
        <v>15887</v>
      </c>
      <c r="CR8" s="59">
        <v>16979</v>
      </c>
      <c r="CS8" s="59">
        <v>18423</v>
      </c>
      <c r="CT8" s="59">
        <v>19190</v>
      </c>
      <c r="CU8" s="59">
        <v>19216</v>
      </c>
      <c r="CV8" s="58">
        <v>17600</v>
      </c>
      <c r="CW8" s="59">
        <v>48.6</v>
      </c>
      <c r="CX8" s="59">
        <v>48.1</v>
      </c>
      <c r="CY8" s="59">
        <v>58.7</v>
      </c>
      <c r="CZ8" s="59">
        <v>58.3</v>
      </c>
      <c r="DA8" s="59">
        <v>56.9</v>
      </c>
      <c r="DB8" s="59">
        <v>53</v>
      </c>
      <c r="DC8" s="59">
        <v>53</v>
      </c>
      <c r="DD8" s="59">
        <v>56.7</v>
      </c>
      <c r="DE8" s="59">
        <v>54.2</v>
      </c>
      <c r="DF8" s="59">
        <v>53.9</v>
      </c>
      <c r="DG8" s="59">
        <v>55.6</v>
      </c>
      <c r="DH8" s="59">
        <v>26.8</v>
      </c>
      <c r="DI8" s="59">
        <v>27.8</v>
      </c>
      <c r="DJ8" s="59">
        <v>27.3</v>
      </c>
      <c r="DK8" s="59">
        <v>27.6</v>
      </c>
      <c r="DL8" s="59">
        <v>28.4</v>
      </c>
      <c r="DM8" s="59">
        <v>25.8</v>
      </c>
      <c r="DN8" s="59">
        <v>26.4</v>
      </c>
      <c r="DO8" s="59">
        <v>26.2</v>
      </c>
      <c r="DP8" s="59">
        <v>26.3</v>
      </c>
      <c r="DQ8" s="59">
        <v>26.3</v>
      </c>
      <c r="DR8" s="59">
        <v>25.1</v>
      </c>
      <c r="DS8" s="59">
        <v>0</v>
      </c>
      <c r="DT8" s="59">
        <v>0</v>
      </c>
      <c r="DU8" s="59">
        <v>0</v>
      </c>
      <c r="DV8" s="59">
        <v>0</v>
      </c>
      <c r="DW8" s="59">
        <v>0</v>
      </c>
      <c r="DX8" s="59">
        <v>40.4</v>
      </c>
      <c r="DY8" s="59">
        <v>40.1</v>
      </c>
      <c r="DZ8" s="59">
        <v>40.799999999999997</v>
      </c>
      <c r="EA8" s="59">
        <v>40.4</v>
      </c>
      <c r="EB8" s="59">
        <v>33.799999999999997</v>
      </c>
      <c r="EC8" s="59">
        <v>63</v>
      </c>
      <c r="ED8" s="58">
        <v>67.3</v>
      </c>
      <c r="EE8" s="58">
        <v>69</v>
      </c>
      <c r="EF8" s="58">
        <v>69.5</v>
      </c>
      <c r="EG8" s="58">
        <v>71.900000000000006</v>
      </c>
      <c r="EH8" s="58">
        <v>73.3</v>
      </c>
      <c r="EI8" s="58">
        <v>53.7</v>
      </c>
      <c r="EJ8" s="58">
        <v>56.4</v>
      </c>
      <c r="EK8" s="58">
        <v>56.8</v>
      </c>
      <c r="EL8" s="58">
        <v>58.5</v>
      </c>
      <c r="EM8" s="58">
        <v>57.4</v>
      </c>
      <c r="EN8" s="58">
        <v>56.4</v>
      </c>
      <c r="EO8" s="58">
        <v>75.400000000000006</v>
      </c>
      <c r="EP8" s="58">
        <v>75.400000000000006</v>
      </c>
      <c r="EQ8" s="58">
        <v>70.3</v>
      </c>
      <c r="ER8" s="58">
        <v>73.2</v>
      </c>
      <c r="ES8" s="58">
        <v>72.5</v>
      </c>
      <c r="ET8" s="58">
        <v>69.3</v>
      </c>
      <c r="EU8" s="58">
        <v>71.099999999999994</v>
      </c>
      <c r="EV8" s="58">
        <v>69.8</v>
      </c>
      <c r="EW8" s="58">
        <v>69.7</v>
      </c>
      <c r="EX8" s="58">
        <v>68.8</v>
      </c>
      <c r="EY8" s="58">
        <v>70.7</v>
      </c>
      <c r="EZ8" s="59">
        <v>70118550</v>
      </c>
      <c r="FA8" s="59">
        <v>69670991</v>
      </c>
      <c r="FB8" s="59">
        <v>68571657</v>
      </c>
      <c r="FC8" s="59">
        <v>68698755</v>
      </c>
      <c r="FD8" s="59">
        <v>68406379</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2024-02-16T09:30:59Z</cp:lastPrinted>
  <dcterms:created xsi:type="dcterms:W3CDTF">2023-12-20T05:05:55Z</dcterms:created>
  <dcterms:modified xsi:type="dcterms:W3CDTF">2024-02-16T09:31:07Z</dcterms:modified>
  <cp:category/>
</cp:coreProperties>
</file>