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4D8C886B-FBCB-4A2D-BB63-8B27EC176AE8}" xr6:coauthVersionLast="47" xr6:coauthVersionMax="47" xr10:uidLastSave="{00000000-0000-0000-0000-000000000000}"/>
  <workbookProtection workbookAlgorithmName="SHA-512" workbookHashValue="Zjg5DxC0Tid970cONDxEx0gOjKgFxUaMT/4wmYfARB1CsXRnynnQqvZ/sFyV96tu9rhUZZBDP7OYSJAYQR3PIA==" workbookSaltValue="3gP+iHOsShB8KCS9Ewx13g==" workbookSpinCount="100000" lockStructure="1"/>
  <bookViews>
    <workbookView xWindow="-28920" yWindow="-289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X6" i="5"/>
  <c r="W6" i="5"/>
  <c r="V6" i="5"/>
  <c r="U6" i="5"/>
  <c r="B12" i="4" s="1"/>
  <c r="T6" i="5"/>
  <c r="FZ10" i="4" s="1"/>
  <c r="S6" i="5"/>
  <c r="R6" i="5"/>
  <c r="Q6" i="5"/>
  <c r="P6" i="5"/>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LP10" i="4"/>
  <c r="JW10" i="4"/>
  <c r="EG10" i="4"/>
  <c r="CN10" i="4"/>
  <c r="AU10" i="4"/>
  <c r="B10" i="4"/>
  <c r="JW8" i="4"/>
  <c r="ID8" i="4"/>
  <c r="FZ8" i="4"/>
  <c r="EG8" i="4"/>
  <c r="B8" i="4"/>
  <c r="B6" i="4"/>
  <c r="MH78" i="4" l="1"/>
  <c r="IZ54" i="4"/>
  <c r="IZ32" i="4"/>
  <c r="HM78" i="4"/>
  <c r="FL54" i="4"/>
  <c r="FL32" i="4"/>
  <c r="BX32" i="4"/>
  <c r="CS78" i="4"/>
  <c r="BX54" i="4"/>
  <c r="MN54" i="4"/>
  <c r="MN32" i="4"/>
  <c r="C11" i="5"/>
  <c r="D11" i="5"/>
  <c r="E11" i="5"/>
  <c r="B11" i="5"/>
  <c r="FH78" i="4" l="1"/>
  <c r="DS54" i="4"/>
  <c r="DS32" i="4"/>
  <c r="AN78" i="4"/>
  <c r="AE54" i="4"/>
  <c r="AE32" i="4"/>
  <c r="KU32" i="4"/>
  <c r="KU54" i="4"/>
  <c r="KC78" i="4"/>
  <c r="HG54" i="4"/>
  <c r="HG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HV54" i="4"/>
  <c r="HV32" i="4"/>
  <c r="KV78" i="4"/>
  <c r="GA78" i="4"/>
  <c r="EH54" i="4"/>
  <c r="EH32" i="4"/>
</calcChain>
</file>

<file path=xl/sharedStrings.xml><?xml version="1.0" encoding="utf-8"?>
<sst xmlns="http://schemas.openxmlformats.org/spreadsheetml/2006/main" count="325" uniqueCount="188">
  <si>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</si>
  <si>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</si>
  <si>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</si>
  <si>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</si>
  <si>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</si>
  <si>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</si>
  <si>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</si>
  <si>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</si>
  <si>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</si>
  <si>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</si>
  <si>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</si>
  <si>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</si>
  <si>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</si>
  <si>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</si>
  <si>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</si>
  <si>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</si>
  <si>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</si>
  <si>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</si>
  <si>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</si>
  <si>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</si>
  <si>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</si>
  <si>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</si>
  <si>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</si>
  <si>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</si>
  <si>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</si>
  <si>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</si>
  <si>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</si>
  <si>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</si>
  <si>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</si>
  <si>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</si>
  <si>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</si>
  <si>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</si>
  <si>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</si>
  <si>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</si>
  <si>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</si>
  <si>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</si>
  <si>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</si>
  <si>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</si>
  <si>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</si>
  <si>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</si>
  <si>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</si>
  <si>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</si>
  <si>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</si>
  <si>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</si>
  <si>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</si>
  <si>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</si>
  <si>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</si>
  <si>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</si>
  <si>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</si>
  <si>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</si>
  <si>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</si>
  <si>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</si>
  <si>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</si>
  <si>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</si>
  <si>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</si>
  <si>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</si>
  <si>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</si>
  <si>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</si>
  <si>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</si>
  <si>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</si>
  <si>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</si>
  <si>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</si>
  <si>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</si>
  <si>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</si>
  <si>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</si>
  <si>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</si>
  <si>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</si>
  <si>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</si>
  <si>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</si>
  <si>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</si>
  <si>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</si>
  <si>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</si>
  <si>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</si>
  <si>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</si>
  <si>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</si>
  <si>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</si>
  <si>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</si>
  <si>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</si>
  <si>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</si>
  <si>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</si>
  <si>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</si>
  <si>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</si>
  <si>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</si>
  <si>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</si>
  <si>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</si>
  <si>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</si>
  <si>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</si>
  <si>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</si>
  <si>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</si>
  <si>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</si>
  <si>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</si>
  <si>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</si>
  <si>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</si>
  <si>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</si>
  <si>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</si>
  <si>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</si>
  <si>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</si>
  <si>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</si>
  <si>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</si>
  <si>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</si>
  <si>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</si>
  <si>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</si>
  <si>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</si>
  <si>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</si>
  <si>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</si>
  <si>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</si>
  <si>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</si>
  <si>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</si>
  <si>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</si>
  <si>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</si>
  <si>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</si>
  <si>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</si>
  <si>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</si>
  <si>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</si>
  <si>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</si>
  <si>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</si>
  <si>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</si>
  <si>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</si>
  <si>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</si>
  <si>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</si>
  <si>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</si>
  <si>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</si>
  <si>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</si>
  <si>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</si>
  <si>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</si>
  <si>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</si>
  <si>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</si>
  <si>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</si>
  <si>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</si>
  <si>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</si>
  <si>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</si>
  <si>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</si>
  <si>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</si>
  <si>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</si>
  <si>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</si>
  <si>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</si>
  <si>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</si>
  <si>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</si>
  <si>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</si>
  <si>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</si>
  <si>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</si>
  <si>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</si>
  <si>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</si>
  <si>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</si>
  <si>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</si>
  <si>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</si>
  <si>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</si>
  <si>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</si>
  <si>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</si>
  <si>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</si>
  <si>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</si>
  <si>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</si>
  <si>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</si>
  <si>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</si>
  <si>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</si>
  <si>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</si>
  <si>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</si>
  <si>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</si>
  <si>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</si>
  <si>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</si>
  <si>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</si>
  <si>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</si>
  <si>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</si>
  <si>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</si>
  <si>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</si>
  <si>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</si>
  <si>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</si>
  <si>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横芝光町</t>
  </si>
  <si>
    <t>東陽病院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</si>
  <si>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</si>
  <si>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</si>
  <si>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</si>
  <si>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</si>
  <si>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</si>
  <si>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</si>
  <si>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</si>
  <si>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</si>
  <si>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</si>
  <si>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</si>
  <si>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</si>
  <si>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</si>
  <si>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</si>
  <si>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</si>
  <si>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</si>
  <si>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横芝光町)は、3人に1人が65歳以上である超高齢社会地域であり、2025年問題を迎えるにあたり更に高齢化が進んでいるため、地域住民の当病院に対するニーズは非常に高まっている。このような状況の中、町内唯一の入院施設を備えた病院として地域住民からは無くてはならない医療施設として、重大な役割を担っている。</t>
    <phoneticPr fontId="5"/>
  </si>
  <si>
    <t>平成3年建設より30年が経過し、耐震性を含め建物自体は目立った老朽化は見当たらないものの、排水管や給水管等の細かい部分においては、経年劣化による不具合が生じ、修繕費も増加傾向である。次年度以降において長期計画的に施設修繕を実施し長寿命化を図っていくものである。</t>
    <phoneticPr fontId="5"/>
  </si>
  <si>
    <t>新型コロナウイルス感染症終息の一端を担うべく、当院でも、感染者の早期発見のため発熱外来を実施。感染対応病室も確保し稼働中。現在も、個別ワクチン接種を実施している。昨今のコロナ禍に対し、地域医療を担うため医療提供体制の充実強化が求められている。また、更に進む高齢化に向け、それらを支える医師を含む、医療従事者の確保が急務であり、人材確保施策が最重要課題である。民間紹介会社の活用、奨学金貸付制度の奨励等により人材確保に努めている。
健全経営のためには、千葉県地域医療構想に基づいた近隣病院等との連携を更に強化し、医療機関相互の協議による病床機能の分化・転換も視野に経営改善に取り組んでいくことが重要だと考えられる。</t>
    <phoneticPr fontId="5"/>
  </si>
  <si>
    <t>前年度に比して若干の利用率の上昇は傾向にあるが、依然として新型コロナウイルス感染症によるスタッフの休養等、病床の効率的な運用には至っていない。引き続き料金収入確保に努めたい。その他経費についても削減に努めているところである。当院の経営状況改善に最も必要とされるのが医業収益の増収であり、これには医師確保が急務である。常勤医の確保はもとより看護師を充足させ看護基準の維持させることで、患者数及び診療単価の向上を目指すとともに、地域包括ケア病床の拡充により入院単価の向上や病床の効率的な運用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</si>
</sst>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67.5</c:v>
                </c:pt>
                <c:pt idx="1">
                  <c:v>69.400000000000006</c:v>
                </c:pt>
                <c:pt idx="2">
                  <c:v>57.4</c:v>
                </c:pt>
                <c:pt idx="3">
                  <c:v>58</c:v>
                </c:pt>
                <c:pt idx="4">
                  <c:v>63.9</c:v>
                </c:pt>
              </c:numCache>
            </c:numRef>
          </c:val>
          <c:extLst>
            <c:ext xmlns:c16="http://schemas.microsoft.com/office/drawing/2014/chart" uri="{C3380CC4-5D6E-409C-BE32-E72D297353CC}">
              <c16:uniqueId val="{00000000-944E-4D89-8794-3E58982AB8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944E-4D89-8794-3E58982AB8B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6760</c:v>
                </c:pt>
                <c:pt idx="1">
                  <c:v>7102</c:v>
                </c:pt>
                <c:pt idx="2">
                  <c:v>7096</c:v>
                </c:pt>
                <c:pt idx="3">
                  <c:v>8467</c:v>
                </c:pt>
                <c:pt idx="4">
                  <c:v>8632</c:v>
                </c:pt>
              </c:numCache>
            </c:numRef>
          </c:val>
          <c:extLst>
            <c:ext xmlns:c16="http://schemas.microsoft.com/office/drawing/2014/chart" uri="{C3380CC4-5D6E-409C-BE32-E72D297353CC}">
              <c16:uniqueId val="{00000000-F9B4-4A52-BACF-7AE720BBF2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F9B4-4A52-BACF-7AE720BBF2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24877</c:v>
                </c:pt>
                <c:pt idx="1">
                  <c:v>24629</c:v>
                </c:pt>
                <c:pt idx="2">
                  <c:v>27254</c:v>
                </c:pt>
                <c:pt idx="3">
                  <c:v>29015</c:v>
                </c:pt>
                <c:pt idx="4">
                  <c:v>28096</c:v>
                </c:pt>
              </c:numCache>
            </c:numRef>
          </c:val>
          <c:extLst>
            <c:ext xmlns:c16="http://schemas.microsoft.com/office/drawing/2014/chart" uri="{C3380CC4-5D6E-409C-BE32-E72D297353CC}">
              <c16:uniqueId val="{00000000-A664-4A8B-B324-A186046135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A664-4A8B-B324-A186046135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128.1</c:v>
                </c:pt>
                <c:pt idx="1">
                  <c:v>125.5</c:v>
                </c:pt>
                <c:pt idx="2">
                  <c:v>134.80000000000001</c:v>
                </c:pt>
                <c:pt idx="3">
                  <c:v>129.80000000000001</c:v>
                </c:pt>
                <c:pt idx="4">
                  <c:v>120.1</c:v>
                </c:pt>
              </c:numCache>
            </c:numRef>
          </c:val>
          <c:extLst>
            <c:ext xmlns:c16="http://schemas.microsoft.com/office/drawing/2014/chart" uri="{C3380CC4-5D6E-409C-BE32-E72D297353CC}">
              <c16:uniqueId val="{00000000-6652-4ED3-8F9D-D603E1C112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6652-4ED3-8F9D-D603E1C112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67.900000000000006</c:v>
                </c:pt>
                <c:pt idx="1">
                  <c:v>66.599999999999994</c:v>
                </c:pt>
                <c:pt idx="2">
                  <c:v>62.4</c:v>
                </c:pt>
                <c:pt idx="3">
                  <c:v>64.900000000000006</c:v>
                </c:pt>
                <c:pt idx="4">
                  <c:v>69.099999999999994</c:v>
                </c:pt>
              </c:numCache>
            </c:numRef>
          </c:val>
          <c:extLst>
            <c:ext xmlns:c16="http://schemas.microsoft.com/office/drawing/2014/chart" uri="{C3380CC4-5D6E-409C-BE32-E72D297353CC}">
              <c16:uniqueId val="{00000000-6C77-45DF-8998-0379C9D47E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6C77-45DF-8998-0379C9D47E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96.2</c:v>
                </c:pt>
                <c:pt idx="1">
                  <c:v>99.3</c:v>
                </c:pt>
                <c:pt idx="2">
                  <c:v>99.2</c:v>
                </c:pt>
                <c:pt idx="3">
                  <c:v>99.3</c:v>
                </c:pt>
                <c:pt idx="4">
                  <c:v>98.5</c:v>
                </c:pt>
              </c:numCache>
            </c:numRef>
          </c:val>
          <c:extLst>
            <c:ext xmlns:c16="http://schemas.microsoft.com/office/drawing/2014/chart" uri="{C3380CC4-5D6E-409C-BE32-E72D297353CC}">
              <c16:uniqueId val="{00000000-1DE4-4DE3-BF37-37788B35F7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1DE4-4DE3-BF37-37788B35F7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46.8</c:v>
                </c:pt>
                <c:pt idx="1">
                  <c:v>49.5</c:v>
                </c:pt>
                <c:pt idx="2">
                  <c:v>50.7</c:v>
                </c:pt>
                <c:pt idx="3">
                  <c:v>52.7</c:v>
                </c:pt>
                <c:pt idx="4">
                  <c:v>54.5</c:v>
                </c:pt>
              </c:numCache>
            </c:numRef>
          </c:val>
          <c:extLst>
            <c:ext xmlns:c16="http://schemas.microsoft.com/office/drawing/2014/chart" uri="{C3380CC4-5D6E-409C-BE32-E72D297353CC}">
              <c16:uniqueId val="{00000000-2D7F-4020-A502-D55F2C3CDC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2D7F-4020-A502-D55F2C3CDC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60.3</c:v>
                </c:pt>
                <c:pt idx="1">
                  <c:v>65.7</c:v>
                </c:pt>
                <c:pt idx="2">
                  <c:v>69.099999999999994</c:v>
                </c:pt>
                <c:pt idx="3">
                  <c:v>70.099999999999994</c:v>
                </c:pt>
                <c:pt idx="4">
                  <c:v>73.599999999999994</c:v>
                </c:pt>
              </c:numCache>
            </c:numRef>
          </c:val>
          <c:extLst>
            <c:ext xmlns:c16="http://schemas.microsoft.com/office/drawing/2014/chart" uri="{C3380CC4-5D6E-409C-BE32-E72D297353CC}">
              <c16:uniqueId val="{00000000-618C-4AC6-BA4B-96F2AD170F2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618C-4AC6-BA4B-96F2AD170F2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50713280</c:v>
                </c:pt>
                <c:pt idx="1">
                  <c:v>50996760</c:v>
                </c:pt>
                <c:pt idx="2">
                  <c:v>55239442</c:v>
                </c:pt>
                <c:pt idx="3">
                  <c:v>55145326</c:v>
                </c:pt>
                <c:pt idx="4">
                  <c:v>55165463</c:v>
                </c:pt>
              </c:numCache>
            </c:numRef>
          </c:val>
          <c:extLst>
            <c:ext xmlns:c16="http://schemas.microsoft.com/office/drawing/2014/chart" uri="{C3380CC4-5D6E-409C-BE32-E72D297353CC}">
              <c16:uniqueId val="{00000000-878B-4ADF-9A34-0C3C7742F5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878B-4ADF-9A34-0C3C7742F5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12.1</c:v>
                </c:pt>
                <c:pt idx="1">
                  <c:v>11</c:v>
                </c:pt>
                <c:pt idx="2">
                  <c:v>10.9</c:v>
                </c:pt>
                <c:pt idx="3">
                  <c:v>12.3</c:v>
                </c:pt>
                <c:pt idx="4">
                  <c:v>11.3</c:v>
                </c:pt>
              </c:numCache>
            </c:numRef>
          </c:val>
          <c:extLst>
            <c:ext xmlns:c16="http://schemas.microsoft.com/office/drawing/2014/chart" uri="{C3380CC4-5D6E-409C-BE32-E72D297353CC}">
              <c16:uniqueId val="{00000000-18C4-41FF-8DD3-3F4329EFF2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18C4-41FF-8DD3-3F4329EFF2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77.099999999999994</c:v>
                </c:pt>
                <c:pt idx="1">
                  <c:v>77.7</c:v>
                </c:pt>
                <c:pt idx="2">
                  <c:v>86</c:v>
                </c:pt>
                <c:pt idx="3">
                  <c:v>89.6</c:v>
                </c:pt>
                <c:pt idx="4">
                  <c:v>75.900000000000006</c:v>
                </c:pt>
              </c:numCache>
            </c:numRef>
          </c:val>
          <c:extLst>
            <c:ext xmlns:c16="http://schemas.microsoft.com/office/drawing/2014/chart" uri="{C3380CC4-5D6E-409C-BE32-E72D297353CC}">
              <c16:uniqueId val="{00000000-555E-4687-A295-5DA4A6C33D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555E-4687-A295-5DA4A6C33D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千葉県横芝光町　東陽病院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55</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40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10</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95</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23041</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6433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37</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36</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73</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96.2</v>
      </c>
      <c r="Q33" s="121"/>
      <c r="R33" s="121"/>
      <c r="S33" s="121"/>
      <c r="T33" s="121"/>
      <c r="U33" s="121"/>
      <c r="V33" s="121"/>
      <c r="W33" s="121"/>
      <c r="X33" s="121"/>
      <c r="Y33" s="121"/>
      <c r="Z33" s="121"/>
      <c r="AA33" s="121"/>
      <c r="AB33" s="121"/>
      <c r="AC33" s="121"/>
      <c r="AD33" s="122"/>
      <c r="AE33" s="120">
        <f>データ!AJ7</f>
        <v>99.3</v>
      </c>
      <c r="AF33" s="121"/>
      <c r="AG33" s="121"/>
      <c r="AH33" s="121"/>
      <c r="AI33" s="121"/>
      <c r="AJ33" s="121"/>
      <c r="AK33" s="121"/>
      <c r="AL33" s="121"/>
      <c r="AM33" s="121"/>
      <c r="AN33" s="121"/>
      <c r="AO33" s="121"/>
      <c r="AP33" s="121"/>
      <c r="AQ33" s="121"/>
      <c r="AR33" s="121"/>
      <c r="AS33" s="122"/>
      <c r="AT33" s="120">
        <f>データ!AK7</f>
        <v>99.2</v>
      </c>
      <c r="AU33" s="121"/>
      <c r="AV33" s="121"/>
      <c r="AW33" s="121"/>
      <c r="AX33" s="121"/>
      <c r="AY33" s="121"/>
      <c r="AZ33" s="121"/>
      <c r="BA33" s="121"/>
      <c r="BB33" s="121"/>
      <c r="BC33" s="121"/>
      <c r="BD33" s="121"/>
      <c r="BE33" s="121"/>
      <c r="BF33" s="121"/>
      <c r="BG33" s="121"/>
      <c r="BH33" s="122"/>
      <c r="BI33" s="120">
        <f>データ!AL7</f>
        <v>99.3</v>
      </c>
      <c r="BJ33" s="121"/>
      <c r="BK33" s="121"/>
      <c r="BL33" s="121"/>
      <c r="BM33" s="121"/>
      <c r="BN33" s="121"/>
      <c r="BO33" s="121"/>
      <c r="BP33" s="121"/>
      <c r="BQ33" s="121"/>
      <c r="BR33" s="121"/>
      <c r="BS33" s="121"/>
      <c r="BT33" s="121"/>
      <c r="BU33" s="121"/>
      <c r="BV33" s="121"/>
      <c r="BW33" s="122"/>
      <c r="BX33" s="120">
        <f>データ!AM7</f>
        <v>98.5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67.900000000000006</v>
      </c>
      <c r="DE33" s="121"/>
      <c r="DF33" s="121"/>
      <c r="DG33" s="121"/>
      <c r="DH33" s="121"/>
      <c r="DI33" s="121"/>
      <c r="DJ33" s="121"/>
      <c r="DK33" s="121"/>
      <c r="DL33" s="121"/>
      <c r="DM33" s="121"/>
      <c r="DN33" s="121"/>
      <c r="DO33" s="121"/>
      <c r="DP33" s="121"/>
      <c r="DQ33" s="121"/>
      <c r="DR33" s="122"/>
      <c r="DS33" s="120">
        <f>データ!AU7</f>
        <v>66.599999999999994</v>
      </c>
      <c r="DT33" s="121"/>
      <c r="DU33" s="121"/>
      <c r="DV33" s="121"/>
      <c r="DW33" s="121"/>
      <c r="DX33" s="121"/>
      <c r="DY33" s="121"/>
      <c r="DZ33" s="121"/>
      <c r="EA33" s="121"/>
      <c r="EB33" s="121"/>
      <c r="EC33" s="121"/>
      <c r="ED33" s="121"/>
      <c r="EE33" s="121"/>
      <c r="EF33" s="121"/>
      <c r="EG33" s="122"/>
      <c r="EH33" s="120">
        <f>データ!AV7</f>
        <v>62.4</v>
      </c>
      <c r="EI33" s="121"/>
      <c r="EJ33" s="121"/>
      <c r="EK33" s="121"/>
      <c r="EL33" s="121"/>
      <c r="EM33" s="121"/>
      <c r="EN33" s="121"/>
      <c r="EO33" s="121"/>
      <c r="EP33" s="121"/>
      <c r="EQ33" s="121"/>
      <c r="ER33" s="121"/>
      <c r="ES33" s="121"/>
      <c r="ET33" s="121"/>
      <c r="EU33" s="121"/>
      <c r="EV33" s="122"/>
      <c r="EW33" s="120">
        <f>データ!AW7</f>
        <v>64.900000000000006</v>
      </c>
      <c r="EX33" s="121"/>
      <c r="EY33" s="121"/>
      <c r="EZ33" s="121"/>
      <c r="FA33" s="121"/>
      <c r="FB33" s="121"/>
      <c r="FC33" s="121"/>
      <c r="FD33" s="121"/>
      <c r="FE33" s="121"/>
      <c r="FF33" s="121"/>
      <c r="FG33" s="121"/>
      <c r="FH33" s="121"/>
      <c r="FI33" s="121"/>
      <c r="FJ33" s="121"/>
      <c r="FK33" s="122"/>
      <c r="FL33" s="120">
        <f>データ!AX7</f>
        <v>69.099999999999994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128.1</v>
      </c>
      <c r="GS33" s="121"/>
      <c r="GT33" s="121"/>
      <c r="GU33" s="121"/>
      <c r="GV33" s="121"/>
      <c r="GW33" s="121"/>
      <c r="GX33" s="121"/>
      <c r="GY33" s="121"/>
      <c r="GZ33" s="121"/>
      <c r="HA33" s="121"/>
      <c r="HB33" s="121"/>
      <c r="HC33" s="121"/>
      <c r="HD33" s="121"/>
      <c r="HE33" s="121"/>
      <c r="HF33" s="122"/>
      <c r="HG33" s="120">
        <f>データ!BF7</f>
        <v>125.5</v>
      </c>
      <c r="HH33" s="121"/>
      <c r="HI33" s="121"/>
      <c r="HJ33" s="121"/>
      <c r="HK33" s="121"/>
      <c r="HL33" s="121"/>
      <c r="HM33" s="121"/>
      <c r="HN33" s="121"/>
      <c r="HO33" s="121"/>
      <c r="HP33" s="121"/>
      <c r="HQ33" s="121"/>
      <c r="HR33" s="121"/>
      <c r="HS33" s="121"/>
      <c r="HT33" s="121"/>
      <c r="HU33" s="122"/>
      <c r="HV33" s="120">
        <f>データ!BG7</f>
        <v>134.80000000000001</v>
      </c>
      <c r="HW33" s="121"/>
      <c r="HX33" s="121"/>
      <c r="HY33" s="121"/>
      <c r="HZ33" s="121"/>
      <c r="IA33" s="121"/>
      <c r="IB33" s="121"/>
      <c r="IC33" s="121"/>
      <c r="ID33" s="121"/>
      <c r="IE33" s="121"/>
      <c r="IF33" s="121"/>
      <c r="IG33" s="121"/>
      <c r="IH33" s="121"/>
      <c r="II33" s="121"/>
      <c r="IJ33" s="122"/>
      <c r="IK33" s="120">
        <f>データ!BH7</f>
        <v>129.80000000000001</v>
      </c>
      <c r="IL33" s="121"/>
      <c r="IM33" s="121"/>
      <c r="IN33" s="121"/>
      <c r="IO33" s="121"/>
      <c r="IP33" s="121"/>
      <c r="IQ33" s="121"/>
      <c r="IR33" s="121"/>
      <c r="IS33" s="121"/>
      <c r="IT33" s="121"/>
      <c r="IU33" s="121"/>
      <c r="IV33" s="121"/>
      <c r="IW33" s="121"/>
      <c r="IX33" s="121"/>
      <c r="IY33" s="122"/>
      <c r="IZ33" s="120">
        <f>データ!BI7</f>
        <v>120.1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67.5</v>
      </c>
      <c r="KG33" s="121"/>
      <c r="KH33" s="121"/>
      <c r="KI33" s="121"/>
      <c r="KJ33" s="121"/>
      <c r="KK33" s="121"/>
      <c r="KL33" s="121"/>
      <c r="KM33" s="121"/>
      <c r="KN33" s="121"/>
      <c r="KO33" s="121"/>
      <c r="KP33" s="121"/>
      <c r="KQ33" s="121"/>
      <c r="KR33" s="121"/>
      <c r="KS33" s="121"/>
      <c r="KT33" s="122"/>
      <c r="KU33" s="120">
        <f>データ!BQ7</f>
        <v>69.400000000000006</v>
      </c>
      <c r="KV33" s="121"/>
      <c r="KW33" s="121"/>
      <c r="KX33" s="121"/>
      <c r="KY33" s="121"/>
      <c r="KZ33" s="121"/>
      <c r="LA33" s="121"/>
      <c r="LB33" s="121"/>
      <c r="LC33" s="121"/>
      <c r="LD33" s="121"/>
      <c r="LE33" s="121"/>
      <c r="LF33" s="121"/>
      <c r="LG33" s="121"/>
      <c r="LH33" s="121"/>
      <c r="LI33" s="122"/>
      <c r="LJ33" s="120">
        <f>データ!BR7</f>
        <v>57.4</v>
      </c>
      <c r="LK33" s="121"/>
      <c r="LL33" s="121"/>
      <c r="LM33" s="121"/>
      <c r="LN33" s="121"/>
      <c r="LO33" s="121"/>
      <c r="LP33" s="121"/>
      <c r="LQ33" s="121"/>
      <c r="LR33" s="121"/>
      <c r="LS33" s="121"/>
      <c r="LT33" s="121"/>
      <c r="LU33" s="121"/>
      <c r="LV33" s="121"/>
      <c r="LW33" s="121"/>
      <c r="LX33" s="122"/>
      <c r="LY33" s="120">
        <f>データ!BS7</f>
        <v>58</v>
      </c>
      <c r="LZ33" s="121"/>
      <c r="MA33" s="121"/>
      <c r="MB33" s="121"/>
      <c r="MC33" s="121"/>
      <c r="MD33" s="121"/>
      <c r="ME33" s="121"/>
      <c r="MF33" s="121"/>
      <c r="MG33" s="121"/>
      <c r="MH33" s="121"/>
      <c r="MI33" s="121"/>
      <c r="MJ33" s="121"/>
      <c r="MK33" s="121"/>
      <c r="ML33" s="121"/>
      <c r="MM33" s="122"/>
      <c r="MN33" s="120">
        <f>データ!BT7</f>
        <v>63.9</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187</v>
      </c>
      <c r="NK39" s="111"/>
      <c r="NL39" s="111"/>
      <c r="NM39" s="111"/>
      <c r="NN39" s="111"/>
      <c r="NO39" s="111"/>
      <c r="NP39" s="111"/>
      <c r="NQ39" s="111"/>
      <c r="NR39" s="111"/>
      <c r="NS39" s="111"/>
      <c r="NT39" s="111"/>
      <c r="NU39" s="111"/>
      <c r="NV39" s="111"/>
      <c r="NW39" s="111"/>
      <c r="NX39" s="112"/>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185</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29">
        <f>データ!CA7</f>
        <v>24877</v>
      </c>
      <c r="Q55" s="130"/>
      <c r="R55" s="130"/>
      <c r="S55" s="130"/>
      <c r="T55" s="130"/>
      <c r="U55" s="130"/>
      <c r="V55" s="130"/>
      <c r="W55" s="130"/>
      <c r="X55" s="130"/>
      <c r="Y55" s="130"/>
      <c r="Z55" s="130"/>
      <c r="AA55" s="130"/>
      <c r="AB55" s="130"/>
      <c r="AC55" s="130"/>
      <c r="AD55" s="131"/>
      <c r="AE55" s="129">
        <f>データ!CB7</f>
        <v>24629</v>
      </c>
      <c r="AF55" s="130"/>
      <c r="AG55" s="130"/>
      <c r="AH55" s="130"/>
      <c r="AI55" s="130"/>
      <c r="AJ55" s="130"/>
      <c r="AK55" s="130"/>
      <c r="AL55" s="130"/>
      <c r="AM55" s="130"/>
      <c r="AN55" s="130"/>
      <c r="AO55" s="130"/>
      <c r="AP55" s="130"/>
      <c r="AQ55" s="130"/>
      <c r="AR55" s="130"/>
      <c r="AS55" s="131"/>
      <c r="AT55" s="129">
        <f>データ!CC7</f>
        <v>27254</v>
      </c>
      <c r="AU55" s="130"/>
      <c r="AV55" s="130"/>
      <c r="AW55" s="130"/>
      <c r="AX55" s="130"/>
      <c r="AY55" s="130"/>
      <c r="AZ55" s="130"/>
      <c r="BA55" s="130"/>
      <c r="BB55" s="130"/>
      <c r="BC55" s="130"/>
      <c r="BD55" s="130"/>
      <c r="BE55" s="130"/>
      <c r="BF55" s="130"/>
      <c r="BG55" s="130"/>
      <c r="BH55" s="131"/>
      <c r="BI55" s="129">
        <f>データ!CD7</f>
        <v>29015</v>
      </c>
      <c r="BJ55" s="130"/>
      <c r="BK55" s="130"/>
      <c r="BL55" s="130"/>
      <c r="BM55" s="130"/>
      <c r="BN55" s="130"/>
      <c r="BO55" s="130"/>
      <c r="BP55" s="130"/>
      <c r="BQ55" s="130"/>
      <c r="BR55" s="130"/>
      <c r="BS55" s="130"/>
      <c r="BT55" s="130"/>
      <c r="BU55" s="130"/>
      <c r="BV55" s="130"/>
      <c r="BW55" s="131"/>
      <c r="BX55" s="129">
        <f>データ!CE7</f>
        <v>28096</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6760</v>
      </c>
      <c r="DE55" s="130"/>
      <c r="DF55" s="130"/>
      <c r="DG55" s="130"/>
      <c r="DH55" s="130"/>
      <c r="DI55" s="130"/>
      <c r="DJ55" s="130"/>
      <c r="DK55" s="130"/>
      <c r="DL55" s="130"/>
      <c r="DM55" s="130"/>
      <c r="DN55" s="130"/>
      <c r="DO55" s="130"/>
      <c r="DP55" s="130"/>
      <c r="DQ55" s="130"/>
      <c r="DR55" s="131"/>
      <c r="DS55" s="129">
        <f>データ!CM7</f>
        <v>7102</v>
      </c>
      <c r="DT55" s="130"/>
      <c r="DU55" s="130"/>
      <c r="DV55" s="130"/>
      <c r="DW55" s="130"/>
      <c r="DX55" s="130"/>
      <c r="DY55" s="130"/>
      <c r="DZ55" s="130"/>
      <c r="EA55" s="130"/>
      <c r="EB55" s="130"/>
      <c r="EC55" s="130"/>
      <c r="ED55" s="130"/>
      <c r="EE55" s="130"/>
      <c r="EF55" s="130"/>
      <c r="EG55" s="131"/>
      <c r="EH55" s="129">
        <f>データ!CN7</f>
        <v>7096</v>
      </c>
      <c r="EI55" s="130"/>
      <c r="EJ55" s="130"/>
      <c r="EK55" s="130"/>
      <c r="EL55" s="130"/>
      <c r="EM55" s="130"/>
      <c r="EN55" s="130"/>
      <c r="EO55" s="130"/>
      <c r="EP55" s="130"/>
      <c r="EQ55" s="130"/>
      <c r="ER55" s="130"/>
      <c r="ES55" s="130"/>
      <c r="ET55" s="130"/>
      <c r="EU55" s="130"/>
      <c r="EV55" s="131"/>
      <c r="EW55" s="129">
        <f>データ!CO7</f>
        <v>8467</v>
      </c>
      <c r="EX55" s="130"/>
      <c r="EY55" s="130"/>
      <c r="EZ55" s="130"/>
      <c r="FA55" s="130"/>
      <c r="FB55" s="130"/>
      <c r="FC55" s="130"/>
      <c r="FD55" s="130"/>
      <c r="FE55" s="130"/>
      <c r="FF55" s="130"/>
      <c r="FG55" s="130"/>
      <c r="FH55" s="130"/>
      <c r="FI55" s="130"/>
      <c r="FJ55" s="130"/>
      <c r="FK55" s="131"/>
      <c r="FL55" s="129">
        <f>データ!CP7</f>
        <v>8632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77.099999999999994</v>
      </c>
      <c r="GS55" s="121"/>
      <c r="GT55" s="121"/>
      <c r="GU55" s="121"/>
      <c r="GV55" s="121"/>
      <c r="GW55" s="121"/>
      <c r="GX55" s="121"/>
      <c r="GY55" s="121"/>
      <c r="GZ55" s="121"/>
      <c r="HA55" s="121"/>
      <c r="HB55" s="121"/>
      <c r="HC55" s="121"/>
      <c r="HD55" s="121"/>
      <c r="HE55" s="121"/>
      <c r="HF55" s="122"/>
      <c r="HG55" s="120">
        <f>データ!CX7</f>
        <v>77.7</v>
      </c>
      <c r="HH55" s="121"/>
      <c r="HI55" s="121"/>
      <c r="HJ55" s="121"/>
      <c r="HK55" s="121"/>
      <c r="HL55" s="121"/>
      <c r="HM55" s="121"/>
      <c r="HN55" s="121"/>
      <c r="HO55" s="121"/>
      <c r="HP55" s="121"/>
      <c r="HQ55" s="121"/>
      <c r="HR55" s="121"/>
      <c r="HS55" s="121"/>
      <c r="HT55" s="121"/>
      <c r="HU55" s="122"/>
      <c r="HV55" s="120">
        <f>データ!CY7</f>
        <v>86</v>
      </c>
      <c r="HW55" s="121"/>
      <c r="HX55" s="121"/>
      <c r="HY55" s="121"/>
      <c r="HZ55" s="121"/>
      <c r="IA55" s="121"/>
      <c r="IB55" s="121"/>
      <c r="IC55" s="121"/>
      <c r="ID55" s="121"/>
      <c r="IE55" s="121"/>
      <c r="IF55" s="121"/>
      <c r="IG55" s="121"/>
      <c r="IH55" s="121"/>
      <c r="II55" s="121"/>
      <c r="IJ55" s="122"/>
      <c r="IK55" s="120">
        <f>データ!CZ7</f>
        <v>89.6</v>
      </c>
      <c r="IL55" s="121"/>
      <c r="IM55" s="121"/>
      <c r="IN55" s="121"/>
      <c r="IO55" s="121"/>
      <c r="IP55" s="121"/>
      <c r="IQ55" s="121"/>
      <c r="IR55" s="121"/>
      <c r="IS55" s="121"/>
      <c r="IT55" s="121"/>
      <c r="IU55" s="121"/>
      <c r="IV55" s="121"/>
      <c r="IW55" s="121"/>
      <c r="IX55" s="121"/>
      <c r="IY55" s="122"/>
      <c r="IZ55" s="120">
        <f>データ!DA7</f>
        <v>75.900000000000006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12.1</v>
      </c>
      <c r="KG55" s="121"/>
      <c r="KH55" s="121"/>
      <c r="KI55" s="121"/>
      <c r="KJ55" s="121"/>
      <c r="KK55" s="121"/>
      <c r="KL55" s="121"/>
      <c r="KM55" s="121"/>
      <c r="KN55" s="121"/>
      <c r="KO55" s="121"/>
      <c r="KP55" s="121"/>
      <c r="KQ55" s="121"/>
      <c r="KR55" s="121"/>
      <c r="KS55" s="121"/>
      <c r="KT55" s="122"/>
      <c r="KU55" s="120">
        <f>データ!DI7</f>
        <v>11</v>
      </c>
      <c r="KV55" s="121"/>
      <c r="KW55" s="121"/>
      <c r="KX55" s="121"/>
      <c r="KY55" s="121"/>
      <c r="KZ55" s="121"/>
      <c r="LA55" s="121"/>
      <c r="LB55" s="121"/>
      <c r="LC55" s="121"/>
      <c r="LD55" s="121"/>
      <c r="LE55" s="121"/>
      <c r="LF55" s="121"/>
      <c r="LG55" s="121"/>
      <c r="LH55" s="121"/>
      <c r="LI55" s="122"/>
      <c r="LJ55" s="120">
        <f>データ!DJ7</f>
        <v>10.9</v>
      </c>
      <c r="LK55" s="121"/>
      <c r="LL55" s="121"/>
      <c r="LM55" s="121"/>
      <c r="LN55" s="121"/>
      <c r="LO55" s="121"/>
      <c r="LP55" s="121"/>
      <c r="LQ55" s="121"/>
      <c r="LR55" s="121"/>
      <c r="LS55" s="121"/>
      <c r="LT55" s="121"/>
      <c r="LU55" s="121"/>
      <c r="LV55" s="121"/>
      <c r="LW55" s="121"/>
      <c r="LX55" s="122"/>
      <c r="LY55" s="120">
        <f>データ!DK7</f>
        <v>12.3</v>
      </c>
      <c r="LZ55" s="121"/>
      <c r="MA55" s="121"/>
      <c r="MB55" s="121"/>
      <c r="MC55" s="121"/>
      <c r="MD55" s="121"/>
      <c r="ME55" s="121"/>
      <c r="MF55" s="121"/>
      <c r="MG55" s="121"/>
      <c r="MH55" s="121"/>
      <c r="MI55" s="121"/>
      <c r="MJ55" s="121"/>
      <c r="MK55" s="121"/>
      <c r="ML55" s="121"/>
      <c r="MM55" s="122"/>
      <c r="MN55" s="120">
        <f>データ!DL7</f>
        <v>11.3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186</v>
      </c>
      <c r="NK70" s="148"/>
      <c r="NL70" s="148"/>
      <c r="NM70" s="148"/>
      <c r="NN70" s="148"/>
      <c r="NO70" s="148"/>
      <c r="NP70" s="148"/>
      <c r="NQ70" s="148"/>
      <c r="NR70" s="148"/>
      <c r="NS70" s="148"/>
      <c r="NT70" s="148"/>
      <c r="NU70" s="148"/>
      <c r="NV70" s="148"/>
      <c r="NW70" s="148"/>
      <c r="NX70" s="14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14"/>
      <c r="C78" s="2"/>
      <c r="D78" s="2"/>
      <c r="E78" s="2"/>
      <c r="F78" s="2"/>
      <c r="I78" s="2"/>
      <c r="J78" s="17"/>
      <c r="K78" s="17"/>
      <c r="L78" s="17"/>
      <c r="M78" s="17"/>
      <c r="N78" s="17"/>
      <c r="O78" s="17"/>
      <c r="P78" s="17"/>
      <c r="Q78" s="17"/>
      <c r="R78" s="23"/>
      <c r="S78" s="23"/>
      <c r="T78" s="23"/>
      <c r="U78" s="137" t="str">
        <f>データ!$B$11</f>
        <v>H29</v>
      </c>
      <c r="V78" s="137"/>
      <c r="W78" s="137"/>
      <c r="X78" s="137"/>
      <c r="Y78" s="137"/>
      <c r="Z78" s="137"/>
      <c r="AA78" s="137"/>
      <c r="AB78" s="137"/>
      <c r="AC78" s="137"/>
      <c r="AD78" s="137"/>
      <c r="AE78" s="137"/>
      <c r="AF78" s="137"/>
      <c r="AG78" s="137"/>
      <c r="AH78" s="137"/>
      <c r="AI78" s="137"/>
      <c r="AJ78" s="137"/>
      <c r="AK78" s="137"/>
      <c r="AL78" s="137"/>
      <c r="AM78" s="137"/>
      <c r="AN78" s="137" t="str">
        <f>データ!$C$11</f>
        <v>H30</v>
      </c>
      <c r="AO78" s="137"/>
      <c r="AP78" s="137"/>
      <c r="AQ78" s="137"/>
      <c r="AR78" s="137"/>
      <c r="AS78" s="137"/>
      <c r="AT78" s="137"/>
      <c r="AU78" s="137"/>
      <c r="AV78" s="137"/>
      <c r="AW78" s="137"/>
      <c r="AX78" s="137"/>
      <c r="AY78" s="137"/>
      <c r="AZ78" s="137"/>
      <c r="BA78" s="137"/>
      <c r="BB78" s="137"/>
      <c r="BC78" s="137"/>
      <c r="BD78" s="137"/>
      <c r="BE78" s="137"/>
      <c r="BF78" s="137"/>
      <c r="BG78" s="137" t="str">
        <f>データ!$D$11</f>
        <v>R01</v>
      </c>
      <c r="BH78" s="137"/>
      <c r="BI78" s="137"/>
      <c r="BJ78" s="137"/>
      <c r="BK78" s="137"/>
      <c r="BL78" s="137"/>
      <c r="BM78" s="137"/>
      <c r="BN78" s="137"/>
      <c r="BO78" s="137"/>
      <c r="BP78" s="137"/>
      <c r="BQ78" s="137"/>
      <c r="BR78" s="137"/>
      <c r="BS78" s="137"/>
      <c r="BT78" s="137"/>
      <c r="BU78" s="137"/>
      <c r="BV78" s="137"/>
      <c r="BW78" s="137"/>
      <c r="BX78" s="137"/>
      <c r="BY78" s="137"/>
      <c r="BZ78" s="137" t="str">
        <f>データ!$E$11</f>
        <v>R02</v>
      </c>
      <c r="CA78" s="137"/>
      <c r="CB78" s="137"/>
      <c r="CC78" s="137"/>
      <c r="CD78" s="137"/>
      <c r="CE78" s="137"/>
      <c r="CF78" s="137"/>
      <c r="CG78" s="137"/>
      <c r="CH78" s="137"/>
      <c r="CI78" s="137"/>
      <c r="CJ78" s="137"/>
      <c r="CK78" s="137"/>
      <c r="CL78" s="137"/>
      <c r="CM78" s="137"/>
      <c r="CN78" s="137"/>
      <c r="CO78" s="137"/>
      <c r="CP78" s="137"/>
      <c r="CQ78" s="137"/>
      <c r="CR78" s="137"/>
      <c r="CS78" s="137" t="str">
        <f>データ!$F$11</f>
        <v>R03</v>
      </c>
      <c r="CT78" s="137"/>
      <c r="CU78" s="137"/>
      <c r="CV78" s="137"/>
      <c r="CW78" s="137"/>
      <c r="CX78" s="137"/>
      <c r="CY78" s="137"/>
      <c r="CZ78" s="137"/>
      <c r="DA78" s="137"/>
      <c r="DB78" s="137"/>
      <c r="DC78" s="137"/>
      <c r="DD78" s="137"/>
      <c r="DE78" s="137"/>
      <c r="DF78" s="137"/>
      <c r="DG78" s="137"/>
      <c r="DH78" s="137"/>
      <c r="DI78" s="137"/>
      <c r="DJ78" s="137"/>
      <c r="DK78" s="137"/>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7" t="str">
        <f>データ!$B$11</f>
        <v>H29</v>
      </c>
      <c r="EP78" s="137"/>
      <c r="EQ78" s="137"/>
      <c r="ER78" s="137"/>
      <c r="ES78" s="137"/>
      <c r="ET78" s="137"/>
      <c r="EU78" s="137"/>
      <c r="EV78" s="137"/>
      <c r="EW78" s="137"/>
      <c r="EX78" s="137"/>
      <c r="EY78" s="137"/>
      <c r="EZ78" s="137"/>
      <c r="FA78" s="137"/>
      <c r="FB78" s="137"/>
      <c r="FC78" s="137"/>
      <c r="FD78" s="137"/>
      <c r="FE78" s="137"/>
      <c r="FF78" s="137"/>
      <c r="FG78" s="137"/>
      <c r="FH78" s="137" t="str">
        <f>データ!$C$11</f>
        <v>H30</v>
      </c>
      <c r="FI78" s="137"/>
      <c r="FJ78" s="137"/>
      <c r="FK78" s="137"/>
      <c r="FL78" s="137"/>
      <c r="FM78" s="137"/>
      <c r="FN78" s="137"/>
      <c r="FO78" s="137"/>
      <c r="FP78" s="137"/>
      <c r="FQ78" s="137"/>
      <c r="FR78" s="137"/>
      <c r="FS78" s="137"/>
      <c r="FT78" s="137"/>
      <c r="FU78" s="137"/>
      <c r="FV78" s="137"/>
      <c r="FW78" s="137"/>
      <c r="FX78" s="137"/>
      <c r="FY78" s="137"/>
      <c r="FZ78" s="137"/>
      <c r="GA78" s="137" t="str">
        <f>データ!$D$11</f>
        <v>R01</v>
      </c>
      <c r="GB78" s="137"/>
      <c r="GC78" s="137"/>
      <c r="GD78" s="137"/>
      <c r="GE78" s="137"/>
      <c r="GF78" s="137"/>
      <c r="GG78" s="137"/>
      <c r="GH78" s="137"/>
      <c r="GI78" s="137"/>
      <c r="GJ78" s="137"/>
      <c r="GK78" s="137"/>
      <c r="GL78" s="137"/>
      <c r="GM78" s="137"/>
      <c r="GN78" s="137"/>
      <c r="GO78" s="137"/>
      <c r="GP78" s="137"/>
      <c r="GQ78" s="137"/>
      <c r="GR78" s="137"/>
      <c r="GS78" s="137"/>
      <c r="GT78" s="137" t="str">
        <f>データ!$E$11</f>
        <v>R02</v>
      </c>
      <c r="GU78" s="137"/>
      <c r="GV78" s="137"/>
      <c r="GW78" s="137"/>
      <c r="GX78" s="137"/>
      <c r="GY78" s="137"/>
      <c r="GZ78" s="137"/>
      <c r="HA78" s="137"/>
      <c r="HB78" s="137"/>
      <c r="HC78" s="137"/>
      <c r="HD78" s="137"/>
      <c r="HE78" s="137"/>
      <c r="HF78" s="137"/>
      <c r="HG78" s="137"/>
      <c r="HH78" s="137"/>
      <c r="HI78" s="137"/>
      <c r="HJ78" s="137"/>
      <c r="HK78" s="137"/>
      <c r="HL78" s="137"/>
      <c r="HM78" s="137" t="str">
        <f>データ!$F$11</f>
        <v>R03</v>
      </c>
      <c r="HN78" s="137"/>
      <c r="HO78" s="137"/>
      <c r="HP78" s="137"/>
      <c r="HQ78" s="137"/>
      <c r="HR78" s="137"/>
      <c r="HS78" s="137"/>
      <c r="HT78" s="137"/>
      <c r="HU78" s="137"/>
      <c r="HV78" s="137"/>
      <c r="HW78" s="137"/>
      <c r="HX78" s="137"/>
      <c r="HY78" s="137"/>
      <c r="HZ78" s="137"/>
      <c r="IA78" s="137"/>
      <c r="IB78" s="137"/>
      <c r="IC78" s="137"/>
      <c r="ID78" s="137"/>
      <c r="IE78" s="137"/>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7" t="str">
        <f>データ!$B$11</f>
        <v>H29</v>
      </c>
      <c r="JK78" s="137"/>
      <c r="JL78" s="137"/>
      <c r="JM78" s="137"/>
      <c r="JN78" s="137"/>
      <c r="JO78" s="137"/>
      <c r="JP78" s="137"/>
      <c r="JQ78" s="137"/>
      <c r="JR78" s="137"/>
      <c r="JS78" s="137"/>
      <c r="JT78" s="137"/>
      <c r="JU78" s="137"/>
      <c r="JV78" s="137"/>
      <c r="JW78" s="137"/>
      <c r="JX78" s="137"/>
      <c r="JY78" s="137"/>
      <c r="JZ78" s="137"/>
      <c r="KA78" s="137"/>
      <c r="KB78" s="137"/>
      <c r="KC78" s="137" t="str">
        <f>データ!$C$11</f>
        <v>H30</v>
      </c>
      <c r="KD78" s="137"/>
      <c r="KE78" s="137"/>
      <c r="KF78" s="137"/>
      <c r="KG78" s="137"/>
      <c r="KH78" s="137"/>
      <c r="KI78" s="137"/>
      <c r="KJ78" s="137"/>
      <c r="KK78" s="137"/>
      <c r="KL78" s="137"/>
      <c r="KM78" s="137"/>
      <c r="KN78" s="137"/>
      <c r="KO78" s="137"/>
      <c r="KP78" s="137"/>
      <c r="KQ78" s="137"/>
      <c r="KR78" s="137"/>
      <c r="KS78" s="137"/>
      <c r="KT78" s="137"/>
      <c r="KU78" s="137"/>
      <c r="KV78" s="137" t="str">
        <f>データ!$D$11</f>
        <v>R01</v>
      </c>
      <c r="KW78" s="137"/>
      <c r="KX78" s="137"/>
      <c r="KY78" s="137"/>
      <c r="KZ78" s="137"/>
      <c r="LA78" s="137"/>
      <c r="LB78" s="137"/>
      <c r="LC78" s="137"/>
      <c r="LD78" s="137"/>
      <c r="LE78" s="137"/>
      <c r="LF78" s="137"/>
      <c r="LG78" s="137"/>
      <c r="LH78" s="137"/>
      <c r="LI78" s="137"/>
      <c r="LJ78" s="137"/>
      <c r="LK78" s="137"/>
      <c r="LL78" s="137"/>
      <c r="LM78" s="137"/>
      <c r="LN78" s="137"/>
      <c r="LO78" s="137" t="str">
        <f>データ!$E$11</f>
        <v>R02</v>
      </c>
      <c r="LP78" s="137"/>
      <c r="LQ78" s="137"/>
      <c r="LR78" s="137"/>
      <c r="LS78" s="137"/>
      <c r="LT78" s="137"/>
      <c r="LU78" s="137"/>
      <c r="LV78" s="137"/>
      <c r="LW78" s="137"/>
      <c r="LX78" s="137"/>
      <c r="LY78" s="137"/>
      <c r="LZ78" s="137"/>
      <c r="MA78" s="137"/>
      <c r="MB78" s="137"/>
      <c r="MC78" s="137"/>
      <c r="MD78" s="137"/>
      <c r="ME78" s="137"/>
      <c r="MF78" s="137"/>
      <c r="MG78" s="137"/>
      <c r="MH78" s="137" t="str">
        <f>データ!$F$11</f>
        <v>R03</v>
      </c>
      <c r="MI78" s="137"/>
      <c r="MJ78" s="137"/>
      <c r="MK78" s="137"/>
      <c r="ML78" s="137"/>
      <c r="MM78" s="137"/>
      <c r="MN78" s="137"/>
      <c r="MO78" s="137"/>
      <c r="MP78" s="137"/>
      <c r="MQ78" s="137"/>
      <c r="MR78" s="137"/>
      <c r="MS78" s="137"/>
      <c r="MT78" s="137"/>
      <c r="MU78" s="137"/>
      <c r="MV78" s="137"/>
      <c r="MW78" s="137"/>
      <c r="MX78" s="137"/>
      <c r="MY78" s="137"/>
      <c r="MZ78" s="137"/>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14"/>
      <c r="C79" s="2"/>
      <c r="D79" s="2"/>
      <c r="E79" s="2"/>
      <c r="F79" s="2"/>
      <c r="I79" s="25"/>
      <c r="J79" s="134" t="s">
        <v>57</v>
      </c>
      <c r="K79" s="135"/>
      <c r="L79" s="135"/>
      <c r="M79" s="135"/>
      <c r="N79" s="135"/>
      <c r="O79" s="135"/>
      <c r="P79" s="135"/>
      <c r="Q79" s="135"/>
      <c r="R79" s="135"/>
      <c r="S79" s="135"/>
      <c r="T79" s="136"/>
      <c r="U79" s="133">
        <f>データ!DS7</f>
        <v>46.8</v>
      </c>
      <c r="V79" s="133"/>
      <c r="W79" s="133"/>
      <c r="X79" s="133"/>
      <c r="Y79" s="133"/>
      <c r="Z79" s="133"/>
      <c r="AA79" s="133"/>
      <c r="AB79" s="133"/>
      <c r="AC79" s="133"/>
      <c r="AD79" s="133"/>
      <c r="AE79" s="133"/>
      <c r="AF79" s="133"/>
      <c r="AG79" s="133"/>
      <c r="AH79" s="133"/>
      <c r="AI79" s="133"/>
      <c r="AJ79" s="133"/>
      <c r="AK79" s="133"/>
      <c r="AL79" s="133"/>
      <c r="AM79" s="133"/>
      <c r="AN79" s="133">
        <f>データ!DT7</f>
        <v>49.5</v>
      </c>
      <c r="AO79" s="133"/>
      <c r="AP79" s="133"/>
      <c r="AQ79" s="133"/>
      <c r="AR79" s="133"/>
      <c r="AS79" s="133"/>
      <c r="AT79" s="133"/>
      <c r="AU79" s="133"/>
      <c r="AV79" s="133"/>
      <c r="AW79" s="133"/>
      <c r="AX79" s="133"/>
      <c r="AY79" s="133"/>
      <c r="AZ79" s="133"/>
      <c r="BA79" s="133"/>
      <c r="BB79" s="133"/>
      <c r="BC79" s="133"/>
      <c r="BD79" s="133"/>
      <c r="BE79" s="133"/>
      <c r="BF79" s="133"/>
      <c r="BG79" s="133">
        <f>データ!DU7</f>
        <v>50.7</v>
      </c>
      <c r="BH79" s="133"/>
      <c r="BI79" s="133"/>
      <c r="BJ79" s="133"/>
      <c r="BK79" s="133"/>
      <c r="BL79" s="133"/>
      <c r="BM79" s="133"/>
      <c r="BN79" s="133"/>
      <c r="BO79" s="133"/>
      <c r="BP79" s="133"/>
      <c r="BQ79" s="133"/>
      <c r="BR79" s="133"/>
      <c r="BS79" s="133"/>
      <c r="BT79" s="133"/>
      <c r="BU79" s="133"/>
      <c r="BV79" s="133"/>
      <c r="BW79" s="133"/>
      <c r="BX79" s="133"/>
      <c r="BY79" s="133"/>
      <c r="BZ79" s="133">
        <f>データ!DV7</f>
        <v>52.7</v>
      </c>
      <c r="CA79" s="133"/>
      <c r="CB79" s="133"/>
      <c r="CC79" s="133"/>
      <c r="CD79" s="133"/>
      <c r="CE79" s="133"/>
      <c r="CF79" s="133"/>
      <c r="CG79" s="133"/>
      <c r="CH79" s="133"/>
      <c r="CI79" s="133"/>
      <c r="CJ79" s="133"/>
      <c r="CK79" s="133"/>
      <c r="CL79" s="133"/>
      <c r="CM79" s="133"/>
      <c r="CN79" s="133"/>
      <c r="CO79" s="133"/>
      <c r="CP79" s="133"/>
      <c r="CQ79" s="133"/>
      <c r="CR79" s="133"/>
      <c r="CS79" s="133">
        <f>データ!DW7</f>
        <v>54.5</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60.3</v>
      </c>
      <c r="EP79" s="133"/>
      <c r="EQ79" s="133"/>
      <c r="ER79" s="133"/>
      <c r="ES79" s="133"/>
      <c r="ET79" s="133"/>
      <c r="EU79" s="133"/>
      <c r="EV79" s="133"/>
      <c r="EW79" s="133"/>
      <c r="EX79" s="133"/>
      <c r="EY79" s="133"/>
      <c r="EZ79" s="133"/>
      <c r="FA79" s="133"/>
      <c r="FB79" s="133"/>
      <c r="FC79" s="133"/>
      <c r="FD79" s="133"/>
      <c r="FE79" s="133"/>
      <c r="FF79" s="133"/>
      <c r="FG79" s="133"/>
      <c r="FH79" s="133">
        <f>データ!EE7</f>
        <v>65.7</v>
      </c>
      <c r="FI79" s="133"/>
      <c r="FJ79" s="133"/>
      <c r="FK79" s="133"/>
      <c r="FL79" s="133"/>
      <c r="FM79" s="133"/>
      <c r="FN79" s="133"/>
      <c r="FO79" s="133"/>
      <c r="FP79" s="133"/>
      <c r="FQ79" s="133"/>
      <c r="FR79" s="133"/>
      <c r="FS79" s="133"/>
      <c r="FT79" s="133"/>
      <c r="FU79" s="133"/>
      <c r="FV79" s="133"/>
      <c r="FW79" s="133"/>
      <c r="FX79" s="133"/>
      <c r="FY79" s="133"/>
      <c r="FZ79" s="133"/>
      <c r="GA79" s="133">
        <f>データ!EF7</f>
        <v>69.099999999999994</v>
      </c>
      <c r="GB79" s="133"/>
      <c r="GC79" s="133"/>
      <c r="GD79" s="133"/>
      <c r="GE79" s="133"/>
      <c r="GF79" s="133"/>
      <c r="GG79" s="133"/>
      <c r="GH79" s="133"/>
      <c r="GI79" s="133"/>
      <c r="GJ79" s="133"/>
      <c r="GK79" s="133"/>
      <c r="GL79" s="133"/>
      <c r="GM79" s="133"/>
      <c r="GN79" s="133"/>
      <c r="GO79" s="133"/>
      <c r="GP79" s="133"/>
      <c r="GQ79" s="133"/>
      <c r="GR79" s="133"/>
      <c r="GS79" s="133"/>
      <c r="GT79" s="133">
        <f>データ!EG7</f>
        <v>70.099999999999994</v>
      </c>
      <c r="GU79" s="133"/>
      <c r="GV79" s="133"/>
      <c r="GW79" s="133"/>
      <c r="GX79" s="133"/>
      <c r="GY79" s="133"/>
      <c r="GZ79" s="133"/>
      <c r="HA79" s="133"/>
      <c r="HB79" s="133"/>
      <c r="HC79" s="133"/>
      <c r="HD79" s="133"/>
      <c r="HE79" s="133"/>
      <c r="HF79" s="133"/>
      <c r="HG79" s="133"/>
      <c r="HH79" s="133"/>
      <c r="HI79" s="133"/>
      <c r="HJ79" s="133"/>
      <c r="HK79" s="133"/>
      <c r="HL79" s="133"/>
      <c r="HM79" s="133">
        <f>データ!EH7</f>
        <v>73.599999999999994</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50713280</v>
      </c>
      <c r="JK79" s="132"/>
      <c r="JL79" s="132"/>
      <c r="JM79" s="132"/>
      <c r="JN79" s="132"/>
      <c r="JO79" s="132"/>
      <c r="JP79" s="132"/>
      <c r="JQ79" s="132"/>
      <c r="JR79" s="132"/>
      <c r="JS79" s="132"/>
      <c r="JT79" s="132"/>
      <c r="JU79" s="132"/>
      <c r="JV79" s="132"/>
      <c r="JW79" s="132"/>
      <c r="JX79" s="132"/>
      <c r="JY79" s="132"/>
      <c r="JZ79" s="132"/>
      <c r="KA79" s="132"/>
      <c r="KB79" s="132"/>
      <c r="KC79" s="132">
        <f>データ!EP7</f>
        <v>50996760</v>
      </c>
      <c r="KD79" s="132"/>
      <c r="KE79" s="132"/>
      <c r="KF79" s="132"/>
      <c r="KG79" s="132"/>
      <c r="KH79" s="132"/>
      <c r="KI79" s="132"/>
      <c r="KJ79" s="132"/>
      <c r="KK79" s="132"/>
      <c r="KL79" s="132"/>
      <c r="KM79" s="132"/>
      <c r="KN79" s="132"/>
      <c r="KO79" s="132"/>
      <c r="KP79" s="132"/>
      <c r="KQ79" s="132"/>
      <c r="KR79" s="132"/>
      <c r="KS79" s="132"/>
      <c r="KT79" s="132"/>
      <c r="KU79" s="132"/>
      <c r="KV79" s="132">
        <f>データ!EQ7</f>
        <v>55239442</v>
      </c>
      <c r="KW79" s="132"/>
      <c r="KX79" s="132"/>
      <c r="KY79" s="132"/>
      <c r="KZ79" s="132"/>
      <c r="LA79" s="132"/>
      <c r="LB79" s="132"/>
      <c r="LC79" s="132"/>
      <c r="LD79" s="132"/>
      <c r="LE79" s="132"/>
      <c r="LF79" s="132"/>
      <c r="LG79" s="132"/>
      <c r="LH79" s="132"/>
      <c r="LI79" s="132"/>
      <c r="LJ79" s="132"/>
      <c r="LK79" s="132"/>
      <c r="LL79" s="132"/>
      <c r="LM79" s="132"/>
      <c r="LN79" s="132"/>
      <c r="LO79" s="132">
        <f>データ!ER7</f>
        <v>55145326</v>
      </c>
      <c r="LP79" s="132"/>
      <c r="LQ79" s="132"/>
      <c r="LR79" s="132"/>
      <c r="LS79" s="132"/>
      <c r="LT79" s="132"/>
      <c r="LU79" s="132"/>
      <c r="LV79" s="132"/>
      <c r="LW79" s="132"/>
      <c r="LX79" s="132"/>
      <c r="LY79" s="132"/>
      <c r="LZ79" s="132"/>
      <c r="MA79" s="132"/>
      <c r="MB79" s="132"/>
      <c r="MC79" s="132"/>
      <c r="MD79" s="132"/>
      <c r="ME79" s="132"/>
      <c r="MF79" s="132"/>
      <c r="MG79" s="132"/>
      <c r="MH79" s="132">
        <f>データ!ES7</f>
        <v>55165463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x14ac:dyDescent="0.2">
      <c r="B85" s="138" t="s">
        <v>86</v>
      </c>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138"/>
      <c r="EP85" s="138"/>
      <c r="EQ85" s="138"/>
      <c r="ER85" s="138"/>
      <c r="ES85" s="138"/>
      <c r="ET85" s="138"/>
      <c r="EU85" s="138"/>
      <c r="EV85" s="138"/>
      <c r="EW85" s="138"/>
      <c r="EX85" s="138"/>
      <c r="EY85" s="138"/>
      <c r="EZ85" s="138"/>
      <c r="FA85" s="138"/>
      <c r="FB85" s="138"/>
      <c r="FC85" s="138"/>
      <c r="FD85" s="138"/>
      <c r="FE85" s="138"/>
      <c r="FF85" s="138"/>
      <c r="FG85" s="138"/>
      <c r="FH85" s="138"/>
      <c r="FI85" s="138"/>
      <c r="FJ85" s="138"/>
      <c r="FK85" s="138"/>
      <c r="FL85" s="138"/>
      <c r="FM85" s="138"/>
      <c r="FN85" s="138"/>
      <c r="FO85" s="138"/>
      <c r="FP85" s="138"/>
      <c r="FQ85" s="138"/>
      <c r="FR85" s="138"/>
      <c r="FS85" s="138"/>
      <c r="FT85" s="138"/>
      <c r="FU85" s="138"/>
      <c r="FV85" s="138"/>
      <c r="FW85" s="138"/>
      <c r="FX85" s="138"/>
      <c r="FY85" s="138"/>
      <c r="FZ85" s="138"/>
      <c r="GA85" s="138"/>
      <c r="GB85" s="138"/>
      <c r="GC85" s="138"/>
      <c r="GD85" s="138"/>
      <c r="GE85" s="138"/>
      <c r="GF85" s="138"/>
      <c r="GG85" s="138"/>
      <c r="GH85" s="138"/>
      <c r="GI85" s="138"/>
      <c r="GJ85" s="138"/>
      <c r="GK85" s="138"/>
      <c r="GL85" s="138"/>
      <c r="GM85" s="138"/>
      <c r="GN85" s="138"/>
      <c r="GO85" s="138"/>
      <c r="GP85" s="138"/>
      <c r="GQ85" s="138"/>
      <c r="GR85" s="138"/>
      <c r="GS85" s="138"/>
      <c r="GT85" s="138"/>
      <c r="GU85" s="138"/>
      <c r="GV85" s="138"/>
      <c r="GW85" s="138"/>
      <c r="GX85" s="138"/>
      <c r="GY85" s="138"/>
      <c r="GZ85" s="138"/>
      <c r="HA85" s="138"/>
      <c r="HB85" s="138"/>
      <c r="HC85" s="138"/>
      <c r="HD85" s="138"/>
      <c r="HE85" s="138"/>
      <c r="HF85" s="138"/>
      <c r="HG85" s="138"/>
      <c r="HH85" s="138"/>
      <c r="HI85" s="138"/>
      <c r="HJ85" s="138"/>
      <c r="HK85" s="138"/>
      <c r="HL85" s="138"/>
      <c r="HM85" s="138"/>
      <c r="HN85" s="138"/>
      <c r="HO85" s="138"/>
      <c r="HP85" s="138"/>
      <c r="HQ85" s="138"/>
      <c r="HR85" s="138"/>
      <c r="HS85" s="138"/>
      <c r="HT85" s="138"/>
      <c r="HU85" s="138"/>
      <c r="HV85" s="138"/>
      <c r="HW85" s="138"/>
      <c r="HX85" s="138"/>
      <c r="HY85" s="138"/>
      <c r="HZ85" s="138"/>
      <c r="IA85" s="138"/>
      <c r="IB85" s="138"/>
      <c r="IC85" s="138"/>
      <c r="ID85" s="138"/>
      <c r="IE85" s="138"/>
      <c r="IF85" s="138"/>
      <c r="IG85" s="138"/>
      <c r="IH85" s="138"/>
      <c r="II85" s="138"/>
      <c r="IJ85" s="138"/>
      <c r="IK85" s="138"/>
      <c r="IL85" s="138"/>
      <c r="IM85" s="138"/>
      <c r="IN85" s="138"/>
      <c r="IO85" s="138"/>
      <c r="IP85" s="138"/>
      <c r="IQ85" s="138"/>
      <c r="IR85" s="138"/>
      <c r="IS85" s="138"/>
      <c r="IT85" s="138"/>
      <c r="IU85" s="138"/>
      <c r="IV85" s="138"/>
      <c r="IW85" s="138"/>
      <c r="IX85" s="138"/>
      <c r="IY85" s="138"/>
      <c r="IZ85" s="138"/>
      <c r="JA85" s="138"/>
      <c r="JB85" s="138"/>
      <c r="JC85" s="138"/>
      <c r="JD85" s="138"/>
      <c r="JE85" s="138"/>
      <c r="JF85" s="138"/>
      <c r="JG85" s="138"/>
      <c r="JH85" s="138"/>
      <c r="JI85" s="138"/>
      <c r="JJ85" s="138"/>
      <c r="JK85" s="138"/>
      <c r="JL85" s="138"/>
      <c r="JM85" s="138"/>
      <c r="JN85" s="138"/>
      <c r="JO85" s="138"/>
      <c r="JP85" s="138"/>
      <c r="JQ85" s="138"/>
      <c r="JR85" s="138"/>
      <c r="JS85" s="138"/>
      <c r="JT85" s="138"/>
      <c r="JU85" s="138"/>
      <c r="JV85" s="138"/>
      <c r="JW85" s="138"/>
      <c r="JX85" s="138"/>
      <c r="JY85" s="138"/>
      <c r="JZ85" s="138"/>
      <c r="KA85" s="138"/>
      <c r="KB85" s="138"/>
      <c r="KC85" s="138"/>
      <c r="KD85" s="138"/>
      <c r="KE85" s="138"/>
      <c r="KF85" s="138"/>
      <c r="KG85" s="138"/>
      <c r="KH85" s="138"/>
      <c r="KI85" s="138"/>
      <c r="KJ85" s="138"/>
      <c r="KK85" s="138"/>
      <c r="KL85" s="138"/>
      <c r="KM85" s="138"/>
      <c r="KN85" s="138"/>
      <c r="KO85" s="138"/>
      <c r="KP85" s="138"/>
      <c r="KQ85" s="138"/>
      <c r="KR85" s="138"/>
      <c r="KS85" s="138"/>
      <c r="KT85" s="138"/>
      <c r="KU85" s="138"/>
      <c r="KV85" s="138"/>
      <c r="KW85" s="138"/>
      <c r="KX85" s="138"/>
      <c r="KY85" s="138"/>
      <c r="KZ85" s="138"/>
      <c r="LA85" s="138"/>
      <c r="LB85" s="138"/>
      <c r="LC85" s="138"/>
      <c r="LD85" s="138"/>
      <c r="LE85" s="138"/>
      <c r="LF85" s="138"/>
      <c r="LG85" s="138"/>
      <c r="LH85" s="138"/>
      <c r="LI85" s="138"/>
      <c r="LJ85" s="138"/>
      <c r="LK85" s="138"/>
      <c r="LL85" s="138"/>
      <c r="LM85" s="138"/>
      <c r="LN85" s="138"/>
      <c r="LO85" s="138"/>
      <c r="LP85" s="138"/>
      <c r="LQ85" s="138"/>
      <c r="LR85" s="138"/>
      <c r="LS85" s="138"/>
      <c r="LT85" s="138"/>
      <c r="LU85" s="138"/>
      <c r="LV85" s="138"/>
      <c r="LW85" s="138"/>
      <c r="LX85" s="138"/>
      <c r="LY85" s="138"/>
      <c r="LZ85" s="138"/>
      <c r="MA85" s="138"/>
      <c r="MB85" s="138"/>
      <c r="MC85" s="138"/>
      <c r="MD85" s="138"/>
      <c r="ME85" s="138"/>
      <c r="MF85" s="138"/>
      <c r="MG85" s="138"/>
      <c r="MH85" s="138"/>
      <c r="MI85" s="138"/>
      <c r="MJ85" s="138"/>
      <c r="MK85" s="138"/>
      <c r="ML85" s="138"/>
      <c r="MM85" s="138"/>
      <c r="MN85" s="138"/>
      <c r="MO85" s="138"/>
      <c r="MP85" s="138"/>
      <c r="MQ85" s="138"/>
      <c r="MR85" s="138"/>
      <c r="MS85" s="138"/>
      <c r="MT85" s="138"/>
      <c r="MU85" s="138"/>
      <c r="MV85" s="138"/>
      <c r="MW85" s="138"/>
      <c r="MX85" s="138"/>
      <c r="MY85" s="138"/>
      <c r="MZ85" s="138"/>
      <c r="NA85" s="138"/>
      <c r="NB85" s="138"/>
      <c r="NC85" s="138"/>
      <c r="ND85" s="138"/>
      <c r="NE85" s="138"/>
      <c r="NF85" s="138"/>
      <c r="NG85" s="138"/>
      <c r="NH85" s="138"/>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szIZTfSarersjWAxl1+VbkO2ytpQWXxNXFlOBj9Ydm3BKD/Qqm1Vte/7TLG9V40kebuDM5/H47V1s8VynhvPHw==" saltValue="cOIUB3ubj9ecqh7a4nDcn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4" t="s">
        <v>108</v>
      </c>
      <c r="AJ4" s="145"/>
      <c r="AK4" s="145"/>
      <c r="AL4" s="145"/>
      <c r="AM4" s="145"/>
      <c r="AN4" s="145"/>
      <c r="AO4" s="145"/>
      <c r="AP4" s="145"/>
      <c r="AQ4" s="145"/>
      <c r="AR4" s="145"/>
      <c r="AS4" s="146"/>
      <c r="AT4" s="140" t="s">
        <v>109</v>
      </c>
      <c r="AU4" s="139"/>
      <c r="AV4" s="139"/>
      <c r="AW4" s="139"/>
      <c r="AX4" s="139"/>
      <c r="AY4" s="139"/>
      <c r="AZ4" s="139"/>
      <c r="BA4" s="139"/>
      <c r="BB4" s="139"/>
      <c r="BC4" s="139"/>
      <c r="BD4" s="139"/>
      <c r="BE4" s="140" t="s">
        <v>110</v>
      </c>
      <c r="BF4" s="139"/>
      <c r="BG4" s="139"/>
      <c r="BH4" s="139"/>
      <c r="BI4" s="139"/>
      <c r="BJ4" s="139"/>
      <c r="BK4" s="139"/>
      <c r="BL4" s="139"/>
      <c r="BM4" s="139"/>
      <c r="BN4" s="139"/>
      <c r="BO4" s="139"/>
      <c r="BP4" s="144" t="s">
        <v>111</v>
      </c>
      <c r="BQ4" s="145"/>
      <c r="BR4" s="145"/>
      <c r="BS4" s="145"/>
      <c r="BT4" s="145"/>
      <c r="BU4" s="145"/>
      <c r="BV4" s="145"/>
      <c r="BW4" s="145"/>
      <c r="BX4" s="145"/>
      <c r="BY4" s="145"/>
      <c r="BZ4" s="146"/>
      <c r="CA4" s="139" t="s">
        <v>112</v>
      </c>
      <c r="CB4" s="139"/>
      <c r="CC4" s="139"/>
      <c r="CD4" s="139"/>
      <c r="CE4" s="139"/>
      <c r="CF4" s="139"/>
      <c r="CG4" s="139"/>
      <c r="CH4" s="139"/>
      <c r="CI4" s="139"/>
      <c r="CJ4" s="139"/>
      <c r="CK4" s="139"/>
      <c r="CL4" s="140" t="s">
        <v>113</v>
      </c>
      <c r="CM4" s="139"/>
      <c r="CN4" s="139"/>
      <c r="CO4" s="139"/>
      <c r="CP4" s="139"/>
      <c r="CQ4" s="139"/>
      <c r="CR4" s="139"/>
      <c r="CS4" s="139"/>
      <c r="CT4" s="139"/>
      <c r="CU4" s="139"/>
      <c r="CV4" s="139"/>
      <c r="CW4" s="139" t="s">
        <v>114</v>
      </c>
      <c r="CX4" s="139"/>
      <c r="CY4" s="139"/>
      <c r="CZ4" s="139"/>
      <c r="DA4" s="139"/>
      <c r="DB4" s="139"/>
      <c r="DC4" s="139"/>
      <c r="DD4" s="139"/>
      <c r="DE4" s="139"/>
      <c r="DF4" s="139"/>
      <c r="DG4" s="139"/>
      <c r="DH4" s="139" t="s">
        <v>115</v>
      </c>
      <c r="DI4" s="139"/>
      <c r="DJ4" s="139"/>
      <c r="DK4" s="139"/>
      <c r="DL4" s="139"/>
      <c r="DM4" s="139"/>
      <c r="DN4" s="139"/>
      <c r="DO4" s="139"/>
      <c r="DP4" s="139"/>
      <c r="DQ4" s="139"/>
      <c r="DR4" s="139"/>
      <c r="DS4" s="144" t="s">
        <v>116</v>
      </c>
      <c r="DT4" s="145"/>
      <c r="DU4" s="145"/>
      <c r="DV4" s="145"/>
      <c r="DW4" s="145"/>
      <c r="DX4" s="145"/>
      <c r="DY4" s="145"/>
      <c r="DZ4" s="145"/>
      <c r="EA4" s="145"/>
      <c r="EB4" s="145"/>
      <c r="EC4" s="146"/>
      <c r="ED4" s="139" t="s">
        <v>117</v>
      </c>
      <c r="EE4" s="139"/>
      <c r="EF4" s="139"/>
      <c r="EG4" s="139"/>
      <c r="EH4" s="139"/>
      <c r="EI4" s="139"/>
      <c r="EJ4" s="139"/>
      <c r="EK4" s="139"/>
      <c r="EL4" s="139"/>
      <c r="EM4" s="139"/>
      <c r="EN4" s="139"/>
      <c r="EO4" s="139" t="s">
        <v>118</v>
      </c>
      <c r="EP4" s="139"/>
      <c r="EQ4" s="139"/>
      <c r="ER4" s="139"/>
      <c r="ES4" s="139"/>
      <c r="ET4" s="139"/>
      <c r="EU4" s="139"/>
      <c r="EV4" s="139"/>
      <c r="EW4" s="139"/>
      <c r="EX4" s="139"/>
      <c r="EY4" s="139"/>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157</v>
      </c>
      <c r="AX5" s="47" t="s">
        <v>158</v>
      </c>
      <c r="AY5" s="47" t="s">
        <v>148</v>
      </c>
      <c r="AZ5" s="47" t="s">
        <v>149</v>
      </c>
      <c r="BA5" s="47" t="s">
        <v>150</v>
      </c>
      <c r="BB5" s="47" t="s">
        <v>151</v>
      </c>
      <c r="BC5" s="47" t="s">
        <v>152</v>
      </c>
      <c r="BD5" s="47" t="s">
        <v>153</v>
      </c>
      <c r="BE5" s="47" t="s">
        <v>154</v>
      </c>
      <c r="BF5" s="47" t="s">
        <v>144</v>
      </c>
      <c r="BG5" s="47" t="s">
        <v>145</v>
      </c>
      <c r="BH5" s="47" t="s">
        <v>157</v>
      </c>
      <c r="BI5" s="47" t="s">
        <v>147</v>
      </c>
      <c r="BJ5" s="47" t="s">
        <v>148</v>
      </c>
      <c r="BK5" s="47" t="s">
        <v>149</v>
      </c>
      <c r="BL5" s="47" t="s">
        <v>150</v>
      </c>
      <c r="BM5" s="47" t="s">
        <v>151</v>
      </c>
      <c r="BN5" s="47" t="s">
        <v>152</v>
      </c>
      <c r="BO5" s="47" t="s">
        <v>153</v>
      </c>
      <c r="BP5" s="47" t="s">
        <v>159</v>
      </c>
      <c r="BQ5" s="47" t="s">
        <v>155</v>
      </c>
      <c r="BR5" s="47" t="s">
        <v>156</v>
      </c>
      <c r="BS5" s="47" t="s">
        <v>157</v>
      </c>
      <c r="BT5" s="47" t="s">
        <v>147</v>
      </c>
      <c r="BU5" s="47" t="s">
        <v>148</v>
      </c>
      <c r="BV5" s="47" t="s">
        <v>149</v>
      </c>
      <c r="BW5" s="47" t="s">
        <v>150</v>
      </c>
      <c r="BX5" s="47" t="s">
        <v>151</v>
      </c>
      <c r="BY5" s="47" t="s">
        <v>152</v>
      </c>
      <c r="BZ5" s="47" t="s">
        <v>153</v>
      </c>
      <c r="CA5" s="47" t="s">
        <v>154</v>
      </c>
      <c r="CB5" s="47" t="s">
        <v>155</v>
      </c>
      <c r="CC5" s="47" t="s">
        <v>156</v>
      </c>
      <c r="CD5" s="47" t="s">
        <v>146</v>
      </c>
      <c r="CE5" s="47" t="s">
        <v>158</v>
      </c>
      <c r="CF5" s="47" t="s">
        <v>148</v>
      </c>
      <c r="CG5" s="47" t="s">
        <v>149</v>
      </c>
      <c r="CH5" s="47" t="s">
        <v>150</v>
      </c>
      <c r="CI5" s="47" t="s">
        <v>151</v>
      </c>
      <c r="CJ5" s="47" t="s">
        <v>152</v>
      </c>
      <c r="CK5" s="47" t="s">
        <v>153</v>
      </c>
      <c r="CL5" s="47" t="s">
        <v>159</v>
      </c>
      <c r="CM5" s="47" t="s">
        <v>160</v>
      </c>
      <c r="CN5" s="47" t="s">
        <v>156</v>
      </c>
      <c r="CO5" s="47" t="s">
        <v>146</v>
      </c>
      <c r="CP5" s="47" t="s">
        <v>158</v>
      </c>
      <c r="CQ5" s="47" t="s">
        <v>148</v>
      </c>
      <c r="CR5" s="47" t="s">
        <v>149</v>
      </c>
      <c r="CS5" s="47" t="s">
        <v>150</v>
      </c>
      <c r="CT5" s="47" t="s">
        <v>151</v>
      </c>
      <c r="CU5" s="47" t="s">
        <v>152</v>
      </c>
      <c r="CV5" s="47" t="s">
        <v>153</v>
      </c>
      <c r="CW5" s="47" t="s">
        <v>143</v>
      </c>
      <c r="CX5" s="47" t="s">
        <v>144</v>
      </c>
      <c r="CY5" s="47" t="s">
        <v>156</v>
      </c>
      <c r="CZ5" s="47" t="s">
        <v>157</v>
      </c>
      <c r="DA5" s="47" t="s">
        <v>158</v>
      </c>
      <c r="DB5" s="47" t="s">
        <v>148</v>
      </c>
      <c r="DC5" s="47" t="s">
        <v>149</v>
      </c>
      <c r="DD5" s="47" t="s">
        <v>150</v>
      </c>
      <c r="DE5" s="47" t="s">
        <v>151</v>
      </c>
      <c r="DF5" s="47" t="s">
        <v>152</v>
      </c>
      <c r="DG5" s="47" t="s">
        <v>153</v>
      </c>
      <c r="DH5" s="47" t="s">
        <v>154</v>
      </c>
      <c r="DI5" s="47" t="s">
        <v>144</v>
      </c>
      <c r="DJ5" s="47" t="s">
        <v>161</v>
      </c>
      <c r="DK5" s="47" t="s">
        <v>157</v>
      </c>
      <c r="DL5" s="47" t="s">
        <v>162</v>
      </c>
      <c r="DM5" s="47" t="s">
        <v>148</v>
      </c>
      <c r="DN5" s="47" t="s">
        <v>149</v>
      </c>
      <c r="DO5" s="47" t="s">
        <v>150</v>
      </c>
      <c r="DP5" s="47" t="s">
        <v>151</v>
      </c>
      <c r="DQ5" s="47" t="s">
        <v>152</v>
      </c>
      <c r="DR5" s="47" t="s">
        <v>153</v>
      </c>
      <c r="DS5" s="47" t="s">
        <v>159</v>
      </c>
      <c r="DT5" s="47" t="s">
        <v>144</v>
      </c>
      <c r="DU5" s="47" t="s">
        <v>156</v>
      </c>
      <c r="DV5" s="47" t="s">
        <v>146</v>
      </c>
      <c r="DW5" s="47" t="s">
        <v>158</v>
      </c>
      <c r="DX5" s="47" t="s">
        <v>148</v>
      </c>
      <c r="DY5" s="47" t="s">
        <v>149</v>
      </c>
      <c r="DZ5" s="47" t="s">
        <v>150</v>
      </c>
      <c r="EA5" s="47" t="s">
        <v>151</v>
      </c>
      <c r="EB5" s="47" t="s">
        <v>152</v>
      </c>
      <c r="EC5" s="47" t="s">
        <v>153</v>
      </c>
      <c r="ED5" s="47" t="s">
        <v>159</v>
      </c>
      <c r="EE5" s="47" t="s">
        <v>144</v>
      </c>
      <c r="EF5" s="47" t="s">
        <v>156</v>
      </c>
      <c r="EG5" s="47" t="s">
        <v>146</v>
      </c>
      <c r="EH5" s="47" t="s">
        <v>158</v>
      </c>
      <c r="EI5" s="47" t="s">
        <v>148</v>
      </c>
      <c r="EJ5" s="47" t="s">
        <v>149</v>
      </c>
      <c r="EK5" s="47" t="s">
        <v>150</v>
      </c>
      <c r="EL5" s="47" t="s">
        <v>151</v>
      </c>
      <c r="EM5" s="47" t="s">
        <v>152</v>
      </c>
      <c r="EN5" s="47" t="s">
        <v>163</v>
      </c>
      <c r="EO5" s="47" t="s">
        <v>159</v>
      </c>
      <c r="EP5" s="47" t="s">
        <v>160</v>
      </c>
      <c r="EQ5" s="47" t="s">
        <v>145</v>
      </c>
      <c r="ER5" s="47" t="s">
        <v>157</v>
      </c>
      <c r="ES5" s="47" t="s">
        <v>147</v>
      </c>
      <c r="ET5" s="47" t="s">
        <v>148</v>
      </c>
      <c r="EU5" s="47" t="s">
        <v>149</v>
      </c>
      <c r="EV5" s="47" t="s">
        <v>150</v>
      </c>
      <c r="EW5" s="47" t="s">
        <v>151</v>
      </c>
      <c r="EX5" s="47" t="s">
        <v>152</v>
      </c>
      <c r="EY5" s="47" t="s">
        <v>153</v>
      </c>
    </row>
    <row r="6" spans="1:155" s="52" customFormat="1" x14ac:dyDescent="0.2">
      <c r="A6" s="33" t="s">
        <v>164</v>
      </c>
      <c r="B6" s="48">
        <f>B8</f>
        <v>2021</v>
      </c>
      <c r="C6" s="48">
        <f t="shared" ref="C6:M6" si="2">C8</f>
        <v>124109</v>
      </c>
      <c r="D6" s="48">
        <f t="shared" si="2"/>
        <v>46</v>
      </c>
      <c r="E6" s="48">
        <f t="shared" si="2"/>
        <v>6</v>
      </c>
      <c r="F6" s="48">
        <f t="shared" si="2"/>
        <v>0</v>
      </c>
      <c r="G6" s="48">
        <f t="shared" si="2"/>
        <v>1</v>
      </c>
      <c r="H6" s="141" t="str">
        <f>IF(H8&lt;&gt;I8,H8,"")&amp;IF(I8&lt;&gt;J8,I8,"")&amp;"　"&amp;J8</f>
        <v>千葉県横芝光町　東陽病院</v>
      </c>
      <c r="I6" s="142"/>
      <c r="J6" s="143"/>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10</v>
      </c>
      <c r="R6" s="48" t="str">
        <f t="shared" si="3"/>
        <v>-</v>
      </c>
      <c r="S6" s="48" t="str">
        <f t="shared" si="3"/>
        <v>ド 訓</v>
      </c>
      <c r="T6" s="48" t="str">
        <f t="shared" si="3"/>
        <v>救 輪</v>
      </c>
      <c r="U6" s="49">
        <f>U8</f>
        <v>23041</v>
      </c>
      <c r="V6" s="49">
        <f>V8</f>
        <v>6433</v>
      </c>
      <c r="W6" s="48" t="str">
        <f>W8</f>
        <v>第２種該当</v>
      </c>
      <c r="X6" s="48" t="str">
        <f t="shared" ref="X6" si="4">X8</f>
        <v>-</v>
      </c>
      <c r="Y6" s="48" t="str">
        <f t="shared" si="3"/>
        <v>１０：１</v>
      </c>
      <c r="Z6" s="49">
        <f t="shared" si="3"/>
        <v>55</v>
      </c>
      <c r="AA6" s="49">
        <f t="shared" si="3"/>
        <v>40</v>
      </c>
      <c r="AB6" s="49" t="str">
        <f t="shared" si="3"/>
        <v>-</v>
      </c>
      <c r="AC6" s="49" t="str">
        <f t="shared" si="3"/>
        <v>-</v>
      </c>
      <c r="AD6" s="49" t="str">
        <f t="shared" si="3"/>
        <v>-</v>
      </c>
      <c r="AE6" s="49">
        <f t="shared" si="3"/>
        <v>95</v>
      </c>
      <c r="AF6" s="49">
        <f t="shared" si="3"/>
        <v>37</v>
      </c>
      <c r="AG6" s="49">
        <f t="shared" si="3"/>
        <v>36</v>
      </c>
      <c r="AH6" s="49">
        <f t="shared" si="3"/>
        <v>73</v>
      </c>
      <c r="AI6" s="50">
        <f>IF(AI8="-",NA(),AI8)</f>
        <v>96.2</v>
      </c>
      <c r="AJ6" s="50">
        <f t="shared" ref="AJ6:AR6" si="5">IF(AJ8="-",NA(),AJ8)</f>
        <v>99.3</v>
      </c>
      <c r="AK6" s="50">
        <f t="shared" si="5"/>
        <v>99.2</v>
      </c>
      <c r="AL6" s="50">
        <f t="shared" si="5"/>
        <v>99.3</v>
      </c>
      <c r="AM6" s="50">
        <f t="shared" si="5"/>
        <v>98.5</v>
      </c>
      <c r="AN6" s="50">
        <f t="shared" si="5"/>
        <v>96.6</v>
      </c>
      <c r="AO6" s="50">
        <f t="shared" si="5"/>
        <v>97.2</v>
      </c>
      <c r="AP6" s="50">
        <f t="shared" si="5"/>
        <v>97.7</v>
      </c>
      <c r="AQ6" s="50">
        <f t="shared" si="5"/>
        <v>100.7</v>
      </c>
      <c r="AR6" s="50">
        <f t="shared" si="5"/>
        <v>103.6</v>
      </c>
      <c r="AS6" s="50" t="str">
        <f>IF(AS8="-","【-】","【"&amp;SUBSTITUTE(TEXT(AS8,"#,##0.0"),"-","△")&amp;"】")</f>
        <v>【106.2】</v>
      </c>
      <c r="AT6" s="50">
        <f>IF(AT8="-",NA(),AT8)</f>
        <v>67.900000000000006</v>
      </c>
      <c r="AU6" s="50">
        <f t="shared" ref="AU6:BC6" si="6">IF(AU8="-",NA(),AU8)</f>
        <v>66.599999999999994</v>
      </c>
      <c r="AV6" s="50">
        <f t="shared" si="6"/>
        <v>62.4</v>
      </c>
      <c r="AW6" s="50">
        <f t="shared" si="6"/>
        <v>64.900000000000006</v>
      </c>
      <c r="AX6" s="50">
        <f t="shared" si="6"/>
        <v>69.099999999999994</v>
      </c>
      <c r="AY6" s="50">
        <f t="shared" si="6"/>
        <v>83.9</v>
      </c>
      <c r="AZ6" s="50">
        <f t="shared" si="6"/>
        <v>84</v>
      </c>
      <c r="BA6" s="50">
        <f t="shared" si="6"/>
        <v>77.099999999999994</v>
      </c>
      <c r="BB6" s="50">
        <f t="shared" si="6"/>
        <v>73.8</v>
      </c>
      <c r="BC6" s="50">
        <f t="shared" si="6"/>
        <v>75.5</v>
      </c>
      <c r="BD6" s="50" t="str">
        <f>IF(BD8="-","【-】","【"&amp;SUBSTITUTE(TEXT(BD8,"#,##0.0"),"-","△")&amp;"】")</f>
        <v>【86.6】</v>
      </c>
      <c r="BE6" s="50">
        <f>IF(BE8="-",NA(),BE8)</f>
        <v>128.1</v>
      </c>
      <c r="BF6" s="50">
        <f t="shared" ref="BF6:BN6" si="7">IF(BF8="-",NA(),BF8)</f>
        <v>125.5</v>
      </c>
      <c r="BG6" s="50">
        <f t="shared" si="7"/>
        <v>134.80000000000001</v>
      </c>
      <c r="BH6" s="50">
        <f t="shared" si="7"/>
        <v>129.80000000000001</v>
      </c>
      <c r="BI6" s="50">
        <f t="shared" si="7"/>
        <v>120.1</v>
      </c>
      <c r="BJ6" s="50">
        <f t="shared" si="7"/>
        <v>116.9</v>
      </c>
      <c r="BK6" s="50">
        <f t="shared" si="7"/>
        <v>117.1</v>
      </c>
      <c r="BL6" s="50">
        <f t="shared" si="7"/>
        <v>118.8</v>
      </c>
      <c r="BM6" s="50">
        <f t="shared" si="7"/>
        <v>136</v>
      </c>
      <c r="BN6" s="50">
        <f t="shared" si="7"/>
        <v>131.30000000000001</v>
      </c>
      <c r="BO6" s="50" t="str">
        <f>IF(BO8="-","【-】","【"&amp;SUBSTITUTE(TEXT(BO8,"#,##0.0"),"-","△")&amp;"】")</f>
        <v>【70.7】</v>
      </c>
      <c r="BP6" s="50">
        <f>IF(BP8="-",NA(),BP8)</f>
        <v>67.5</v>
      </c>
      <c r="BQ6" s="50">
        <f t="shared" ref="BQ6:BY6" si="8">IF(BQ8="-",NA(),BQ8)</f>
        <v>69.400000000000006</v>
      </c>
      <c r="BR6" s="50">
        <f t="shared" si="8"/>
        <v>57.4</v>
      </c>
      <c r="BS6" s="50">
        <f t="shared" si="8"/>
        <v>58</v>
      </c>
      <c r="BT6" s="50">
        <f t="shared" si="8"/>
        <v>63.9</v>
      </c>
      <c r="BU6" s="50">
        <f t="shared" si="8"/>
        <v>69.7</v>
      </c>
      <c r="BV6" s="50">
        <f t="shared" si="8"/>
        <v>70.099999999999994</v>
      </c>
      <c r="BW6" s="50">
        <f t="shared" si="8"/>
        <v>66.099999999999994</v>
      </c>
      <c r="BX6" s="50">
        <f t="shared" si="8"/>
        <v>62.3</v>
      </c>
      <c r="BY6" s="50">
        <f t="shared" si="8"/>
        <v>62.1</v>
      </c>
      <c r="BZ6" s="50" t="str">
        <f>IF(BZ8="-","【-】","【"&amp;SUBSTITUTE(TEXT(BZ8,"#,##0.0"),"-","△")&amp;"】")</f>
        <v>【67.1】</v>
      </c>
      <c r="CA6" s="51">
        <f>IF(CA8="-",NA(),CA8)</f>
        <v>24877</v>
      </c>
      <c r="CB6" s="51">
        <f t="shared" ref="CB6:CJ6" si="9">IF(CB8="-",NA(),CB8)</f>
        <v>24629</v>
      </c>
      <c r="CC6" s="51">
        <f t="shared" si="9"/>
        <v>27254</v>
      </c>
      <c r="CD6" s="51">
        <f t="shared" si="9"/>
        <v>29015</v>
      </c>
      <c r="CE6" s="51">
        <f t="shared" si="9"/>
        <v>28096</v>
      </c>
      <c r="CF6" s="51">
        <f t="shared" si="9"/>
        <v>34136</v>
      </c>
      <c r="CG6" s="51">
        <f t="shared" si="9"/>
        <v>34924</v>
      </c>
      <c r="CH6" s="51">
        <f t="shared" si="9"/>
        <v>26415</v>
      </c>
      <c r="CI6" s="51">
        <f t="shared" si="9"/>
        <v>27227</v>
      </c>
      <c r="CJ6" s="51">
        <f t="shared" si="9"/>
        <v>28176</v>
      </c>
      <c r="CK6" s="50" t="str">
        <f>IF(CK8="-","【-】","【"&amp;SUBSTITUTE(TEXT(CK8,"#,##0"),"-","△")&amp;"】")</f>
        <v>【59,287】</v>
      </c>
      <c r="CL6" s="51">
        <f>IF(CL8="-",NA(),CL8)</f>
        <v>6760</v>
      </c>
      <c r="CM6" s="51">
        <f t="shared" ref="CM6:CU6" si="10">IF(CM8="-",NA(),CM8)</f>
        <v>7102</v>
      </c>
      <c r="CN6" s="51">
        <f t="shared" si="10"/>
        <v>7096</v>
      </c>
      <c r="CO6" s="51">
        <f t="shared" si="10"/>
        <v>8467</v>
      </c>
      <c r="CP6" s="51">
        <f t="shared" si="10"/>
        <v>8632</v>
      </c>
      <c r="CQ6" s="51">
        <f t="shared" si="10"/>
        <v>10130</v>
      </c>
      <c r="CR6" s="51">
        <f t="shared" si="10"/>
        <v>10244</v>
      </c>
      <c r="CS6" s="51">
        <f t="shared" si="10"/>
        <v>9135</v>
      </c>
      <c r="CT6" s="51">
        <f t="shared" si="10"/>
        <v>9509</v>
      </c>
      <c r="CU6" s="51">
        <f t="shared" si="10"/>
        <v>9548</v>
      </c>
      <c r="CV6" s="50" t="str">
        <f>IF(CV8="-","【-】","【"&amp;SUBSTITUTE(TEXT(CV8,"#,##0"),"-","△")&amp;"】")</f>
        <v>【17,202】</v>
      </c>
      <c r="CW6" s="50">
        <f>IF(CW8="-",NA(),CW8)</f>
        <v>77.099999999999994</v>
      </c>
      <c r="CX6" s="50">
        <f t="shared" ref="CX6:DF6" si="11">IF(CX8="-",NA(),CX8)</f>
        <v>77.7</v>
      </c>
      <c r="CY6" s="50">
        <f t="shared" si="11"/>
        <v>86</v>
      </c>
      <c r="CZ6" s="50">
        <f t="shared" si="11"/>
        <v>89.6</v>
      </c>
      <c r="DA6" s="50">
        <f t="shared" si="11"/>
        <v>75.900000000000006</v>
      </c>
      <c r="DB6" s="50">
        <f t="shared" si="11"/>
        <v>63.4</v>
      </c>
      <c r="DC6" s="50">
        <f t="shared" si="11"/>
        <v>63.7</v>
      </c>
      <c r="DD6" s="50">
        <f t="shared" si="11"/>
        <v>72</v>
      </c>
      <c r="DE6" s="50">
        <f t="shared" si="11"/>
        <v>77.7</v>
      </c>
      <c r="DF6" s="50">
        <f t="shared" si="11"/>
        <v>75.7</v>
      </c>
      <c r="DG6" s="50" t="str">
        <f>IF(DG8="-","【-】","【"&amp;SUBSTITUTE(TEXT(DG8,"#,##0.0"),"-","△")&amp;"】")</f>
        <v>【56.4】</v>
      </c>
      <c r="DH6" s="50">
        <f>IF(DH8="-",NA(),DH8)</f>
        <v>12.1</v>
      </c>
      <c r="DI6" s="50">
        <f t="shared" ref="DI6:DQ6" si="12">IF(DI8="-",NA(),DI8)</f>
        <v>11</v>
      </c>
      <c r="DJ6" s="50">
        <f t="shared" si="12"/>
        <v>10.9</v>
      </c>
      <c r="DK6" s="50">
        <f t="shared" si="12"/>
        <v>12.3</v>
      </c>
      <c r="DL6" s="50">
        <f t="shared" si="12"/>
        <v>11.3</v>
      </c>
      <c r="DM6" s="50">
        <f t="shared" si="12"/>
        <v>18.3</v>
      </c>
      <c r="DN6" s="50">
        <f t="shared" si="12"/>
        <v>17.7</v>
      </c>
      <c r="DO6" s="50">
        <f t="shared" si="12"/>
        <v>16</v>
      </c>
      <c r="DP6" s="50">
        <f t="shared" si="12"/>
        <v>15.7</v>
      </c>
      <c r="DQ6" s="50">
        <f t="shared" si="12"/>
        <v>14.6</v>
      </c>
      <c r="DR6" s="50" t="str">
        <f>IF(DR8="-","【-】","【"&amp;SUBSTITUTE(TEXT(DR8,"#,##0.0"),"-","△")&amp;"】")</f>
        <v>【24.8】</v>
      </c>
      <c r="DS6" s="50">
        <f>IF(DS8="-",NA(),DS8)</f>
        <v>46.8</v>
      </c>
      <c r="DT6" s="50">
        <f t="shared" ref="DT6:EB6" si="13">IF(DT8="-",NA(),DT8)</f>
        <v>49.5</v>
      </c>
      <c r="DU6" s="50">
        <f t="shared" si="13"/>
        <v>50.7</v>
      </c>
      <c r="DV6" s="50">
        <f t="shared" si="13"/>
        <v>52.7</v>
      </c>
      <c r="DW6" s="50">
        <f t="shared" si="13"/>
        <v>54.5</v>
      </c>
      <c r="DX6" s="50">
        <f t="shared" si="13"/>
        <v>53.5</v>
      </c>
      <c r="DY6" s="50">
        <f t="shared" si="13"/>
        <v>54.1</v>
      </c>
      <c r="DZ6" s="50">
        <f t="shared" si="13"/>
        <v>56.4</v>
      </c>
      <c r="EA6" s="50">
        <f t="shared" si="13"/>
        <v>56.9</v>
      </c>
      <c r="EB6" s="50">
        <f t="shared" si="13"/>
        <v>58.3</v>
      </c>
      <c r="EC6" s="50" t="str">
        <f>IF(EC8="-","【-】","【"&amp;SUBSTITUTE(TEXT(EC8,"#,##0.0"),"-","△")&amp;"】")</f>
        <v>【56.0】</v>
      </c>
      <c r="ED6" s="50">
        <f>IF(ED8="-",NA(),ED8)</f>
        <v>60.3</v>
      </c>
      <c r="EE6" s="50">
        <f t="shared" ref="EE6:EM6" si="14">IF(EE8="-",NA(),EE8)</f>
        <v>65.7</v>
      </c>
      <c r="EF6" s="50">
        <f t="shared" si="14"/>
        <v>69.099999999999994</v>
      </c>
      <c r="EG6" s="50">
        <f t="shared" si="14"/>
        <v>70.099999999999994</v>
      </c>
      <c r="EH6" s="50">
        <f t="shared" si="14"/>
        <v>73.599999999999994</v>
      </c>
      <c r="EI6" s="50">
        <f t="shared" si="14"/>
        <v>71.3</v>
      </c>
      <c r="EJ6" s="50">
        <f t="shared" si="14"/>
        <v>71.400000000000006</v>
      </c>
      <c r="EK6" s="50">
        <f t="shared" si="14"/>
        <v>73.400000000000006</v>
      </c>
      <c r="EL6" s="50">
        <f t="shared" si="14"/>
        <v>72.5</v>
      </c>
      <c r="EM6" s="50">
        <f t="shared" si="14"/>
        <v>72.3</v>
      </c>
      <c r="EN6" s="50" t="str">
        <f>IF(EN8="-","【-】","【"&amp;SUBSTITUTE(TEXT(EN8,"#,##0.0"),"-","△")&amp;"】")</f>
        <v>【70.7】</v>
      </c>
      <c r="EO6" s="51">
        <f>IF(EO8="-",NA(),EO8)</f>
        <v>50713280</v>
      </c>
      <c r="EP6" s="51">
        <f t="shared" ref="EP6:EX6" si="15">IF(EP8="-",NA(),EP8)</f>
        <v>50996760</v>
      </c>
      <c r="EQ6" s="51">
        <f t="shared" si="15"/>
        <v>55239442</v>
      </c>
      <c r="ER6" s="51">
        <f t="shared" si="15"/>
        <v>55145326</v>
      </c>
      <c r="ES6" s="51">
        <f t="shared" si="15"/>
        <v>55165463</v>
      </c>
      <c r="ET6" s="51">
        <f t="shared" si="15"/>
        <v>39094598</v>
      </c>
      <c r="EU6" s="51">
        <f t="shared" si="15"/>
        <v>40683727</v>
      </c>
      <c r="EV6" s="51">
        <f t="shared" si="15"/>
        <v>40117620</v>
      </c>
      <c r="EW6" s="51">
        <f t="shared" si="15"/>
        <v>42330999</v>
      </c>
      <c r="EX6" s="51">
        <f t="shared" si="15"/>
        <v>43068047</v>
      </c>
      <c r="EY6" s="51" t="str">
        <f>IF(EY8="-","【-】","【"&amp;SUBSTITUTE(TEXT(EY8,"#,##0"),"-","△")&amp;"】")</f>
        <v>【49,765,843】</v>
      </c>
    </row>
    <row r="7" spans="1:155" s="52" customFormat="1" x14ac:dyDescent="0.2">
      <c r="A7" s="33" t="s">
        <v>165</v>
      </c>
      <c r="B7" s="48">
        <f t="shared" ref="B7:AH7" si="16">B8</f>
        <v>2021</v>
      </c>
      <c r="C7" s="48">
        <f t="shared" si="16"/>
        <v>124109</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10</v>
      </c>
      <c r="R7" s="48" t="str">
        <f t="shared" si="16"/>
        <v>-</v>
      </c>
      <c r="S7" s="48" t="str">
        <f t="shared" si="16"/>
        <v>ド 訓</v>
      </c>
      <c r="T7" s="48" t="str">
        <f t="shared" si="16"/>
        <v>救 輪</v>
      </c>
      <c r="U7" s="49">
        <f>U8</f>
        <v>23041</v>
      </c>
      <c r="V7" s="49">
        <f>V8</f>
        <v>6433</v>
      </c>
      <c r="W7" s="48" t="str">
        <f>W8</f>
        <v>第２種該当</v>
      </c>
      <c r="X7" s="48" t="str">
        <f t="shared" si="16"/>
        <v>-</v>
      </c>
      <c r="Y7" s="48" t="str">
        <f t="shared" si="16"/>
        <v>１０：１</v>
      </c>
      <c r="Z7" s="49">
        <f t="shared" si="16"/>
        <v>55</v>
      </c>
      <c r="AA7" s="49">
        <f t="shared" si="16"/>
        <v>40</v>
      </c>
      <c r="AB7" s="49" t="str">
        <f t="shared" si="16"/>
        <v>-</v>
      </c>
      <c r="AC7" s="49" t="str">
        <f t="shared" si="16"/>
        <v>-</v>
      </c>
      <c r="AD7" s="49" t="str">
        <f t="shared" si="16"/>
        <v>-</v>
      </c>
      <c r="AE7" s="49">
        <f t="shared" si="16"/>
        <v>95</v>
      </c>
      <c r="AF7" s="49">
        <f t="shared" si="16"/>
        <v>37</v>
      </c>
      <c r="AG7" s="49">
        <f t="shared" si="16"/>
        <v>36</v>
      </c>
      <c r="AH7" s="49">
        <f t="shared" si="16"/>
        <v>73</v>
      </c>
      <c r="AI7" s="50">
        <f>AI8</f>
        <v>96.2</v>
      </c>
      <c r="AJ7" s="50">
        <f t="shared" ref="AJ7:AR7" si="17">AJ8</f>
        <v>99.3</v>
      </c>
      <c r="AK7" s="50">
        <f t="shared" si="17"/>
        <v>99.2</v>
      </c>
      <c r="AL7" s="50">
        <f t="shared" si="17"/>
        <v>99.3</v>
      </c>
      <c r="AM7" s="50">
        <f t="shared" si="17"/>
        <v>98.5</v>
      </c>
      <c r="AN7" s="50">
        <f t="shared" si="17"/>
        <v>96.6</v>
      </c>
      <c r="AO7" s="50">
        <f t="shared" si="17"/>
        <v>97.2</v>
      </c>
      <c r="AP7" s="50">
        <f t="shared" si="17"/>
        <v>97.7</v>
      </c>
      <c r="AQ7" s="50">
        <f t="shared" si="17"/>
        <v>100.7</v>
      </c>
      <c r="AR7" s="50">
        <f t="shared" si="17"/>
        <v>103.6</v>
      </c>
      <c r="AS7" s="50"/>
      <c r="AT7" s="50">
        <f>AT8</f>
        <v>67.900000000000006</v>
      </c>
      <c r="AU7" s="50">
        <f t="shared" ref="AU7:BC7" si="18">AU8</f>
        <v>66.599999999999994</v>
      </c>
      <c r="AV7" s="50">
        <f t="shared" si="18"/>
        <v>62.4</v>
      </c>
      <c r="AW7" s="50">
        <f t="shared" si="18"/>
        <v>64.900000000000006</v>
      </c>
      <c r="AX7" s="50">
        <f t="shared" si="18"/>
        <v>69.099999999999994</v>
      </c>
      <c r="AY7" s="50">
        <f t="shared" si="18"/>
        <v>83.9</v>
      </c>
      <c r="AZ7" s="50">
        <f t="shared" si="18"/>
        <v>84</v>
      </c>
      <c r="BA7" s="50">
        <f t="shared" si="18"/>
        <v>77.099999999999994</v>
      </c>
      <c r="BB7" s="50">
        <f t="shared" si="18"/>
        <v>73.8</v>
      </c>
      <c r="BC7" s="50">
        <f t="shared" si="18"/>
        <v>75.5</v>
      </c>
      <c r="BD7" s="50"/>
      <c r="BE7" s="50">
        <f>BE8</f>
        <v>128.1</v>
      </c>
      <c r="BF7" s="50">
        <f t="shared" ref="BF7:BN7" si="19">BF8</f>
        <v>125.5</v>
      </c>
      <c r="BG7" s="50">
        <f t="shared" si="19"/>
        <v>134.80000000000001</v>
      </c>
      <c r="BH7" s="50">
        <f t="shared" si="19"/>
        <v>129.80000000000001</v>
      </c>
      <c r="BI7" s="50">
        <f t="shared" si="19"/>
        <v>120.1</v>
      </c>
      <c r="BJ7" s="50">
        <f t="shared" si="19"/>
        <v>116.9</v>
      </c>
      <c r="BK7" s="50">
        <f t="shared" si="19"/>
        <v>117.1</v>
      </c>
      <c r="BL7" s="50">
        <f t="shared" si="19"/>
        <v>118.8</v>
      </c>
      <c r="BM7" s="50">
        <f t="shared" si="19"/>
        <v>136</v>
      </c>
      <c r="BN7" s="50">
        <f t="shared" si="19"/>
        <v>131.30000000000001</v>
      </c>
      <c r="BO7" s="50"/>
      <c r="BP7" s="50">
        <f>BP8</f>
        <v>67.5</v>
      </c>
      <c r="BQ7" s="50">
        <f t="shared" ref="BQ7:BY7" si="20">BQ8</f>
        <v>69.400000000000006</v>
      </c>
      <c r="BR7" s="50">
        <f t="shared" si="20"/>
        <v>57.4</v>
      </c>
      <c r="BS7" s="50">
        <f t="shared" si="20"/>
        <v>58</v>
      </c>
      <c r="BT7" s="50">
        <f t="shared" si="20"/>
        <v>63.9</v>
      </c>
      <c r="BU7" s="50">
        <f t="shared" si="20"/>
        <v>69.7</v>
      </c>
      <c r="BV7" s="50">
        <f t="shared" si="20"/>
        <v>70.099999999999994</v>
      </c>
      <c r="BW7" s="50">
        <f t="shared" si="20"/>
        <v>66.099999999999994</v>
      </c>
      <c r="BX7" s="50">
        <f t="shared" si="20"/>
        <v>62.3</v>
      </c>
      <c r="BY7" s="50">
        <f t="shared" si="20"/>
        <v>62.1</v>
      </c>
      <c r="BZ7" s="50"/>
      <c r="CA7" s="51">
        <f>CA8</f>
        <v>24877</v>
      </c>
      <c r="CB7" s="51">
        <f t="shared" ref="CB7:CJ7" si="21">CB8</f>
        <v>24629</v>
      </c>
      <c r="CC7" s="51">
        <f t="shared" si="21"/>
        <v>27254</v>
      </c>
      <c r="CD7" s="51">
        <f t="shared" si="21"/>
        <v>29015</v>
      </c>
      <c r="CE7" s="51">
        <f t="shared" si="21"/>
        <v>28096</v>
      </c>
      <c r="CF7" s="51">
        <f t="shared" si="21"/>
        <v>34136</v>
      </c>
      <c r="CG7" s="51">
        <f t="shared" si="21"/>
        <v>34924</v>
      </c>
      <c r="CH7" s="51">
        <f t="shared" si="21"/>
        <v>26415</v>
      </c>
      <c r="CI7" s="51">
        <f t="shared" si="21"/>
        <v>27227</v>
      </c>
      <c r="CJ7" s="51">
        <f t="shared" si="21"/>
        <v>28176</v>
      </c>
      <c r="CK7" s="50"/>
      <c r="CL7" s="51">
        <f>CL8</f>
        <v>6760</v>
      </c>
      <c r="CM7" s="51">
        <f t="shared" ref="CM7:CU7" si="22">CM8</f>
        <v>7102</v>
      </c>
      <c r="CN7" s="51">
        <f t="shared" si="22"/>
        <v>7096</v>
      </c>
      <c r="CO7" s="51">
        <f t="shared" si="22"/>
        <v>8467</v>
      </c>
      <c r="CP7" s="51">
        <f t="shared" si="22"/>
        <v>8632</v>
      </c>
      <c r="CQ7" s="51">
        <f t="shared" si="22"/>
        <v>10130</v>
      </c>
      <c r="CR7" s="51">
        <f t="shared" si="22"/>
        <v>10244</v>
      </c>
      <c r="CS7" s="51">
        <f t="shared" si="22"/>
        <v>9135</v>
      </c>
      <c r="CT7" s="51">
        <f t="shared" si="22"/>
        <v>9509</v>
      </c>
      <c r="CU7" s="51">
        <f t="shared" si="22"/>
        <v>9548</v>
      </c>
      <c r="CV7" s="50"/>
      <c r="CW7" s="50">
        <f>CW8</f>
        <v>77.099999999999994</v>
      </c>
      <c r="CX7" s="50">
        <f t="shared" ref="CX7:DF7" si="23">CX8</f>
        <v>77.7</v>
      </c>
      <c r="CY7" s="50">
        <f t="shared" si="23"/>
        <v>86</v>
      </c>
      <c r="CZ7" s="50">
        <f t="shared" si="23"/>
        <v>89.6</v>
      </c>
      <c r="DA7" s="50">
        <f t="shared" si="23"/>
        <v>75.900000000000006</v>
      </c>
      <c r="DB7" s="50">
        <f t="shared" si="23"/>
        <v>63.4</v>
      </c>
      <c r="DC7" s="50">
        <f t="shared" si="23"/>
        <v>63.7</v>
      </c>
      <c r="DD7" s="50">
        <f t="shared" si="23"/>
        <v>72</v>
      </c>
      <c r="DE7" s="50">
        <f t="shared" si="23"/>
        <v>77.7</v>
      </c>
      <c r="DF7" s="50">
        <f t="shared" si="23"/>
        <v>75.7</v>
      </c>
      <c r="DG7" s="50"/>
      <c r="DH7" s="50">
        <f>DH8</f>
        <v>12.1</v>
      </c>
      <c r="DI7" s="50">
        <f t="shared" ref="DI7:DQ7" si="24">DI8</f>
        <v>11</v>
      </c>
      <c r="DJ7" s="50">
        <f t="shared" si="24"/>
        <v>10.9</v>
      </c>
      <c r="DK7" s="50">
        <f t="shared" si="24"/>
        <v>12.3</v>
      </c>
      <c r="DL7" s="50">
        <f t="shared" si="24"/>
        <v>11.3</v>
      </c>
      <c r="DM7" s="50">
        <f t="shared" si="24"/>
        <v>18.3</v>
      </c>
      <c r="DN7" s="50">
        <f t="shared" si="24"/>
        <v>17.7</v>
      </c>
      <c r="DO7" s="50">
        <f t="shared" si="24"/>
        <v>16</v>
      </c>
      <c r="DP7" s="50">
        <f t="shared" si="24"/>
        <v>15.7</v>
      </c>
      <c r="DQ7" s="50">
        <f t="shared" si="24"/>
        <v>14.6</v>
      </c>
      <c r="DR7" s="50"/>
      <c r="DS7" s="50">
        <f>DS8</f>
        <v>46.8</v>
      </c>
      <c r="DT7" s="50">
        <f t="shared" ref="DT7:EB7" si="25">DT8</f>
        <v>49.5</v>
      </c>
      <c r="DU7" s="50">
        <f t="shared" si="25"/>
        <v>50.7</v>
      </c>
      <c r="DV7" s="50">
        <f t="shared" si="25"/>
        <v>52.7</v>
      </c>
      <c r="DW7" s="50">
        <f t="shared" si="25"/>
        <v>54.5</v>
      </c>
      <c r="DX7" s="50">
        <f t="shared" si="25"/>
        <v>53.5</v>
      </c>
      <c r="DY7" s="50">
        <f t="shared" si="25"/>
        <v>54.1</v>
      </c>
      <c r="DZ7" s="50">
        <f t="shared" si="25"/>
        <v>56.4</v>
      </c>
      <c r="EA7" s="50">
        <f t="shared" si="25"/>
        <v>56.9</v>
      </c>
      <c r="EB7" s="50">
        <f t="shared" si="25"/>
        <v>58.3</v>
      </c>
      <c r="EC7" s="50"/>
      <c r="ED7" s="50">
        <f>ED8</f>
        <v>60.3</v>
      </c>
      <c r="EE7" s="50">
        <f t="shared" ref="EE7:EM7" si="26">EE8</f>
        <v>65.7</v>
      </c>
      <c r="EF7" s="50">
        <f t="shared" si="26"/>
        <v>69.099999999999994</v>
      </c>
      <c r="EG7" s="50">
        <f t="shared" si="26"/>
        <v>70.099999999999994</v>
      </c>
      <c r="EH7" s="50">
        <f t="shared" si="26"/>
        <v>73.599999999999994</v>
      </c>
      <c r="EI7" s="50">
        <f t="shared" si="26"/>
        <v>71.3</v>
      </c>
      <c r="EJ7" s="50">
        <f t="shared" si="26"/>
        <v>71.400000000000006</v>
      </c>
      <c r="EK7" s="50">
        <f t="shared" si="26"/>
        <v>73.400000000000006</v>
      </c>
      <c r="EL7" s="50">
        <f t="shared" si="26"/>
        <v>72.5</v>
      </c>
      <c r="EM7" s="50">
        <f t="shared" si="26"/>
        <v>72.3</v>
      </c>
      <c r="EN7" s="50"/>
      <c r="EO7" s="51">
        <f>EO8</f>
        <v>50713280</v>
      </c>
      <c r="EP7" s="51">
        <f t="shared" ref="EP7:EX7" si="27">EP8</f>
        <v>50996760</v>
      </c>
      <c r="EQ7" s="51">
        <f t="shared" si="27"/>
        <v>55239442</v>
      </c>
      <c r="ER7" s="51">
        <f t="shared" si="27"/>
        <v>55145326</v>
      </c>
      <c r="ES7" s="51">
        <f t="shared" si="27"/>
        <v>55165463</v>
      </c>
      <c r="ET7" s="51">
        <f t="shared" si="27"/>
        <v>39094598</v>
      </c>
      <c r="EU7" s="51">
        <f t="shared" si="27"/>
        <v>40683727</v>
      </c>
      <c r="EV7" s="51">
        <f t="shared" si="27"/>
        <v>40117620</v>
      </c>
      <c r="EW7" s="51">
        <f t="shared" si="27"/>
        <v>42330999</v>
      </c>
      <c r="EX7" s="51">
        <f t="shared" si="27"/>
        <v>43068047</v>
      </c>
      <c r="EY7" s="51"/>
    </row>
    <row r="8" spans="1:155" s="52" customFormat="1" x14ac:dyDescent="0.2">
      <c r="A8" s="33"/>
      <c r="B8" s="53">
        <v>2021</v>
      </c>
      <c r="C8" s="53">
        <v>124109</v>
      </c>
      <c r="D8" s="53">
        <v>46</v>
      </c>
      <c r="E8" s="53">
        <v>6</v>
      </c>
      <c r="F8" s="53">
        <v>0</v>
      </c>
      <c r="G8" s="53">
        <v>1</v>
      </c>
      <c r="H8" s="53" t="s">
        <v>166</v>
      </c>
      <c r="I8" s="53" t="s">
        <v>167</v>
      </c>
      <c r="J8" s="53" t="s">
        <v>168</v>
      </c>
      <c r="K8" s="53" t="s">
        <v>169</v>
      </c>
      <c r="L8" s="53" t="s">
        <v>170</v>
      </c>
      <c r="M8" s="53" t="s">
        <v>171</v>
      </c>
      <c r="N8" s="53" t="s">
        <v>172</v>
      </c>
      <c r="O8" s="53" t="s">
        <v>173</v>
      </c>
      <c r="P8" s="53" t="s">
        <v>174</v>
      </c>
      <c r="Q8" s="54">
        <v>10</v>
      </c>
      <c r="R8" s="53" t="s">
        <v>39</v>
      </c>
      <c r="S8" s="53" t="s">
        <v>175</v>
      </c>
      <c r="T8" s="53" t="s">
        <v>176</v>
      </c>
      <c r="U8" s="54">
        <v>23041</v>
      </c>
      <c r="V8" s="54">
        <v>6433</v>
      </c>
      <c r="W8" s="53" t="s">
        <v>177</v>
      </c>
      <c r="X8" s="53" t="s">
        <v>39</v>
      </c>
      <c r="Y8" s="55" t="s">
        <v>178</v>
      </c>
      <c r="Z8" s="54">
        <v>55</v>
      </c>
      <c r="AA8" s="54">
        <v>40</v>
      </c>
      <c r="AB8" s="54" t="s">
        <v>39</v>
      </c>
      <c r="AC8" s="54" t="s">
        <v>39</v>
      </c>
      <c r="AD8" s="54" t="s">
        <v>39</v>
      </c>
      <c r="AE8" s="54">
        <v>95</v>
      </c>
      <c r="AF8" s="54">
        <v>37</v>
      </c>
      <c r="AG8" s="54">
        <v>36</v>
      </c>
      <c r="AH8" s="54">
        <v>73</v>
      </c>
      <c r="AI8" s="56">
        <v>96.2</v>
      </c>
      <c r="AJ8" s="56">
        <v>99.3</v>
      </c>
      <c r="AK8" s="56">
        <v>99.2</v>
      </c>
      <c r="AL8" s="56">
        <v>99.3</v>
      </c>
      <c r="AM8" s="56">
        <v>98.5</v>
      </c>
      <c r="AN8" s="56">
        <v>96.6</v>
      </c>
      <c r="AO8" s="56">
        <v>97.2</v>
      </c>
      <c r="AP8" s="56">
        <v>97.7</v>
      </c>
      <c r="AQ8" s="56">
        <v>100.7</v>
      </c>
      <c r="AR8" s="56">
        <v>103.6</v>
      </c>
      <c r="AS8" s="56">
        <v>106.2</v>
      </c>
      <c r="AT8" s="56">
        <v>67.900000000000006</v>
      </c>
      <c r="AU8" s="56">
        <v>66.599999999999994</v>
      </c>
      <c r="AV8" s="56">
        <v>62.4</v>
      </c>
      <c r="AW8" s="56">
        <v>64.900000000000006</v>
      </c>
      <c r="AX8" s="56">
        <v>69.099999999999994</v>
      </c>
      <c r="AY8" s="56">
        <v>83.9</v>
      </c>
      <c r="AZ8" s="56">
        <v>84</v>
      </c>
      <c r="BA8" s="56">
        <v>77.099999999999994</v>
      </c>
      <c r="BB8" s="56">
        <v>73.8</v>
      </c>
      <c r="BC8" s="56">
        <v>75.5</v>
      </c>
      <c r="BD8" s="56">
        <v>86.6</v>
      </c>
      <c r="BE8" s="57">
        <v>128.1</v>
      </c>
      <c r="BF8" s="57">
        <v>125.5</v>
      </c>
      <c r="BG8" s="57">
        <v>134.80000000000001</v>
      </c>
      <c r="BH8" s="57">
        <v>129.80000000000001</v>
      </c>
      <c r="BI8" s="57">
        <v>120.1</v>
      </c>
      <c r="BJ8" s="57">
        <v>116.9</v>
      </c>
      <c r="BK8" s="57">
        <v>117.1</v>
      </c>
      <c r="BL8" s="57">
        <v>118.8</v>
      </c>
      <c r="BM8" s="57">
        <v>136</v>
      </c>
      <c r="BN8" s="57">
        <v>131.30000000000001</v>
      </c>
      <c r="BO8" s="57">
        <v>70.7</v>
      </c>
      <c r="BP8" s="56">
        <v>67.5</v>
      </c>
      <c r="BQ8" s="56">
        <v>69.400000000000006</v>
      </c>
      <c r="BR8" s="56">
        <v>57.4</v>
      </c>
      <c r="BS8" s="56">
        <v>58</v>
      </c>
      <c r="BT8" s="56">
        <v>63.9</v>
      </c>
      <c r="BU8" s="56">
        <v>69.7</v>
      </c>
      <c r="BV8" s="56">
        <v>70.099999999999994</v>
      </c>
      <c r="BW8" s="56">
        <v>66.099999999999994</v>
      </c>
      <c r="BX8" s="56">
        <v>62.3</v>
      </c>
      <c r="BY8" s="56">
        <v>62.1</v>
      </c>
      <c r="BZ8" s="56">
        <v>67.099999999999994</v>
      </c>
      <c r="CA8" s="57">
        <v>24877</v>
      </c>
      <c r="CB8" s="57">
        <v>24629</v>
      </c>
      <c r="CC8" s="57">
        <v>27254</v>
      </c>
      <c r="CD8" s="57">
        <v>29015</v>
      </c>
      <c r="CE8" s="57">
        <v>28096</v>
      </c>
      <c r="CF8" s="57">
        <v>34136</v>
      </c>
      <c r="CG8" s="57">
        <v>34924</v>
      </c>
      <c r="CH8" s="57">
        <v>26415</v>
      </c>
      <c r="CI8" s="57">
        <v>27227</v>
      </c>
      <c r="CJ8" s="57">
        <v>28176</v>
      </c>
      <c r="CK8" s="56">
        <v>59287</v>
      </c>
      <c r="CL8" s="57">
        <v>6760</v>
      </c>
      <c r="CM8" s="57">
        <v>7102</v>
      </c>
      <c r="CN8" s="57">
        <v>7096</v>
      </c>
      <c r="CO8" s="57">
        <v>8467</v>
      </c>
      <c r="CP8" s="57">
        <v>8632</v>
      </c>
      <c r="CQ8" s="57">
        <v>10130</v>
      </c>
      <c r="CR8" s="57">
        <v>10244</v>
      </c>
      <c r="CS8" s="57">
        <v>9135</v>
      </c>
      <c r="CT8" s="57">
        <v>9509</v>
      </c>
      <c r="CU8" s="57">
        <v>9548</v>
      </c>
      <c r="CV8" s="56">
        <v>17202</v>
      </c>
      <c r="CW8" s="57">
        <v>77.099999999999994</v>
      </c>
      <c r="CX8" s="57">
        <v>77.7</v>
      </c>
      <c r="CY8" s="57">
        <v>86</v>
      </c>
      <c r="CZ8" s="57">
        <v>89.6</v>
      </c>
      <c r="DA8" s="57">
        <v>75.900000000000006</v>
      </c>
      <c r="DB8" s="57">
        <v>63.4</v>
      </c>
      <c r="DC8" s="57">
        <v>63.7</v>
      </c>
      <c r="DD8" s="57">
        <v>72</v>
      </c>
      <c r="DE8" s="57">
        <v>77.7</v>
      </c>
      <c r="DF8" s="57">
        <v>75.7</v>
      </c>
      <c r="DG8" s="57">
        <v>56.4</v>
      </c>
      <c r="DH8" s="57">
        <v>12.1</v>
      </c>
      <c r="DI8" s="57">
        <v>11</v>
      </c>
      <c r="DJ8" s="57">
        <v>10.9</v>
      </c>
      <c r="DK8" s="57">
        <v>12.3</v>
      </c>
      <c r="DL8" s="57">
        <v>11.3</v>
      </c>
      <c r="DM8" s="57">
        <v>18.3</v>
      </c>
      <c r="DN8" s="57">
        <v>17.7</v>
      </c>
      <c r="DO8" s="57">
        <v>16</v>
      </c>
      <c r="DP8" s="57">
        <v>15.7</v>
      </c>
      <c r="DQ8" s="57">
        <v>14.6</v>
      </c>
      <c r="DR8" s="57">
        <v>24.8</v>
      </c>
      <c r="DS8" s="56">
        <v>46.8</v>
      </c>
      <c r="DT8" s="56">
        <v>49.5</v>
      </c>
      <c r="DU8" s="56">
        <v>50.7</v>
      </c>
      <c r="DV8" s="56">
        <v>52.7</v>
      </c>
      <c r="DW8" s="56">
        <v>54.5</v>
      </c>
      <c r="DX8" s="56">
        <v>53.5</v>
      </c>
      <c r="DY8" s="56">
        <v>54.1</v>
      </c>
      <c r="DZ8" s="56">
        <v>56.4</v>
      </c>
      <c r="EA8" s="56">
        <v>56.9</v>
      </c>
      <c r="EB8" s="56">
        <v>58.3</v>
      </c>
      <c r="EC8" s="56">
        <v>56</v>
      </c>
      <c r="ED8" s="56">
        <v>60.3</v>
      </c>
      <c r="EE8" s="56">
        <v>65.7</v>
      </c>
      <c r="EF8" s="56">
        <v>69.099999999999994</v>
      </c>
      <c r="EG8" s="56">
        <v>70.099999999999994</v>
      </c>
      <c r="EH8" s="56">
        <v>73.599999999999994</v>
      </c>
      <c r="EI8" s="56">
        <v>71.3</v>
      </c>
      <c r="EJ8" s="56">
        <v>71.400000000000006</v>
      </c>
      <c r="EK8" s="56">
        <v>73.400000000000006</v>
      </c>
      <c r="EL8" s="56">
        <v>72.5</v>
      </c>
      <c r="EM8" s="56">
        <v>72.3</v>
      </c>
      <c r="EN8" s="56">
        <v>70.7</v>
      </c>
      <c r="EO8" s="57">
        <v>50713280</v>
      </c>
      <c r="EP8" s="57">
        <v>50996760</v>
      </c>
      <c r="EQ8" s="57">
        <v>55239442</v>
      </c>
      <c r="ER8" s="57">
        <v>55145326</v>
      </c>
      <c r="ES8" s="57">
        <v>55165463</v>
      </c>
      <c r="ET8" s="57">
        <v>39094598</v>
      </c>
      <c r="EU8" s="57">
        <v>40683727</v>
      </c>
      <c r="EV8" s="57">
        <v>40117620</v>
      </c>
      <c r="EW8" s="57">
        <v>42330999</v>
      </c>
      <c r="EX8" s="57">
        <v>43068047</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達也</cp:lastModifiedBy>
  <cp:lastPrinted>2023-02-23T23:40:44Z</cp:lastPrinted>
  <dcterms:created xsi:type="dcterms:W3CDTF">2022-12-01T02:20:14Z</dcterms:created>
  <dcterms:modified xsi:type="dcterms:W3CDTF">2023-02-23T23:41:00Z</dcterms:modified>
  <cp:category/>
</cp:coreProperties>
</file>