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jyousui\Desktop\"/>
    </mc:Choice>
  </mc:AlternateContent>
  <workbookProtection workbookAlgorithmName="SHA-512" workbookHashValue="FAXVZCMMc4xulaxoPAqy5XsexO+5j+nXQj6EHuGk3iGIDS71elrj22ocqPjaGTK9TpmvbBGXdg8OWD6V7az0NA==" workbookSaltValue="8QU0h7yq+uqF/Sfgp/9wwA=="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<sst xmlns="http://schemas.openxmlformats.org/spreadsheetml/2006/main" count="228" uniqueCount="114">
  <si>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</si>
  <si>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</si>
  <si>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</si>
  <si>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</si>
  <si>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</si>
  <si>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</si>
  <si>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</si>
  <si>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</si>
  <si>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</si>
  <si>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</si>
  <si>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</si>
  <si>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</si>
  <si>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</si>
  <si>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</si>
  <si>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</si>
  <si>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</si>
  <si>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</si>
  <si>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</si>
  <si>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</si>
  <si>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</si>
  <si>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</si>
  <si>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</si>
  <si>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</si>
  <si>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</si>
  <si>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</si>
  <si>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</si>
  <si>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</si>
  <si>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</si>
  <si>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</si>
  <si>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</si>
  <si>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</si>
  <si>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</si>
  <si>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</si>
  <si>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</si>
  <si>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</si>
  <si>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</si>
  <si>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</si>
  <si>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</si>
  <si>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</si>
  <si>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</si>
  <si>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</si>
  <si>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</si>
  <si>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</si>
  <si>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</si>
  <si>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</si>
  <si>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</si>
  <si>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</si>
  <si>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</si>
  <si>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</si>
  <si>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</si>
  <si>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</si>
  <si>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</si>
  <si>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</si>
  <si>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</si>
  <si>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</si>
  <si>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</si>
  <si>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</si>
  <si>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</si>
  <si>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</si>
  <si>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</si>
  <si>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</si>
  <si>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</si>
  <si>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</si>
  <si>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</si>
  <si>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</si>
  <si>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</si>
  <si>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</si>
  <si>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</si>
  <si>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</si>
  <si>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</si>
  <si>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</si>
  <si>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</si>
  <si>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</si>
  <si>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</si>
  <si>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</si>
  <si>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</si>
  <si>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</si>
  <si>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</si>
  <si>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</si>
  <si>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</si>
  <si>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</si>
  <si>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</si>
  <si>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</si>
  <si>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</si>
  <si>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</si>
  <si>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</si>
  <si>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</si>
  <si>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</si>
  <si>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</si>
  <si>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</si>
  <si>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</si>
  <si>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</si>
  <si>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</si>
  <si>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神崎町</t>
  </si>
  <si>
    <t>法適用</t>
  </si>
  <si>
    <t>水道事業</t>
  </si>
  <si>
    <t>末端給水事業</t>
  </si>
  <si>
    <t>A9</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</si>
  <si>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</si>
  <si>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</si>
  <si>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</si>
  <si>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</si>
  <si>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</si>
  <si>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</si>
  <si>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</si>
  <si>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</si>
  <si>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</si>
  <si>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</si>
  <si>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</si>
  <si>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</si>
  <si>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</si>
  <si>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xml:space="preserve">　経常収支比率について全国・類似団体平均値より高い水準にある。料金回収率が100%を下回っているにもかかわらず数値が高い水準となる要因は、営業外収益である町・県からの高料金対策補助金と長期前受金戻入によるものである。
　なお、給水収益は給水人口の減少に伴い減少傾向となっている。事業費用は、徹底した費用削減による経営改善を実施中であり、これ以上の削減は非常に難しい状態である。
　累積欠損金比率について、平成２６年度に東日本大震災により被災した水道施設の固定資産除却（特別損失）を計上したため、多額の累積欠損金が発生したが、それ以降の欠損は発生していない。
　流動比率について、令和元年度から減少傾向となっているが100％以上、平均値以上であり十分な支払い能力があると考えられる。今後も経営改善を実施する必要がある。
　企業債残高対給水収益比率は、平成２６年度に災害復旧事業のため借入を実施し増加したが、平成２７年度から減少している。これは費用削減のため、直営工事等を推進し企業債等借入を最小限に抑止しているためである。
　料金回収率は、令和元年度から下降傾向である。また、令和３年度は100％を下回っている。人件費薬品等費用等による給水原価の上昇に伴い、今後も料金回収率が下がるものと見込まれる。
　施設利用率は、水道施設工事が完了した後、当初計画された住宅団地開発が予定戸数を大きく減らして販売されたため、計画人口と大きな差異が生じており現況では改善することは出来ない。
　有収率は、経年管の廃止及び配水量の監視を行っているため平均値以上である。
</t>
    <rPh sb="644" eb="646">
      <t>ケイネン</t>
    </rPh>
    <rPh sb="646" eb="647">
      <t>カン</t>
    </rPh>
    <phoneticPr fontId="4"/>
  </si>
  <si>
    <t xml:space="preserve">　表流水系の第二浄水場は、東日本大震災により建て直したため新しいが、地下水系の古原浄水場は建設後２７年を経過しており、直営の修繕により対応している。また、制御盤等については、部品供給停止などにより更新の必要が出てくるため、令和２年度から順次更新を進めている。
　管路については、東日本大震災の災害復旧により壊れた経年管の布設替えを実施しており、また平成３０年度に老朽管となる石綿管全廃したため、耐用年数を超えた経年管は無い。今後、経年管が発生するため、計画的な更新が必要である。
　なお、２つある浄水場は同一敷地内にあり、地下水系・表流水系の２つの水源を確保し、災害対応出来るようになっている。
</t>
    <phoneticPr fontId="4"/>
  </si>
  <si>
    <t xml:space="preserve">　給水人口減少に伴い、有収水量は横ばいから減少傾向となっている。令和２年度から一人当たり一日平均有収水量が10リットル程度増加している。また、道の駅「発酵の里 こうざき」では様々なアプローチによる営業展開をしているが、有収水量が大きく減少している。これは新型コロナウイルス感染症対策により家庭での時間が増えた（外出自粛、リモートワーク等）ことが要因の一部であると考えられる。家庭用水は給水収益の割合の殆どを占めているため、今後は人口の増減と同様に注視していく必要がある。
　表流水は、利根川から取水し導水ポンプ場で加圧してくみ上げており、加えて１級河川下流域という地域性もあり水質が良くないため浄水に多くの薬品が必要となり、給水原価を押し上げる状況となっている。また、表流水系浄水場の運転には相応の技能が必要となるが、職員の定年退職が続く中で、技術継承が大きな課題となっている。
　近隣市町村と広域化を研究するため、香取市・多古町との勉強会を設置し、今後も経営強化のため実施していく。
</t>
    <rPh sb="71" eb="72">
      <t>ミチ</t>
    </rPh>
    <rPh sb="73" eb="74">
      <t>エキ</t>
    </rPh>
    <rPh sb="75" eb="77">
      <t>ハッコウ</t>
    </rPh>
    <rPh sb="78" eb="79">
      <t>サト</t>
    </rPh>
    <rPh sb="87" eb="89">
      <t>サマザマ</t>
    </rPh>
    <rPh sb="98" eb="100">
      <t>エイギョウ</t>
    </rPh>
    <rPh sb="100" eb="102">
      <t>テンカイ</t>
    </rPh>
    <rPh sb="109" eb="111">
      <t>ユウシュウ</t>
    </rPh>
    <rPh sb="111" eb="113">
      <t>スイリョウ</t>
    </rPh>
    <rPh sb="114" eb="115">
      <t>オオ</t>
    </rPh>
    <rPh sb="117" eb="119">
      <t>ゲンショウ</t>
    </rPh>
    <rPh sb="200" eb="201">
      <t>ホトン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</si>
</sst>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6" fillId="0" borderId="9"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3" fillId="0" borderId="9" xfId="0" applyFont="1" applyBorder="1" applyAlignment="1" applyProtection="1">
      <alignment horizontal="left" vertical="top" wrapText="1"/>
      <protection locked="0"/>
    </xf>
    <xf numFmtId="0" fontId="13" fillId="0" borderId="0" xfId="0" applyFont="1" applyAlignment="1" applyProtection="1">
      <alignment horizontal="left" vertical="top" wrapText="1"/>
      <protection locked="0"/>
    </xf>
    <xf numFmtId="0" fontId="13" fillId="0" borderId="10" xfId="0" applyFont="1" applyBorder="1" applyAlignment="1" applyProtection="1">
      <alignment horizontal="left" vertical="top" wrapText="1"/>
      <protection locked="0"/>
    </xf>
    <xf numFmtId="0" fontId="13" fillId="0" borderId="11"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12"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C3B-41F7-8432-46FDB8A8CEF2}"/>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0.44</c:v>
                </c:pt>
                <c:pt idx="1">
                  <c:v>0.52</c:v>
                </c:pt>
                <c:pt idx="2">
                  <c:v>0.81</c:v>
                </c:pt>
                <c:pt idx="3">
                  <c:v>0.38</c:v>
                </c:pt>
                <c:pt idx="4">
                  <c:v>0.51</c:v>
                </c:pt>
              </c:numCache>
            </c:numRef>
          </c:val>
          <c:smooth val="0"/>
          <c:extLst>
            <c:ext xmlns:c16="http://schemas.microsoft.com/office/drawing/2014/chart" uri="{C3380CC4-5D6E-409C-BE32-E72D297353CC}">
              <c16:uniqueId val="{00000001-CC3B-41F7-8432-46FDB8A8CEF2}"/>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36.869999999999997</c:v>
                </c:pt>
                <c:pt idx="1">
                  <c:v>36.25</c:v>
                </c:pt>
                <c:pt idx="2">
                  <c:v>35.950000000000003</c:v>
                </c:pt>
                <c:pt idx="3">
                  <c:v>36.950000000000003</c:v>
                </c:pt>
                <c:pt idx="4">
                  <c:v>37.46</c:v>
                </c:pt>
              </c:numCache>
            </c:numRef>
          </c:val>
          <c:extLst>
            <c:ext xmlns:c16="http://schemas.microsoft.com/office/drawing/2014/chart" uri="{C3380CC4-5D6E-409C-BE32-E72D297353CC}">
              <c16:uniqueId val="{00000000-25E0-4C35-8C0A-9F2904B47F8D}"/>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50.24</c:v>
                </c:pt>
                <c:pt idx="1">
                  <c:v>50.29</c:v>
                </c:pt>
                <c:pt idx="2">
                  <c:v>41.06</c:v>
                </c:pt>
                <c:pt idx="3">
                  <c:v>39.94</c:v>
                </c:pt>
                <c:pt idx="4">
                  <c:v>40.19</c:v>
                </c:pt>
              </c:numCache>
            </c:numRef>
          </c:val>
          <c:smooth val="0"/>
          <c:extLst>
            <c:ext xmlns:c16="http://schemas.microsoft.com/office/drawing/2014/chart" uri="{C3380CC4-5D6E-409C-BE32-E72D297353CC}">
              <c16:uniqueId val="{00000001-25E0-4C35-8C0A-9F2904B47F8D}"/>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96.19</c:v>
                </c:pt>
                <c:pt idx="1">
                  <c:v>97.62</c:v>
                </c:pt>
                <c:pt idx="2">
                  <c:v>97.91</c:v>
                </c:pt>
                <c:pt idx="3">
                  <c:v>98.88</c:v>
                </c:pt>
                <c:pt idx="4">
                  <c:v>96.41</c:v>
                </c:pt>
              </c:numCache>
            </c:numRef>
          </c:val>
          <c:extLst>
            <c:ext xmlns:c16="http://schemas.microsoft.com/office/drawing/2014/chart" uri="{C3380CC4-5D6E-409C-BE32-E72D297353CC}">
              <c16:uniqueId val="{00000000-E2A5-408A-9D79-2CF275128E35}"/>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78.650000000000006</c:v>
                </c:pt>
                <c:pt idx="1">
                  <c:v>77.73</c:v>
                </c:pt>
                <c:pt idx="2">
                  <c:v>72.42</c:v>
                </c:pt>
                <c:pt idx="3">
                  <c:v>69.41</c:v>
                </c:pt>
                <c:pt idx="4">
                  <c:v>71.52</c:v>
                </c:pt>
              </c:numCache>
            </c:numRef>
          </c:val>
          <c:smooth val="0"/>
          <c:extLst>
            <c:ext xmlns:c16="http://schemas.microsoft.com/office/drawing/2014/chart" uri="{C3380CC4-5D6E-409C-BE32-E72D297353CC}">
              <c16:uniqueId val="{00000001-E2A5-408A-9D79-2CF275128E35}"/>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121.23</c:v>
                </c:pt>
                <c:pt idx="1">
                  <c:v>120.6</c:v>
                </c:pt>
                <c:pt idx="2">
                  <c:v>124.36</c:v>
                </c:pt>
                <c:pt idx="3">
                  <c:v>122.02</c:v>
                </c:pt>
                <c:pt idx="4">
                  <c:v>118.82</c:v>
                </c:pt>
              </c:numCache>
            </c:numRef>
          </c:val>
          <c:extLst>
            <c:ext xmlns:c16="http://schemas.microsoft.com/office/drawing/2014/chart" uri="{C3380CC4-5D6E-409C-BE32-E72D297353CC}">
              <c16:uniqueId val="{00000000-49E2-4604-A44E-D9587382512D}"/>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104.47</c:v>
                </c:pt>
                <c:pt idx="1">
                  <c:v>103.81</c:v>
                </c:pt>
                <c:pt idx="2">
                  <c:v>108.22</c:v>
                </c:pt>
                <c:pt idx="3">
                  <c:v>114.22</c:v>
                </c:pt>
                <c:pt idx="4">
                  <c:v>108.19</c:v>
                </c:pt>
              </c:numCache>
            </c:numRef>
          </c:val>
          <c:smooth val="0"/>
          <c:extLst>
            <c:ext xmlns:c16="http://schemas.microsoft.com/office/drawing/2014/chart" uri="{C3380CC4-5D6E-409C-BE32-E72D297353CC}">
              <c16:uniqueId val="{00000001-49E2-4604-A44E-D9587382512D}"/>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46.05</c:v>
                </c:pt>
                <c:pt idx="1">
                  <c:v>48.41</c:v>
                </c:pt>
                <c:pt idx="2">
                  <c:v>50.74</c:v>
                </c:pt>
                <c:pt idx="3">
                  <c:v>52.35</c:v>
                </c:pt>
                <c:pt idx="4">
                  <c:v>54.11</c:v>
                </c:pt>
              </c:numCache>
            </c:numRef>
          </c:val>
          <c:extLst>
            <c:ext xmlns:c16="http://schemas.microsoft.com/office/drawing/2014/chart" uri="{C3380CC4-5D6E-409C-BE32-E72D297353CC}">
              <c16:uniqueId val="{00000000-4BB6-4586-95AE-F6BB4876ECD6}"/>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45.14</c:v>
                </c:pt>
                <c:pt idx="1">
                  <c:v>45.85</c:v>
                </c:pt>
                <c:pt idx="2">
                  <c:v>52.73</c:v>
                </c:pt>
                <c:pt idx="3">
                  <c:v>53.25</c:v>
                </c:pt>
                <c:pt idx="4">
                  <c:v>53.4</c:v>
                </c:pt>
              </c:numCache>
            </c:numRef>
          </c:val>
          <c:smooth val="0"/>
          <c:extLst>
            <c:ext xmlns:c16="http://schemas.microsoft.com/office/drawing/2014/chart" uri="{C3380CC4-5D6E-409C-BE32-E72D297353CC}">
              <c16:uniqueId val="{00000001-4BB6-4586-95AE-F6BB4876ECD6}"/>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formatCode="#,##0.00;&quot;△&quot;#,##0.00;&quot;-&quot;">
                  <c:v>0.28999999999999998</c:v>
                </c:pt>
                <c:pt idx="1">
                  <c:v>0</c:v>
                </c:pt>
                <c:pt idx="2">
                  <c:v>0</c:v>
                </c:pt>
                <c:pt idx="3">
                  <c:v>0</c:v>
                </c:pt>
                <c:pt idx="4">
                  <c:v>0</c:v>
                </c:pt>
              </c:numCache>
            </c:numRef>
          </c:val>
          <c:extLst>
            <c:ext xmlns:c16="http://schemas.microsoft.com/office/drawing/2014/chart" uri="{C3380CC4-5D6E-409C-BE32-E72D297353CC}">
              <c16:uniqueId val="{00000000-EE00-4D8A-8DF2-ACE10F759ED8}"/>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13.58</c:v>
                </c:pt>
                <c:pt idx="1">
                  <c:v>14.13</c:v>
                </c:pt>
                <c:pt idx="2">
                  <c:v>19.91</c:v>
                </c:pt>
                <c:pt idx="3">
                  <c:v>23.02</c:v>
                </c:pt>
                <c:pt idx="4">
                  <c:v>21.86</c:v>
                </c:pt>
              </c:numCache>
            </c:numRef>
          </c:val>
          <c:smooth val="0"/>
          <c:extLst>
            <c:ext xmlns:c16="http://schemas.microsoft.com/office/drawing/2014/chart" uri="{C3380CC4-5D6E-409C-BE32-E72D297353CC}">
              <c16:uniqueId val="{00000001-EE00-4D8A-8DF2-ACE10F759ED8}"/>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347-4478-8398-840AC3CF1CA2}"/>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16.399999999999999</c:v>
                </c:pt>
                <c:pt idx="1">
                  <c:v>25.66</c:v>
                </c:pt>
                <c:pt idx="2">
                  <c:v>25.29</c:v>
                </c:pt>
                <c:pt idx="3">
                  <c:v>22.71</c:v>
                </c:pt>
                <c:pt idx="4">
                  <c:v>6.17</c:v>
                </c:pt>
              </c:numCache>
            </c:numRef>
          </c:val>
          <c:smooth val="0"/>
          <c:extLst>
            <c:ext xmlns:c16="http://schemas.microsoft.com/office/drawing/2014/chart" uri="{C3380CC4-5D6E-409C-BE32-E72D297353CC}">
              <c16:uniqueId val="{00000001-0347-4478-8398-840AC3CF1CA2}"/>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375.96</c:v>
                </c:pt>
                <c:pt idx="1">
                  <c:v>454.36</c:v>
                </c:pt>
                <c:pt idx="2">
                  <c:v>522.32000000000005</c:v>
                </c:pt>
                <c:pt idx="3">
                  <c:v>518.85</c:v>
                </c:pt>
                <c:pt idx="4">
                  <c:v>496.76</c:v>
                </c:pt>
              </c:numCache>
            </c:numRef>
          </c:val>
          <c:extLst>
            <c:ext xmlns:c16="http://schemas.microsoft.com/office/drawing/2014/chart" uri="{C3380CC4-5D6E-409C-BE32-E72D297353CC}">
              <c16:uniqueId val="{00000000-22BD-43C4-B213-6528C0381E51}"/>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293.23</c:v>
                </c:pt>
                <c:pt idx="1">
                  <c:v>300.14</c:v>
                </c:pt>
                <c:pt idx="2">
                  <c:v>348.88</c:v>
                </c:pt>
                <c:pt idx="3">
                  <c:v>381.07</c:v>
                </c:pt>
                <c:pt idx="4">
                  <c:v>367.4</c:v>
                </c:pt>
              </c:numCache>
            </c:numRef>
          </c:val>
          <c:smooth val="0"/>
          <c:extLst>
            <c:ext xmlns:c16="http://schemas.microsoft.com/office/drawing/2014/chart" uri="{C3380CC4-5D6E-409C-BE32-E72D297353CC}">
              <c16:uniqueId val="{00000001-22BD-43C4-B213-6528C0381E51}"/>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335.09</c:v>
                </c:pt>
                <c:pt idx="1">
                  <c:v>299.82</c:v>
                </c:pt>
                <c:pt idx="2">
                  <c:v>264.42</c:v>
                </c:pt>
                <c:pt idx="3">
                  <c:v>222.16</c:v>
                </c:pt>
                <c:pt idx="4">
                  <c:v>217.28</c:v>
                </c:pt>
              </c:numCache>
            </c:numRef>
          </c:val>
          <c:extLst>
            <c:ext xmlns:c16="http://schemas.microsoft.com/office/drawing/2014/chart" uri="{C3380CC4-5D6E-409C-BE32-E72D297353CC}">
              <c16:uniqueId val="{00000000-2D80-4698-8283-42758CC47981}"/>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542.29999999999995</c:v>
                </c:pt>
                <c:pt idx="1">
                  <c:v>566.65</c:v>
                </c:pt>
                <c:pt idx="2">
                  <c:v>540.38</c:v>
                </c:pt>
                <c:pt idx="3">
                  <c:v>556.47</c:v>
                </c:pt>
                <c:pt idx="4">
                  <c:v>564.99</c:v>
                </c:pt>
              </c:numCache>
            </c:numRef>
          </c:val>
          <c:smooth val="0"/>
          <c:extLst>
            <c:ext xmlns:c16="http://schemas.microsoft.com/office/drawing/2014/chart" uri="{C3380CC4-5D6E-409C-BE32-E72D297353CC}">
              <c16:uniqueId val="{00000001-2D80-4698-8283-42758CC47981}"/>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91.78</c:v>
                </c:pt>
                <c:pt idx="1">
                  <c:v>94.28</c:v>
                </c:pt>
                <c:pt idx="2">
                  <c:v>101.12</c:v>
                </c:pt>
                <c:pt idx="3">
                  <c:v>100.03</c:v>
                </c:pt>
                <c:pt idx="4">
                  <c:v>97.09</c:v>
                </c:pt>
              </c:numCache>
            </c:numRef>
          </c:val>
          <c:extLst>
            <c:ext xmlns:c16="http://schemas.microsoft.com/office/drawing/2014/chart" uri="{C3380CC4-5D6E-409C-BE32-E72D297353CC}">
              <c16:uniqueId val="{00000000-E005-495D-9F46-F339DFA1CD8E}"/>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87.51</c:v>
                </c:pt>
                <c:pt idx="1">
                  <c:v>84.77</c:v>
                </c:pt>
                <c:pt idx="2">
                  <c:v>83.22</c:v>
                </c:pt>
                <c:pt idx="3">
                  <c:v>78.67</c:v>
                </c:pt>
                <c:pt idx="4">
                  <c:v>80.56</c:v>
                </c:pt>
              </c:numCache>
            </c:numRef>
          </c:val>
          <c:smooth val="0"/>
          <c:extLst>
            <c:ext xmlns:c16="http://schemas.microsoft.com/office/drawing/2014/chart" uri="{C3380CC4-5D6E-409C-BE32-E72D297353CC}">
              <c16:uniqueId val="{00000001-E005-495D-9F46-F339DFA1CD8E}"/>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237.3</c:v>
                </c:pt>
                <c:pt idx="1">
                  <c:v>231.2</c:v>
                </c:pt>
                <c:pt idx="2">
                  <c:v>215.17</c:v>
                </c:pt>
                <c:pt idx="3">
                  <c:v>218.29</c:v>
                </c:pt>
                <c:pt idx="4">
                  <c:v>225.8</c:v>
                </c:pt>
              </c:numCache>
            </c:numRef>
          </c:val>
          <c:extLst>
            <c:ext xmlns:c16="http://schemas.microsoft.com/office/drawing/2014/chart" uri="{C3380CC4-5D6E-409C-BE32-E72D297353CC}">
              <c16:uniqueId val="{00000000-7DAE-445F-8331-D1907A2E4CFE}"/>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218.42</c:v>
                </c:pt>
                <c:pt idx="1">
                  <c:v>227.27</c:v>
                </c:pt>
                <c:pt idx="2">
                  <c:v>234.17</c:v>
                </c:pt>
                <c:pt idx="3">
                  <c:v>257.95</c:v>
                </c:pt>
                <c:pt idx="4">
                  <c:v>260.87</c:v>
                </c:pt>
              </c:numCache>
            </c:numRef>
          </c:val>
          <c:smooth val="0"/>
          <c:extLst>
            <c:ext xmlns:c16="http://schemas.microsoft.com/office/drawing/2014/chart" uri="{C3380CC4-5D6E-409C-BE32-E72D297353CC}">
              <c16:uniqueId val="{00000001-7DAE-445F-8331-D1907A2E4CFE}"/>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千葉県　神崎町</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A9</v>
      </c>
      <c r="X8" s="44"/>
      <c r="Y8" s="44"/>
      <c r="Z8" s="44"/>
      <c r="AA8" s="44"/>
      <c r="AB8" s="44"/>
      <c r="AC8" s="44"/>
      <c r="AD8" s="44" t="str">
        <f>データ!$M$6</f>
        <v>非設置</v>
      </c>
      <c r="AE8" s="44"/>
      <c r="AF8" s="44"/>
      <c r="AG8" s="44"/>
      <c r="AH8" s="44"/>
      <c r="AI8" s="44"/>
      <c r="AJ8" s="44"/>
      <c r="AK8" s="2"/>
      <c r="AL8" s="45">
        <f>データ!$R$6</f>
        <v>5806</v>
      </c>
      <c r="AM8" s="45"/>
      <c r="AN8" s="45"/>
      <c r="AO8" s="45"/>
      <c r="AP8" s="45"/>
      <c r="AQ8" s="45"/>
      <c r="AR8" s="45"/>
      <c r="AS8" s="45"/>
      <c r="AT8" s="46">
        <f>データ!$S$6</f>
        <v>19.899999999999999</v>
      </c>
      <c r="AU8" s="47"/>
      <c r="AV8" s="47"/>
      <c r="AW8" s="47"/>
      <c r="AX8" s="47"/>
      <c r="AY8" s="47"/>
      <c r="AZ8" s="47"/>
      <c r="BA8" s="47"/>
      <c r="BB8" s="48">
        <f>データ!$T$6</f>
        <v>291.76</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88.11</v>
      </c>
      <c r="J10" s="47"/>
      <c r="K10" s="47"/>
      <c r="L10" s="47"/>
      <c r="M10" s="47"/>
      <c r="N10" s="47"/>
      <c r="O10" s="76"/>
      <c r="P10" s="48">
        <f>データ!$P$6</f>
        <v>81.66</v>
      </c>
      <c r="Q10" s="48"/>
      <c r="R10" s="48"/>
      <c r="S10" s="48"/>
      <c r="T10" s="48"/>
      <c r="U10" s="48"/>
      <c r="V10" s="48"/>
      <c r="W10" s="45">
        <f>データ!$Q$6</f>
        <v>4400</v>
      </c>
      <c r="X10" s="45"/>
      <c r="Y10" s="45"/>
      <c r="Z10" s="45"/>
      <c r="AA10" s="45"/>
      <c r="AB10" s="45"/>
      <c r="AC10" s="45"/>
      <c r="AD10" s="2"/>
      <c r="AE10" s="2"/>
      <c r="AF10" s="2"/>
      <c r="AG10" s="2"/>
      <c r="AH10" s="2"/>
      <c r="AI10" s="2"/>
      <c r="AJ10" s="2"/>
      <c r="AK10" s="2"/>
      <c r="AL10" s="45">
        <f>データ!$U$6</f>
        <v>4930</v>
      </c>
      <c r="AM10" s="45"/>
      <c r="AN10" s="45"/>
      <c r="AO10" s="45"/>
      <c r="AP10" s="45"/>
      <c r="AQ10" s="45"/>
      <c r="AR10" s="45"/>
      <c r="AS10" s="45"/>
      <c r="AT10" s="46">
        <f>データ!$V$6</f>
        <v>22.19</v>
      </c>
      <c r="AU10" s="47"/>
      <c r="AV10" s="47"/>
      <c r="AW10" s="47"/>
      <c r="AX10" s="47"/>
      <c r="AY10" s="47"/>
      <c r="AZ10" s="47"/>
      <c r="BA10" s="47"/>
      <c r="BB10" s="48">
        <f>データ!$W$6</f>
        <v>222.17</v>
      </c>
      <c r="BC10" s="48"/>
      <c r="BD10" s="48"/>
      <c r="BE10" s="48"/>
      <c r="BF10" s="48"/>
      <c r="BG10" s="48"/>
      <c r="BH10" s="48"/>
      <c r="BI10" s="48"/>
      <c r="BJ10" s="2"/>
      <c r="BK10" s="2"/>
      <c r="BL10" s="58" t="s">
        <v>21</v>
      </c>
      <c r="BM10" s="59"/>
      <c r="BN10" s="60" t="s">
        <v>22</v>
      </c>
      <c r="BO10" s="60"/>
      <c r="BP10" s="60"/>
      <c r="BQ10" s="60"/>
      <c r="BR10" s="60"/>
      <c r="BS10" s="60"/>
      <c r="BT10" s="60"/>
      <c r="BU10" s="60"/>
      <c r="BV10" s="60"/>
      <c r="BW10" s="60"/>
      <c r="BX10" s="60"/>
      <c r="BY10" s="61"/>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2" t="s">
        <v>23</v>
      </c>
      <c r="BM11" s="62"/>
      <c r="BN11" s="62"/>
      <c r="BO11" s="62"/>
      <c r="BP11" s="62"/>
      <c r="BQ11" s="62"/>
      <c r="BR11" s="62"/>
      <c r="BS11" s="62"/>
      <c r="BT11" s="62"/>
      <c r="BU11" s="62"/>
      <c r="BV11" s="62"/>
      <c r="BW11" s="62"/>
      <c r="BX11" s="62"/>
      <c r="BY11" s="62"/>
      <c r="BZ11" s="6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2"/>
      <c r="BM12" s="62"/>
      <c r="BN12" s="62"/>
      <c r="BO12" s="62"/>
      <c r="BP12" s="62"/>
      <c r="BQ12" s="62"/>
      <c r="BR12" s="62"/>
      <c r="BS12" s="62"/>
      <c r="BT12" s="62"/>
      <c r="BU12" s="62"/>
      <c r="BV12" s="62"/>
      <c r="BW12" s="62"/>
      <c r="BX12" s="62"/>
      <c r="BY12" s="62"/>
      <c r="BZ12" s="6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3"/>
      <c r="BM13" s="63"/>
      <c r="BN13" s="63"/>
      <c r="BO13" s="63"/>
      <c r="BP13" s="63"/>
      <c r="BQ13" s="63"/>
      <c r="BR13" s="63"/>
      <c r="BS13" s="63"/>
      <c r="BT13" s="63"/>
      <c r="BU13" s="63"/>
      <c r="BV13" s="63"/>
      <c r="BW13" s="63"/>
      <c r="BX13" s="63"/>
      <c r="BY13" s="63"/>
      <c r="BZ13" s="63"/>
    </row>
    <row r="14" spans="1:78" ht="13.5" customHeight="1" x14ac:dyDescent="0.15">
      <c r="A14" s="2"/>
      <c r="B14" s="64" t="s">
        <v>24</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c r="AB14" s="65"/>
      <c r="AC14" s="65"/>
      <c r="AD14" s="65"/>
      <c r="AE14" s="65"/>
      <c r="AF14" s="65"/>
      <c r="AG14" s="65"/>
      <c r="AH14" s="65"/>
      <c r="AI14" s="65"/>
      <c r="AJ14" s="65"/>
      <c r="AK14" s="65"/>
      <c r="AL14" s="65"/>
      <c r="AM14" s="65"/>
      <c r="AN14" s="65"/>
      <c r="AO14" s="65"/>
      <c r="AP14" s="65"/>
      <c r="AQ14" s="65"/>
      <c r="AR14" s="65"/>
      <c r="AS14" s="65"/>
      <c r="AT14" s="65"/>
      <c r="AU14" s="65"/>
      <c r="AV14" s="65"/>
      <c r="AW14" s="65"/>
      <c r="AX14" s="65"/>
      <c r="AY14" s="65"/>
      <c r="AZ14" s="65"/>
      <c r="BA14" s="65"/>
      <c r="BB14" s="65"/>
      <c r="BC14" s="65"/>
      <c r="BD14" s="65"/>
      <c r="BE14" s="65"/>
      <c r="BF14" s="65"/>
      <c r="BG14" s="65"/>
      <c r="BH14" s="65"/>
      <c r="BI14" s="65"/>
      <c r="BJ14" s="66"/>
      <c r="BK14" s="2"/>
      <c r="BL14" s="70" t="s">
        <v>25</v>
      </c>
      <c r="BM14" s="71"/>
      <c r="BN14" s="71"/>
      <c r="BO14" s="71"/>
      <c r="BP14" s="71"/>
      <c r="BQ14" s="71"/>
      <c r="BR14" s="71"/>
      <c r="BS14" s="71"/>
      <c r="BT14" s="71"/>
      <c r="BU14" s="71"/>
      <c r="BV14" s="71"/>
      <c r="BW14" s="71"/>
      <c r="BX14" s="71"/>
      <c r="BY14" s="71"/>
      <c r="BZ14" s="72"/>
    </row>
    <row r="15" spans="1:78" ht="13.5" customHeight="1" x14ac:dyDescent="0.15">
      <c r="A15" s="2"/>
      <c r="B15" s="67"/>
      <c r="C15" s="68"/>
      <c r="D15" s="68"/>
      <c r="E15" s="68"/>
      <c r="F15" s="68"/>
      <c r="G15" s="68"/>
      <c r="H15" s="68"/>
      <c r="I15" s="68"/>
      <c r="J15" s="68"/>
      <c r="K15" s="68"/>
      <c r="L15" s="68"/>
      <c r="M15" s="68"/>
      <c r="N15" s="68"/>
      <c r="O15" s="68"/>
      <c r="P15" s="68"/>
      <c r="Q15" s="68"/>
      <c r="R15" s="68"/>
      <c r="S15" s="68"/>
      <c r="T15" s="68"/>
      <c r="U15" s="68"/>
      <c r="V15" s="68"/>
      <c r="W15" s="68"/>
      <c r="X15" s="68"/>
      <c r="Y15" s="68"/>
      <c r="Z15" s="68"/>
      <c r="AA15" s="68"/>
      <c r="AB15" s="68"/>
      <c r="AC15" s="68"/>
      <c r="AD15" s="68"/>
      <c r="AE15" s="68"/>
      <c r="AF15" s="68"/>
      <c r="AG15" s="68"/>
      <c r="AH15" s="68"/>
      <c r="AI15" s="68"/>
      <c r="AJ15" s="68"/>
      <c r="AK15" s="68"/>
      <c r="AL15" s="68"/>
      <c r="AM15" s="68"/>
      <c r="AN15" s="68"/>
      <c r="AO15" s="68"/>
      <c r="AP15" s="68"/>
      <c r="AQ15" s="68"/>
      <c r="AR15" s="68"/>
      <c r="AS15" s="68"/>
      <c r="AT15" s="68"/>
      <c r="AU15" s="68"/>
      <c r="AV15" s="68"/>
      <c r="AW15" s="68"/>
      <c r="AX15" s="68"/>
      <c r="AY15" s="68"/>
      <c r="AZ15" s="68"/>
      <c r="BA15" s="68"/>
      <c r="BB15" s="68"/>
      <c r="BC15" s="68"/>
      <c r="BD15" s="68"/>
      <c r="BE15" s="68"/>
      <c r="BF15" s="68"/>
      <c r="BG15" s="68"/>
      <c r="BH15" s="68"/>
      <c r="BI15" s="68"/>
      <c r="BJ15" s="69"/>
      <c r="BK15" s="2"/>
      <c r="BL15" s="73"/>
      <c r="BM15" s="74"/>
      <c r="BN15" s="74"/>
      <c r="BO15" s="74"/>
      <c r="BP15" s="74"/>
      <c r="BQ15" s="74"/>
      <c r="BR15" s="74"/>
      <c r="BS15" s="74"/>
      <c r="BT15" s="74"/>
      <c r="BU15" s="74"/>
      <c r="BV15" s="74"/>
      <c r="BW15" s="74"/>
      <c r="BX15" s="74"/>
      <c r="BY15" s="74"/>
      <c r="BZ15" s="75"/>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111</v>
      </c>
      <c r="BM16" s="77"/>
      <c r="BN16" s="77"/>
      <c r="BO16" s="77"/>
      <c r="BP16" s="77"/>
      <c r="BQ16" s="77"/>
      <c r="BR16" s="77"/>
      <c r="BS16" s="77"/>
      <c r="BT16" s="77"/>
      <c r="BU16" s="77"/>
      <c r="BV16" s="77"/>
      <c r="BW16" s="77"/>
      <c r="BX16" s="77"/>
      <c r="BY16" s="77"/>
      <c r="BZ16" s="78"/>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77"/>
      <c r="BN17" s="77"/>
      <c r="BO17" s="77"/>
      <c r="BP17" s="77"/>
      <c r="BQ17" s="77"/>
      <c r="BR17" s="77"/>
      <c r="BS17" s="77"/>
      <c r="BT17" s="77"/>
      <c r="BU17" s="77"/>
      <c r="BV17" s="77"/>
      <c r="BW17" s="77"/>
      <c r="BX17" s="77"/>
      <c r="BY17" s="77"/>
      <c r="BZ17" s="78"/>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77"/>
      <c r="BN18" s="77"/>
      <c r="BO18" s="77"/>
      <c r="BP18" s="77"/>
      <c r="BQ18" s="77"/>
      <c r="BR18" s="77"/>
      <c r="BS18" s="77"/>
      <c r="BT18" s="77"/>
      <c r="BU18" s="77"/>
      <c r="BV18" s="77"/>
      <c r="BW18" s="77"/>
      <c r="BX18" s="77"/>
      <c r="BY18" s="77"/>
      <c r="BZ18" s="78"/>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77"/>
      <c r="BN19" s="77"/>
      <c r="BO19" s="77"/>
      <c r="BP19" s="77"/>
      <c r="BQ19" s="77"/>
      <c r="BR19" s="77"/>
      <c r="BS19" s="77"/>
      <c r="BT19" s="77"/>
      <c r="BU19" s="77"/>
      <c r="BV19" s="77"/>
      <c r="BW19" s="77"/>
      <c r="BX19" s="77"/>
      <c r="BY19" s="77"/>
      <c r="BZ19" s="78"/>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77"/>
      <c r="BN20" s="77"/>
      <c r="BO20" s="77"/>
      <c r="BP20" s="77"/>
      <c r="BQ20" s="77"/>
      <c r="BR20" s="77"/>
      <c r="BS20" s="77"/>
      <c r="BT20" s="77"/>
      <c r="BU20" s="77"/>
      <c r="BV20" s="77"/>
      <c r="BW20" s="77"/>
      <c r="BX20" s="77"/>
      <c r="BY20" s="77"/>
      <c r="BZ20" s="78"/>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77"/>
      <c r="BN21" s="77"/>
      <c r="BO21" s="77"/>
      <c r="BP21" s="77"/>
      <c r="BQ21" s="77"/>
      <c r="BR21" s="77"/>
      <c r="BS21" s="77"/>
      <c r="BT21" s="77"/>
      <c r="BU21" s="77"/>
      <c r="BV21" s="77"/>
      <c r="BW21" s="77"/>
      <c r="BX21" s="77"/>
      <c r="BY21" s="77"/>
      <c r="BZ21" s="78"/>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77"/>
      <c r="BN22" s="77"/>
      <c r="BO22" s="77"/>
      <c r="BP22" s="77"/>
      <c r="BQ22" s="77"/>
      <c r="BR22" s="77"/>
      <c r="BS22" s="77"/>
      <c r="BT22" s="77"/>
      <c r="BU22" s="77"/>
      <c r="BV22" s="77"/>
      <c r="BW22" s="77"/>
      <c r="BX22" s="77"/>
      <c r="BY22" s="77"/>
      <c r="BZ22" s="78"/>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77"/>
      <c r="BN23" s="77"/>
      <c r="BO23" s="77"/>
      <c r="BP23" s="77"/>
      <c r="BQ23" s="77"/>
      <c r="BR23" s="77"/>
      <c r="BS23" s="77"/>
      <c r="BT23" s="77"/>
      <c r="BU23" s="77"/>
      <c r="BV23" s="77"/>
      <c r="BW23" s="77"/>
      <c r="BX23" s="77"/>
      <c r="BY23" s="77"/>
      <c r="BZ23" s="78"/>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77"/>
      <c r="BN24" s="77"/>
      <c r="BO24" s="77"/>
      <c r="BP24" s="77"/>
      <c r="BQ24" s="77"/>
      <c r="BR24" s="77"/>
      <c r="BS24" s="77"/>
      <c r="BT24" s="77"/>
      <c r="BU24" s="77"/>
      <c r="BV24" s="77"/>
      <c r="BW24" s="77"/>
      <c r="BX24" s="77"/>
      <c r="BY24" s="77"/>
      <c r="BZ24" s="78"/>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77"/>
      <c r="BN25" s="77"/>
      <c r="BO25" s="77"/>
      <c r="BP25" s="77"/>
      <c r="BQ25" s="77"/>
      <c r="BR25" s="77"/>
      <c r="BS25" s="77"/>
      <c r="BT25" s="77"/>
      <c r="BU25" s="77"/>
      <c r="BV25" s="77"/>
      <c r="BW25" s="77"/>
      <c r="BX25" s="77"/>
      <c r="BY25" s="77"/>
      <c r="BZ25" s="78"/>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77"/>
      <c r="BN26" s="77"/>
      <c r="BO26" s="77"/>
      <c r="BP26" s="77"/>
      <c r="BQ26" s="77"/>
      <c r="BR26" s="77"/>
      <c r="BS26" s="77"/>
      <c r="BT26" s="77"/>
      <c r="BU26" s="77"/>
      <c r="BV26" s="77"/>
      <c r="BW26" s="77"/>
      <c r="BX26" s="77"/>
      <c r="BY26" s="77"/>
      <c r="BZ26" s="78"/>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77"/>
      <c r="BN27" s="77"/>
      <c r="BO27" s="77"/>
      <c r="BP27" s="77"/>
      <c r="BQ27" s="77"/>
      <c r="BR27" s="77"/>
      <c r="BS27" s="77"/>
      <c r="BT27" s="77"/>
      <c r="BU27" s="77"/>
      <c r="BV27" s="77"/>
      <c r="BW27" s="77"/>
      <c r="BX27" s="77"/>
      <c r="BY27" s="77"/>
      <c r="BZ27" s="78"/>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77"/>
      <c r="BN28" s="77"/>
      <c r="BO28" s="77"/>
      <c r="BP28" s="77"/>
      <c r="BQ28" s="77"/>
      <c r="BR28" s="77"/>
      <c r="BS28" s="77"/>
      <c r="BT28" s="77"/>
      <c r="BU28" s="77"/>
      <c r="BV28" s="77"/>
      <c r="BW28" s="77"/>
      <c r="BX28" s="77"/>
      <c r="BY28" s="77"/>
      <c r="BZ28" s="78"/>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77"/>
      <c r="BN29" s="77"/>
      <c r="BO29" s="77"/>
      <c r="BP29" s="77"/>
      <c r="BQ29" s="77"/>
      <c r="BR29" s="77"/>
      <c r="BS29" s="77"/>
      <c r="BT29" s="77"/>
      <c r="BU29" s="77"/>
      <c r="BV29" s="77"/>
      <c r="BW29" s="77"/>
      <c r="BX29" s="77"/>
      <c r="BY29" s="77"/>
      <c r="BZ29" s="78"/>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77"/>
      <c r="BN30" s="77"/>
      <c r="BO30" s="77"/>
      <c r="BP30" s="77"/>
      <c r="BQ30" s="77"/>
      <c r="BR30" s="77"/>
      <c r="BS30" s="77"/>
      <c r="BT30" s="77"/>
      <c r="BU30" s="77"/>
      <c r="BV30" s="77"/>
      <c r="BW30" s="77"/>
      <c r="BX30" s="77"/>
      <c r="BY30" s="77"/>
      <c r="BZ30" s="78"/>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77"/>
      <c r="BN31" s="77"/>
      <c r="BO31" s="77"/>
      <c r="BP31" s="77"/>
      <c r="BQ31" s="77"/>
      <c r="BR31" s="77"/>
      <c r="BS31" s="77"/>
      <c r="BT31" s="77"/>
      <c r="BU31" s="77"/>
      <c r="BV31" s="77"/>
      <c r="BW31" s="77"/>
      <c r="BX31" s="77"/>
      <c r="BY31" s="77"/>
      <c r="BZ31" s="78"/>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77"/>
      <c r="BN32" s="77"/>
      <c r="BO32" s="77"/>
      <c r="BP32" s="77"/>
      <c r="BQ32" s="77"/>
      <c r="BR32" s="77"/>
      <c r="BS32" s="77"/>
      <c r="BT32" s="77"/>
      <c r="BU32" s="77"/>
      <c r="BV32" s="77"/>
      <c r="BW32" s="77"/>
      <c r="BX32" s="77"/>
      <c r="BY32" s="77"/>
      <c r="BZ32" s="78"/>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77"/>
      <c r="BN33" s="77"/>
      <c r="BO33" s="77"/>
      <c r="BP33" s="77"/>
      <c r="BQ33" s="77"/>
      <c r="BR33" s="77"/>
      <c r="BS33" s="77"/>
      <c r="BT33" s="77"/>
      <c r="BU33" s="77"/>
      <c r="BV33" s="77"/>
      <c r="BW33" s="77"/>
      <c r="BX33" s="77"/>
      <c r="BY33" s="77"/>
      <c r="BZ33" s="78"/>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77"/>
      <c r="BN34" s="77"/>
      <c r="BO34" s="77"/>
      <c r="BP34" s="77"/>
      <c r="BQ34" s="77"/>
      <c r="BR34" s="77"/>
      <c r="BS34" s="77"/>
      <c r="BT34" s="77"/>
      <c r="BU34" s="77"/>
      <c r="BV34" s="77"/>
      <c r="BW34" s="77"/>
      <c r="BX34" s="77"/>
      <c r="BY34" s="77"/>
      <c r="BZ34" s="78"/>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77"/>
      <c r="BN35" s="77"/>
      <c r="BO35" s="77"/>
      <c r="BP35" s="77"/>
      <c r="BQ35" s="77"/>
      <c r="BR35" s="77"/>
      <c r="BS35" s="77"/>
      <c r="BT35" s="77"/>
      <c r="BU35" s="77"/>
      <c r="BV35" s="77"/>
      <c r="BW35" s="77"/>
      <c r="BX35" s="77"/>
      <c r="BY35" s="77"/>
      <c r="BZ35" s="78"/>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77"/>
      <c r="BN36" s="77"/>
      <c r="BO36" s="77"/>
      <c r="BP36" s="77"/>
      <c r="BQ36" s="77"/>
      <c r="BR36" s="77"/>
      <c r="BS36" s="77"/>
      <c r="BT36" s="77"/>
      <c r="BU36" s="77"/>
      <c r="BV36" s="77"/>
      <c r="BW36" s="77"/>
      <c r="BX36" s="77"/>
      <c r="BY36" s="77"/>
      <c r="BZ36" s="78"/>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77"/>
      <c r="BN37" s="77"/>
      <c r="BO37" s="77"/>
      <c r="BP37" s="77"/>
      <c r="BQ37" s="77"/>
      <c r="BR37" s="77"/>
      <c r="BS37" s="77"/>
      <c r="BT37" s="77"/>
      <c r="BU37" s="77"/>
      <c r="BV37" s="77"/>
      <c r="BW37" s="77"/>
      <c r="BX37" s="77"/>
      <c r="BY37" s="77"/>
      <c r="BZ37" s="78"/>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77"/>
      <c r="BN38" s="77"/>
      <c r="BO38" s="77"/>
      <c r="BP38" s="77"/>
      <c r="BQ38" s="77"/>
      <c r="BR38" s="77"/>
      <c r="BS38" s="77"/>
      <c r="BT38" s="77"/>
      <c r="BU38" s="77"/>
      <c r="BV38" s="77"/>
      <c r="BW38" s="77"/>
      <c r="BX38" s="77"/>
      <c r="BY38" s="77"/>
      <c r="BZ38" s="78"/>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77"/>
      <c r="BN39" s="77"/>
      <c r="BO39" s="77"/>
      <c r="BP39" s="77"/>
      <c r="BQ39" s="77"/>
      <c r="BR39" s="77"/>
      <c r="BS39" s="77"/>
      <c r="BT39" s="77"/>
      <c r="BU39" s="77"/>
      <c r="BV39" s="77"/>
      <c r="BW39" s="77"/>
      <c r="BX39" s="77"/>
      <c r="BY39" s="77"/>
      <c r="BZ39" s="78"/>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77"/>
      <c r="BN40" s="77"/>
      <c r="BO40" s="77"/>
      <c r="BP40" s="77"/>
      <c r="BQ40" s="77"/>
      <c r="BR40" s="77"/>
      <c r="BS40" s="77"/>
      <c r="BT40" s="77"/>
      <c r="BU40" s="77"/>
      <c r="BV40" s="77"/>
      <c r="BW40" s="77"/>
      <c r="BX40" s="77"/>
      <c r="BY40" s="77"/>
      <c r="BZ40" s="78"/>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77"/>
      <c r="BN41" s="77"/>
      <c r="BO41" s="77"/>
      <c r="BP41" s="77"/>
      <c r="BQ41" s="77"/>
      <c r="BR41" s="77"/>
      <c r="BS41" s="77"/>
      <c r="BT41" s="77"/>
      <c r="BU41" s="77"/>
      <c r="BV41" s="77"/>
      <c r="BW41" s="77"/>
      <c r="BX41" s="77"/>
      <c r="BY41" s="77"/>
      <c r="BZ41" s="78"/>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77"/>
      <c r="BN42" s="77"/>
      <c r="BO42" s="77"/>
      <c r="BP42" s="77"/>
      <c r="BQ42" s="77"/>
      <c r="BR42" s="77"/>
      <c r="BS42" s="77"/>
      <c r="BT42" s="77"/>
      <c r="BU42" s="77"/>
      <c r="BV42" s="77"/>
      <c r="BW42" s="77"/>
      <c r="BX42" s="77"/>
      <c r="BY42" s="77"/>
      <c r="BZ42" s="78"/>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77"/>
      <c r="BN43" s="77"/>
      <c r="BO43" s="77"/>
      <c r="BP43" s="77"/>
      <c r="BQ43" s="77"/>
      <c r="BR43" s="77"/>
      <c r="BS43" s="77"/>
      <c r="BT43" s="77"/>
      <c r="BU43" s="77"/>
      <c r="BV43" s="77"/>
      <c r="BW43" s="77"/>
      <c r="BX43" s="77"/>
      <c r="BY43" s="77"/>
      <c r="BZ43" s="78"/>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77"/>
      <c r="BN44" s="77"/>
      <c r="BO44" s="77"/>
      <c r="BP44" s="77"/>
      <c r="BQ44" s="77"/>
      <c r="BR44" s="77"/>
      <c r="BS44" s="77"/>
      <c r="BT44" s="77"/>
      <c r="BU44" s="77"/>
      <c r="BV44" s="77"/>
      <c r="BW44" s="77"/>
      <c r="BX44" s="77"/>
      <c r="BY44" s="77"/>
      <c r="BZ44" s="78"/>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0" t="s">
        <v>26</v>
      </c>
      <c r="BM45" s="71"/>
      <c r="BN45" s="71"/>
      <c r="BO45" s="71"/>
      <c r="BP45" s="71"/>
      <c r="BQ45" s="71"/>
      <c r="BR45" s="71"/>
      <c r="BS45" s="71"/>
      <c r="BT45" s="71"/>
      <c r="BU45" s="71"/>
      <c r="BV45" s="71"/>
      <c r="BW45" s="71"/>
      <c r="BX45" s="71"/>
      <c r="BY45" s="71"/>
      <c r="BZ45" s="72"/>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3"/>
      <c r="BM46" s="74"/>
      <c r="BN46" s="74"/>
      <c r="BO46" s="74"/>
      <c r="BP46" s="74"/>
      <c r="BQ46" s="74"/>
      <c r="BR46" s="74"/>
      <c r="BS46" s="74"/>
      <c r="BT46" s="74"/>
      <c r="BU46" s="74"/>
      <c r="BV46" s="74"/>
      <c r="BW46" s="74"/>
      <c r="BX46" s="74"/>
      <c r="BY46" s="74"/>
      <c r="BZ46" s="75"/>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112</v>
      </c>
      <c r="BM47" s="77"/>
      <c r="BN47" s="77"/>
      <c r="BO47" s="77"/>
      <c r="BP47" s="77"/>
      <c r="BQ47" s="77"/>
      <c r="BR47" s="77"/>
      <c r="BS47" s="77"/>
      <c r="BT47" s="77"/>
      <c r="BU47" s="77"/>
      <c r="BV47" s="77"/>
      <c r="BW47" s="77"/>
      <c r="BX47" s="77"/>
      <c r="BY47" s="77"/>
      <c r="BZ47" s="78"/>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77"/>
      <c r="BN48" s="77"/>
      <c r="BO48" s="77"/>
      <c r="BP48" s="77"/>
      <c r="BQ48" s="77"/>
      <c r="BR48" s="77"/>
      <c r="BS48" s="77"/>
      <c r="BT48" s="77"/>
      <c r="BU48" s="77"/>
      <c r="BV48" s="77"/>
      <c r="BW48" s="77"/>
      <c r="BX48" s="77"/>
      <c r="BY48" s="77"/>
      <c r="BZ48" s="78"/>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77"/>
      <c r="BN49" s="77"/>
      <c r="BO49" s="77"/>
      <c r="BP49" s="77"/>
      <c r="BQ49" s="77"/>
      <c r="BR49" s="77"/>
      <c r="BS49" s="77"/>
      <c r="BT49" s="77"/>
      <c r="BU49" s="77"/>
      <c r="BV49" s="77"/>
      <c r="BW49" s="77"/>
      <c r="BX49" s="77"/>
      <c r="BY49" s="77"/>
      <c r="BZ49" s="78"/>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77"/>
      <c r="BN50" s="77"/>
      <c r="BO50" s="77"/>
      <c r="BP50" s="77"/>
      <c r="BQ50" s="77"/>
      <c r="BR50" s="77"/>
      <c r="BS50" s="77"/>
      <c r="BT50" s="77"/>
      <c r="BU50" s="77"/>
      <c r="BV50" s="77"/>
      <c r="BW50" s="77"/>
      <c r="BX50" s="77"/>
      <c r="BY50" s="77"/>
      <c r="BZ50" s="78"/>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77"/>
      <c r="BN51" s="77"/>
      <c r="BO51" s="77"/>
      <c r="BP51" s="77"/>
      <c r="BQ51" s="77"/>
      <c r="BR51" s="77"/>
      <c r="BS51" s="77"/>
      <c r="BT51" s="77"/>
      <c r="BU51" s="77"/>
      <c r="BV51" s="77"/>
      <c r="BW51" s="77"/>
      <c r="BX51" s="77"/>
      <c r="BY51" s="77"/>
      <c r="BZ51" s="78"/>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77"/>
      <c r="BN52" s="77"/>
      <c r="BO52" s="77"/>
      <c r="BP52" s="77"/>
      <c r="BQ52" s="77"/>
      <c r="BR52" s="77"/>
      <c r="BS52" s="77"/>
      <c r="BT52" s="77"/>
      <c r="BU52" s="77"/>
      <c r="BV52" s="77"/>
      <c r="BW52" s="77"/>
      <c r="BX52" s="77"/>
      <c r="BY52" s="77"/>
      <c r="BZ52" s="78"/>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77"/>
      <c r="BN53" s="77"/>
      <c r="BO53" s="77"/>
      <c r="BP53" s="77"/>
      <c r="BQ53" s="77"/>
      <c r="BR53" s="77"/>
      <c r="BS53" s="77"/>
      <c r="BT53" s="77"/>
      <c r="BU53" s="77"/>
      <c r="BV53" s="77"/>
      <c r="BW53" s="77"/>
      <c r="BX53" s="77"/>
      <c r="BY53" s="77"/>
      <c r="BZ53" s="78"/>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77"/>
      <c r="BN54" s="77"/>
      <c r="BO54" s="77"/>
      <c r="BP54" s="77"/>
      <c r="BQ54" s="77"/>
      <c r="BR54" s="77"/>
      <c r="BS54" s="77"/>
      <c r="BT54" s="77"/>
      <c r="BU54" s="77"/>
      <c r="BV54" s="77"/>
      <c r="BW54" s="77"/>
      <c r="BX54" s="77"/>
      <c r="BY54" s="77"/>
      <c r="BZ54" s="78"/>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77"/>
      <c r="BN55" s="77"/>
      <c r="BO55" s="77"/>
      <c r="BP55" s="77"/>
      <c r="BQ55" s="77"/>
      <c r="BR55" s="77"/>
      <c r="BS55" s="77"/>
      <c r="BT55" s="77"/>
      <c r="BU55" s="77"/>
      <c r="BV55" s="77"/>
      <c r="BW55" s="77"/>
      <c r="BX55" s="77"/>
      <c r="BY55" s="77"/>
      <c r="BZ55" s="78"/>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77"/>
      <c r="BN56" s="77"/>
      <c r="BO56" s="77"/>
      <c r="BP56" s="77"/>
      <c r="BQ56" s="77"/>
      <c r="BR56" s="77"/>
      <c r="BS56" s="77"/>
      <c r="BT56" s="77"/>
      <c r="BU56" s="77"/>
      <c r="BV56" s="77"/>
      <c r="BW56" s="77"/>
      <c r="BX56" s="77"/>
      <c r="BY56" s="77"/>
      <c r="BZ56" s="78"/>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77"/>
      <c r="BN57" s="77"/>
      <c r="BO57" s="77"/>
      <c r="BP57" s="77"/>
      <c r="BQ57" s="77"/>
      <c r="BR57" s="77"/>
      <c r="BS57" s="77"/>
      <c r="BT57" s="77"/>
      <c r="BU57" s="77"/>
      <c r="BV57" s="77"/>
      <c r="BW57" s="77"/>
      <c r="BX57" s="77"/>
      <c r="BY57" s="77"/>
      <c r="BZ57" s="78"/>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77"/>
      <c r="BN58" s="77"/>
      <c r="BO58" s="77"/>
      <c r="BP58" s="77"/>
      <c r="BQ58" s="77"/>
      <c r="BR58" s="77"/>
      <c r="BS58" s="77"/>
      <c r="BT58" s="77"/>
      <c r="BU58" s="77"/>
      <c r="BV58" s="77"/>
      <c r="BW58" s="77"/>
      <c r="BX58" s="77"/>
      <c r="BY58" s="77"/>
      <c r="BZ58" s="78"/>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77"/>
      <c r="BN59" s="77"/>
      <c r="BO59" s="77"/>
      <c r="BP59" s="77"/>
      <c r="BQ59" s="77"/>
      <c r="BR59" s="77"/>
      <c r="BS59" s="77"/>
      <c r="BT59" s="77"/>
      <c r="BU59" s="77"/>
      <c r="BV59" s="77"/>
      <c r="BW59" s="77"/>
      <c r="BX59" s="77"/>
      <c r="BY59" s="77"/>
      <c r="BZ59" s="78"/>
    </row>
    <row r="60" spans="1:78" ht="13.5" customHeight="1" x14ac:dyDescent="0.15">
      <c r="A60" s="2"/>
      <c r="B60" s="67" t="s">
        <v>27</v>
      </c>
      <c r="C60" s="68"/>
      <c r="D60" s="68"/>
      <c r="E60" s="68"/>
      <c r="F60" s="68"/>
      <c r="G60" s="68"/>
      <c r="H60" s="68"/>
      <c r="I60" s="68"/>
      <c r="J60" s="68"/>
      <c r="K60" s="68"/>
      <c r="L60" s="68"/>
      <c r="M60" s="68"/>
      <c r="N60" s="68"/>
      <c r="O60" s="68"/>
      <c r="P60" s="68"/>
      <c r="Q60" s="68"/>
      <c r="R60" s="68"/>
      <c r="S60" s="68"/>
      <c r="T60" s="68"/>
      <c r="U60" s="68"/>
      <c r="V60" s="68"/>
      <c r="W60" s="68"/>
      <c r="X60" s="68"/>
      <c r="Y60" s="68"/>
      <c r="Z60" s="68"/>
      <c r="AA60" s="68"/>
      <c r="AB60" s="68"/>
      <c r="AC60" s="68"/>
      <c r="AD60" s="68"/>
      <c r="AE60" s="68"/>
      <c r="AF60" s="68"/>
      <c r="AG60" s="68"/>
      <c r="AH60" s="68"/>
      <c r="AI60" s="68"/>
      <c r="AJ60" s="68"/>
      <c r="AK60" s="68"/>
      <c r="AL60" s="68"/>
      <c r="AM60" s="68"/>
      <c r="AN60" s="68"/>
      <c r="AO60" s="68"/>
      <c r="AP60" s="68"/>
      <c r="AQ60" s="68"/>
      <c r="AR60" s="68"/>
      <c r="AS60" s="68"/>
      <c r="AT60" s="68"/>
      <c r="AU60" s="68"/>
      <c r="AV60" s="68"/>
      <c r="AW60" s="68"/>
      <c r="AX60" s="68"/>
      <c r="AY60" s="68"/>
      <c r="AZ60" s="68"/>
      <c r="BA60" s="68"/>
      <c r="BB60" s="68"/>
      <c r="BC60" s="68"/>
      <c r="BD60" s="68"/>
      <c r="BE60" s="68"/>
      <c r="BF60" s="68"/>
      <c r="BG60" s="68"/>
      <c r="BH60" s="68"/>
      <c r="BI60" s="68"/>
      <c r="BJ60" s="69"/>
      <c r="BK60" s="2"/>
      <c r="BL60" s="57"/>
      <c r="BM60" s="77"/>
      <c r="BN60" s="77"/>
      <c r="BO60" s="77"/>
      <c r="BP60" s="77"/>
      <c r="BQ60" s="77"/>
      <c r="BR60" s="77"/>
      <c r="BS60" s="77"/>
      <c r="BT60" s="77"/>
      <c r="BU60" s="77"/>
      <c r="BV60" s="77"/>
      <c r="BW60" s="77"/>
      <c r="BX60" s="77"/>
      <c r="BY60" s="77"/>
      <c r="BZ60" s="78"/>
    </row>
    <row r="61" spans="1:78" ht="13.5" customHeight="1" x14ac:dyDescent="0.15">
      <c r="A61" s="2"/>
      <c r="B61" s="67"/>
      <c r="C61" s="68"/>
      <c r="D61" s="68"/>
      <c r="E61" s="68"/>
      <c r="F61" s="68"/>
      <c r="G61" s="68"/>
      <c r="H61" s="68"/>
      <c r="I61" s="68"/>
      <c r="J61" s="68"/>
      <c r="K61" s="68"/>
      <c r="L61" s="68"/>
      <c r="M61" s="68"/>
      <c r="N61" s="68"/>
      <c r="O61" s="68"/>
      <c r="P61" s="68"/>
      <c r="Q61" s="68"/>
      <c r="R61" s="68"/>
      <c r="S61" s="68"/>
      <c r="T61" s="68"/>
      <c r="U61" s="68"/>
      <c r="V61" s="68"/>
      <c r="W61" s="68"/>
      <c r="X61" s="68"/>
      <c r="Y61" s="68"/>
      <c r="Z61" s="68"/>
      <c r="AA61" s="68"/>
      <c r="AB61" s="68"/>
      <c r="AC61" s="68"/>
      <c r="AD61" s="68"/>
      <c r="AE61" s="68"/>
      <c r="AF61" s="68"/>
      <c r="AG61" s="68"/>
      <c r="AH61" s="68"/>
      <c r="AI61" s="68"/>
      <c r="AJ61" s="68"/>
      <c r="AK61" s="68"/>
      <c r="AL61" s="68"/>
      <c r="AM61" s="68"/>
      <c r="AN61" s="68"/>
      <c r="AO61" s="68"/>
      <c r="AP61" s="68"/>
      <c r="AQ61" s="68"/>
      <c r="AR61" s="68"/>
      <c r="AS61" s="68"/>
      <c r="AT61" s="68"/>
      <c r="AU61" s="68"/>
      <c r="AV61" s="68"/>
      <c r="AW61" s="68"/>
      <c r="AX61" s="68"/>
      <c r="AY61" s="68"/>
      <c r="AZ61" s="68"/>
      <c r="BA61" s="68"/>
      <c r="BB61" s="68"/>
      <c r="BC61" s="68"/>
      <c r="BD61" s="68"/>
      <c r="BE61" s="68"/>
      <c r="BF61" s="68"/>
      <c r="BG61" s="68"/>
      <c r="BH61" s="68"/>
      <c r="BI61" s="68"/>
      <c r="BJ61" s="69"/>
      <c r="BK61" s="2"/>
      <c r="BL61" s="57"/>
      <c r="BM61" s="77"/>
      <c r="BN61" s="77"/>
      <c r="BO61" s="77"/>
      <c r="BP61" s="77"/>
      <c r="BQ61" s="77"/>
      <c r="BR61" s="77"/>
      <c r="BS61" s="77"/>
      <c r="BT61" s="77"/>
      <c r="BU61" s="77"/>
      <c r="BV61" s="77"/>
      <c r="BW61" s="77"/>
      <c r="BX61" s="77"/>
      <c r="BY61" s="77"/>
      <c r="BZ61" s="78"/>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77"/>
      <c r="BN62" s="77"/>
      <c r="BO62" s="77"/>
      <c r="BP62" s="77"/>
      <c r="BQ62" s="77"/>
      <c r="BR62" s="77"/>
      <c r="BS62" s="77"/>
      <c r="BT62" s="77"/>
      <c r="BU62" s="77"/>
      <c r="BV62" s="77"/>
      <c r="BW62" s="77"/>
      <c r="BX62" s="77"/>
      <c r="BY62" s="77"/>
      <c r="BZ62" s="78"/>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77"/>
      <c r="BN63" s="77"/>
      <c r="BO63" s="77"/>
      <c r="BP63" s="77"/>
      <c r="BQ63" s="77"/>
      <c r="BR63" s="77"/>
      <c r="BS63" s="77"/>
      <c r="BT63" s="77"/>
      <c r="BU63" s="77"/>
      <c r="BV63" s="77"/>
      <c r="BW63" s="77"/>
      <c r="BX63" s="77"/>
      <c r="BY63" s="77"/>
      <c r="BZ63" s="78"/>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0" t="s">
        <v>28</v>
      </c>
      <c r="BM64" s="71"/>
      <c r="BN64" s="71"/>
      <c r="BO64" s="71"/>
      <c r="BP64" s="71"/>
      <c r="BQ64" s="71"/>
      <c r="BR64" s="71"/>
      <c r="BS64" s="71"/>
      <c r="BT64" s="71"/>
      <c r="BU64" s="71"/>
      <c r="BV64" s="71"/>
      <c r="BW64" s="71"/>
      <c r="BX64" s="71"/>
      <c r="BY64" s="71"/>
      <c r="BZ64" s="72"/>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3"/>
      <c r="BM65" s="74"/>
      <c r="BN65" s="74"/>
      <c r="BO65" s="74"/>
      <c r="BP65" s="74"/>
      <c r="BQ65" s="74"/>
      <c r="BR65" s="74"/>
      <c r="BS65" s="74"/>
      <c r="BT65" s="74"/>
      <c r="BU65" s="74"/>
      <c r="BV65" s="74"/>
      <c r="BW65" s="74"/>
      <c r="BX65" s="74"/>
      <c r="BY65" s="74"/>
      <c r="BZ65" s="75"/>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87" t="s">
        <v>113</v>
      </c>
      <c r="BM66" s="88"/>
      <c r="BN66" s="88"/>
      <c r="BO66" s="88"/>
      <c r="BP66" s="88"/>
      <c r="BQ66" s="88"/>
      <c r="BR66" s="88"/>
      <c r="BS66" s="88"/>
      <c r="BT66" s="88"/>
      <c r="BU66" s="88"/>
      <c r="BV66" s="88"/>
      <c r="BW66" s="88"/>
      <c r="BX66" s="88"/>
      <c r="BY66" s="88"/>
      <c r="BZ66" s="8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87"/>
      <c r="BM67" s="88"/>
      <c r="BN67" s="88"/>
      <c r="BO67" s="88"/>
      <c r="BP67" s="88"/>
      <c r="BQ67" s="88"/>
      <c r="BR67" s="88"/>
      <c r="BS67" s="88"/>
      <c r="BT67" s="88"/>
      <c r="BU67" s="88"/>
      <c r="BV67" s="88"/>
      <c r="BW67" s="88"/>
      <c r="BX67" s="88"/>
      <c r="BY67" s="88"/>
      <c r="BZ67" s="8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87"/>
      <c r="BM68" s="88"/>
      <c r="BN68" s="88"/>
      <c r="BO68" s="88"/>
      <c r="BP68" s="88"/>
      <c r="BQ68" s="88"/>
      <c r="BR68" s="88"/>
      <c r="BS68" s="88"/>
      <c r="BT68" s="88"/>
      <c r="BU68" s="88"/>
      <c r="BV68" s="88"/>
      <c r="BW68" s="88"/>
      <c r="BX68" s="88"/>
      <c r="BY68" s="88"/>
      <c r="BZ68" s="8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87"/>
      <c r="BM69" s="88"/>
      <c r="BN69" s="88"/>
      <c r="BO69" s="88"/>
      <c r="BP69" s="88"/>
      <c r="BQ69" s="88"/>
      <c r="BR69" s="88"/>
      <c r="BS69" s="88"/>
      <c r="BT69" s="88"/>
      <c r="BU69" s="88"/>
      <c r="BV69" s="88"/>
      <c r="BW69" s="88"/>
      <c r="BX69" s="88"/>
      <c r="BY69" s="88"/>
      <c r="BZ69" s="8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87"/>
      <c r="BM70" s="88"/>
      <c r="BN70" s="88"/>
      <c r="BO70" s="88"/>
      <c r="BP70" s="88"/>
      <c r="BQ70" s="88"/>
      <c r="BR70" s="88"/>
      <c r="BS70" s="88"/>
      <c r="BT70" s="88"/>
      <c r="BU70" s="88"/>
      <c r="BV70" s="88"/>
      <c r="BW70" s="88"/>
      <c r="BX70" s="88"/>
      <c r="BY70" s="88"/>
      <c r="BZ70" s="8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87"/>
      <c r="BM71" s="88"/>
      <c r="BN71" s="88"/>
      <c r="BO71" s="88"/>
      <c r="BP71" s="88"/>
      <c r="BQ71" s="88"/>
      <c r="BR71" s="88"/>
      <c r="BS71" s="88"/>
      <c r="BT71" s="88"/>
      <c r="BU71" s="88"/>
      <c r="BV71" s="88"/>
      <c r="BW71" s="88"/>
      <c r="BX71" s="88"/>
      <c r="BY71" s="88"/>
      <c r="BZ71" s="8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87"/>
      <c r="BM72" s="88"/>
      <c r="BN72" s="88"/>
      <c r="BO72" s="88"/>
      <c r="BP72" s="88"/>
      <c r="BQ72" s="88"/>
      <c r="BR72" s="88"/>
      <c r="BS72" s="88"/>
      <c r="BT72" s="88"/>
      <c r="BU72" s="88"/>
      <c r="BV72" s="88"/>
      <c r="BW72" s="88"/>
      <c r="BX72" s="88"/>
      <c r="BY72" s="88"/>
      <c r="BZ72" s="8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87"/>
      <c r="BM73" s="88"/>
      <c r="BN73" s="88"/>
      <c r="BO73" s="88"/>
      <c r="BP73" s="88"/>
      <c r="BQ73" s="88"/>
      <c r="BR73" s="88"/>
      <c r="BS73" s="88"/>
      <c r="BT73" s="88"/>
      <c r="BU73" s="88"/>
      <c r="BV73" s="88"/>
      <c r="BW73" s="88"/>
      <c r="BX73" s="88"/>
      <c r="BY73" s="88"/>
      <c r="BZ73" s="8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87"/>
      <c r="BM74" s="88"/>
      <c r="BN74" s="88"/>
      <c r="BO74" s="88"/>
      <c r="BP74" s="88"/>
      <c r="BQ74" s="88"/>
      <c r="BR74" s="88"/>
      <c r="BS74" s="88"/>
      <c r="BT74" s="88"/>
      <c r="BU74" s="88"/>
      <c r="BV74" s="88"/>
      <c r="BW74" s="88"/>
      <c r="BX74" s="88"/>
      <c r="BY74" s="88"/>
      <c r="BZ74" s="8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87"/>
      <c r="BM75" s="88"/>
      <c r="BN75" s="88"/>
      <c r="BO75" s="88"/>
      <c r="BP75" s="88"/>
      <c r="BQ75" s="88"/>
      <c r="BR75" s="88"/>
      <c r="BS75" s="88"/>
      <c r="BT75" s="88"/>
      <c r="BU75" s="88"/>
      <c r="BV75" s="88"/>
      <c r="BW75" s="88"/>
      <c r="BX75" s="88"/>
      <c r="BY75" s="88"/>
      <c r="BZ75" s="8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87"/>
      <c r="BM76" s="88"/>
      <c r="BN76" s="88"/>
      <c r="BO76" s="88"/>
      <c r="BP76" s="88"/>
      <c r="BQ76" s="88"/>
      <c r="BR76" s="88"/>
      <c r="BS76" s="88"/>
      <c r="BT76" s="88"/>
      <c r="BU76" s="88"/>
      <c r="BV76" s="88"/>
      <c r="BW76" s="88"/>
      <c r="BX76" s="88"/>
      <c r="BY76" s="88"/>
      <c r="BZ76" s="8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87"/>
      <c r="BM77" s="88"/>
      <c r="BN77" s="88"/>
      <c r="BO77" s="88"/>
      <c r="BP77" s="88"/>
      <c r="BQ77" s="88"/>
      <c r="BR77" s="88"/>
      <c r="BS77" s="88"/>
      <c r="BT77" s="88"/>
      <c r="BU77" s="88"/>
      <c r="BV77" s="88"/>
      <c r="BW77" s="88"/>
      <c r="BX77" s="88"/>
      <c r="BY77" s="88"/>
      <c r="BZ77" s="8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87"/>
      <c r="BM78" s="88"/>
      <c r="BN78" s="88"/>
      <c r="BO78" s="88"/>
      <c r="BP78" s="88"/>
      <c r="BQ78" s="88"/>
      <c r="BR78" s="88"/>
      <c r="BS78" s="88"/>
      <c r="BT78" s="88"/>
      <c r="BU78" s="88"/>
      <c r="BV78" s="88"/>
      <c r="BW78" s="88"/>
      <c r="BX78" s="88"/>
      <c r="BY78" s="88"/>
      <c r="BZ78" s="8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87"/>
      <c r="BM79" s="88"/>
      <c r="BN79" s="88"/>
      <c r="BO79" s="88"/>
      <c r="BP79" s="88"/>
      <c r="BQ79" s="88"/>
      <c r="BR79" s="88"/>
      <c r="BS79" s="88"/>
      <c r="BT79" s="88"/>
      <c r="BU79" s="88"/>
      <c r="BV79" s="88"/>
      <c r="BW79" s="88"/>
      <c r="BX79" s="88"/>
      <c r="BY79" s="88"/>
      <c r="BZ79" s="8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87"/>
      <c r="BM80" s="88"/>
      <c r="BN80" s="88"/>
      <c r="BO80" s="88"/>
      <c r="BP80" s="88"/>
      <c r="BQ80" s="88"/>
      <c r="BR80" s="88"/>
      <c r="BS80" s="88"/>
      <c r="BT80" s="88"/>
      <c r="BU80" s="88"/>
      <c r="BV80" s="88"/>
      <c r="BW80" s="88"/>
      <c r="BX80" s="88"/>
      <c r="BY80" s="88"/>
      <c r="BZ80" s="8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87"/>
      <c r="BM81" s="88"/>
      <c r="BN81" s="88"/>
      <c r="BO81" s="88"/>
      <c r="BP81" s="88"/>
      <c r="BQ81" s="88"/>
      <c r="BR81" s="88"/>
      <c r="BS81" s="88"/>
      <c r="BT81" s="88"/>
      <c r="BU81" s="88"/>
      <c r="BV81" s="88"/>
      <c r="BW81" s="88"/>
      <c r="BX81" s="88"/>
      <c r="BY81" s="88"/>
      <c r="BZ81" s="8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90"/>
      <c r="BM82" s="91"/>
      <c r="BN82" s="91"/>
      <c r="BO82" s="91"/>
      <c r="BP82" s="91"/>
      <c r="BQ82" s="91"/>
      <c r="BR82" s="91"/>
      <c r="BS82" s="91"/>
      <c r="BT82" s="91"/>
      <c r="BU82" s="91"/>
      <c r="BV82" s="91"/>
      <c r="BW82" s="91"/>
      <c r="BX82" s="91"/>
      <c r="BY82" s="91"/>
      <c r="BZ82" s="9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4Xb0vT4TLYHcFSXoXstpr2depPVFeMgi7FVphxGNTrMtcmMx3wt1StiCKlEIaWqejjRYHt56W84EYc1coLdXPQ==" saltValue="H8LYVkJK8HBmNGAaSnVfOA=="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0" t="s">
        <v>50</v>
      </c>
      <c r="I3" s="81"/>
      <c r="J3" s="81"/>
      <c r="K3" s="81"/>
      <c r="L3" s="81"/>
      <c r="M3" s="81"/>
      <c r="N3" s="81"/>
      <c r="O3" s="81"/>
      <c r="P3" s="81"/>
      <c r="Q3" s="81"/>
      <c r="R3" s="81"/>
      <c r="S3" s="81"/>
      <c r="T3" s="81"/>
      <c r="U3" s="81"/>
      <c r="V3" s="81"/>
      <c r="W3" s="82"/>
      <c r="X3" s="86" t="s">
        <v>51</v>
      </c>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t="s">
        <v>52</v>
      </c>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row>
    <row r="4" spans="1:144" x14ac:dyDescent="0.15">
      <c r="A4" s="15" t="s">
        <v>53</v>
      </c>
      <c r="B4" s="17"/>
      <c r="C4" s="17"/>
      <c r="D4" s="17"/>
      <c r="E4" s="17"/>
      <c r="F4" s="17"/>
      <c r="G4" s="17"/>
      <c r="H4" s="83"/>
      <c r="I4" s="84"/>
      <c r="J4" s="84"/>
      <c r="K4" s="84"/>
      <c r="L4" s="84"/>
      <c r="M4" s="84"/>
      <c r="N4" s="84"/>
      <c r="O4" s="84"/>
      <c r="P4" s="84"/>
      <c r="Q4" s="84"/>
      <c r="R4" s="84"/>
      <c r="S4" s="84"/>
      <c r="T4" s="84"/>
      <c r="U4" s="84"/>
      <c r="V4" s="84"/>
      <c r="W4" s="85"/>
      <c r="X4" s="79" t="s">
        <v>54</v>
      </c>
      <c r="Y4" s="79"/>
      <c r="Z4" s="79"/>
      <c r="AA4" s="79"/>
      <c r="AB4" s="79"/>
      <c r="AC4" s="79"/>
      <c r="AD4" s="79"/>
      <c r="AE4" s="79"/>
      <c r="AF4" s="79"/>
      <c r="AG4" s="79"/>
      <c r="AH4" s="79"/>
      <c r="AI4" s="79" t="s">
        <v>55</v>
      </c>
      <c r="AJ4" s="79"/>
      <c r="AK4" s="79"/>
      <c r="AL4" s="79"/>
      <c r="AM4" s="79"/>
      <c r="AN4" s="79"/>
      <c r="AO4" s="79"/>
      <c r="AP4" s="79"/>
      <c r="AQ4" s="79"/>
      <c r="AR4" s="79"/>
      <c r="AS4" s="79"/>
      <c r="AT4" s="79" t="s">
        <v>56</v>
      </c>
      <c r="AU4" s="79"/>
      <c r="AV4" s="79"/>
      <c r="AW4" s="79"/>
      <c r="AX4" s="79"/>
      <c r="AY4" s="79"/>
      <c r="AZ4" s="79"/>
      <c r="BA4" s="79"/>
      <c r="BB4" s="79"/>
      <c r="BC4" s="79"/>
      <c r="BD4" s="79"/>
      <c r="BE4" s="79" t="s">
        <v>57</v>
      </c>
      <c r="BF4" s="79"/>
      <c r="BG4" s="79"/>
      <c r="BH4" s="79"/>
      <c r="BI4" s="79"/>
      <c r="BJ4" s="79"/>
      <c r="BK4" s="79"/>
      <c r="BL4" s="79"/>
      <c r="BM4" s="79"/>
      <c r="BN4" s="79"/>
      <c r="BO4" s="79"/>
      <c r="BP4" s="79" t="s">
        <v>58</v>
      </c>
      <c r="BQ4" s="79"/>
      <c r="BR4" s="79"/>
      <c r="BS4" s="79"/>
      <c r="BT4" s="79"/>
      <c r="BU4" s="79"/>
      <c r="BV4" s="79"/>
      <c r="BW4" s="79"/>
      <c r="BX4" s="79"/>
      <c r="BY4" s="79"/>
      <c r="BZ4" s="79"/>
      <c r="CA4" s="79" t="s">
        <v>59</v>
      </c>
      <c r="CB4" s="79"/>
      <c r="CC4" s="79"/>
      <c r="CD4" s="79"/>
      <c r="CE4" s="79"/>
      <c r="CF4" s="79"/>
      <c r="CG4" s="79"/>
      <c r="CH4" s="79"/>
      <c r="CI4" s="79"/>
      <c r="CJ4" s="79"/>
      <c r="CK4" s="79"/>
      <c r="CL4" s="79" t="s">
        <v>60</v>
      </c>
      <c r="CM4" s="79"/>
      <c r="CN4" s="79"/>
      <c r="CO4" s="79"/>
      <c r="CP4" s="79"/>
      <c r="CQ4" s="79"/>
      <c r="CR4" s="79"/>
      <c r="CS4" s="79"/>
      <c r="CT4" s="79"/>
      <c r="CU4" s="79"/>
      <c r="CV4" s="79"/>
      <c r="CW4" s="79" t="s">
        <v>61</v>
      </c>
      <c r="CX4" s="79"/>
      <c r="CY4" s="79"/>
      <c r="CZ4" s="79"/>
      <c r="DA4" s="79"/>
      <c r="DB4" s="79"/>
      <c r="DC4" s="79"/>
      <c r="DD4" s="79"/>
      <c r="DE4" s="79"/>
      <c r="DF4" s="79"/>
      <c r="DG4" s="79"/>
      <c r="DH4" s="79" t="s">
        <v>62</v>
      </c>
      <c r="DI4" s="79"/>
      <c r="DJ4" s="79"/>
      <c r="DK4" s="79"/>
      <c r="DL4" s="79"/>
      <c r="DM4" s="79"/>
      <c r="DN4" s="79"/>
      <c r="DO4" s="79"/>
      <c r="DP4" s="79"/>
      <c r="DQ4" s="79"/>
      <c r="DR4" s="79"/>
      <c r="DS4" s="79" t="s">
        <v>63</v>
      </c>
      <c r="DT4" s="79"/>
      <c r="DU4" s="79"/>
      <c r="DV4" s="79"/>
      <c r="DW4" s="79"/>
      <c r="DX4" s="79"/>
      <c r="DY4" s="79"/>
      <c r="DZ4" s="79"/>
      <c r="EA4" s="79"/>
      <c r="EB4" s="79"/>
      <c r="EC4" s="79"/>
      <c r="ED4" s="79" t="s">
        <v>64</v>
      </c>
      <c r="EE4" s="79"/>
      <c r="EF4" s="79"/>
      <c r="EG4" s="79"/>
      <c r="EH4" s="79"/>
      <c r="EI4" s="79"/>
      <c r="EJ4" s="79"/>
      <c r="EK4" s="79"/>
      <c r="EL4" s="79"/>
      <c r="EM4" s="79"/>
      <c r="EN4" s="79"/>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123421</v>
      </c>
      <c r="D6" s="20">
        <f t="shared" si="3"/>
        <v>46</v>
      </c>
      <c r="E6" s="20">
        <f t="shared" si="3"/>
        <v>1</v>
      </c>
      <c r="F6" s="20">
        <f t="shared" si="3"/>
        <v>0</v>
      </c>
      <c r="G6" s="20">
        <f t="shared" si="3"/>
        <v>1</v>
      </c>
      <c r="H6" s="20" t="str">
        <f t="shared" si="3"/>
        <v>千葉県　神崎町</v>
      </c>
      <c r="I6" s="20" t="str">
        <f t="shared" si="3"/>
        <v>法適用</v>
      </c>
      <c r="J6" s="20" t="str">
        <f t="shared" si="3"/>
        <v>水道事業</v>
      </c>
      <c r="K6" s="20" t="str">
        <f t="shared" si="3"/>
        <v>末端給水事業</v>
      </c>
      <c r="L6" s="20" t="str">
        <f t="shared" si="3"/>
        <v>A9</v>
      </c>
      <c r="M6" s="20" t="str">
        <f t="shared" si="3"/>
        <v>非設置</v>
      </c>
      <c r="N6" s="21" t="str">
        <f t="shared" si="3"/>
        <v>-</v>
      </c>
      <c r="O6" s="21">
        <f t="shared" si="3"/>
        <v>88.11</v>
      </c>
      <c r="P6" s="21">
        <f t="shared" si="3"/>
        <v>81.66</v>
      </c>
      <c r="Q6" s="21">
        <f t="shared" si="3"/>
        <v>4400</v>
      </c>
      <c r="R6" s="21">
        <f t="shared" si="3"/>
        <v>5806</v>
      </c>
      <c r="S6" s="21">
        <f t="shared" si="3"/>
        <v>19.899999999999999</v>
      </c>
      <c r="T6" s="21">
        <f t="shared" si="3"/>
        <v>291.76</v>
      </c>
      <c r="U6" s="21">
        <f t="shared" si="3"/>
        <v>4930</v>
      </c>
      <c r="V6" s="21">
        <f t="shared" si="3"/>
        <v>22.19</v>
      </c>
      <c r="W6" s="21">
        <f t="shared" si="3"/>
        <v>222.17</v>
      </c>
      <c r="X6" s="22">
        <f>IF(X7="",NA(),X7)</f>
        <v>121.23</v>
      </c>
      <c r="Y6" s="22">
        <f t="shared" ref="Y6:AG6" si="4">IF(Y7="",NA(),Y7)</f>
        <v>120.6</v>
      </c>
      <c r="Z6" s="22">
        <f t="shared" si="4"/>
        <v>124.36</v>
      </c>
      <c r="AA6" s="22">
        <f t="shared" si="4"/>
        <v>122.02</v>
      </c>
      <c r="AB6" s="22">
        <f t="shared" si="4"/>
        <v>118.82</v>
      </c>
      <c r="AC6" s="22">
        <f t="shared" si="4"/>
        <v>104.47</v>
      </c>
      <c r="AD6" s="22">
        <f t="shared" si="4"/>
        <v>103.81</v>
      </c>
      <c r="AE6" s="22">
        <f t="shared" si="4"/>
        <v>108.22</v>
      </c>
      <c r="AF6" s="22">
        <f t="shared" si="4"/>
        <v>114.22</v>
      </c>
      <c r="AG6" s="22">
        <f t="shared" si="4"/>
        <v>108.19</v>
      </c>
      <c r="AH6" s="21" t="str">
        <f>IF(AH7="","",IF(AH7="-","【-】","【"&amp;SUBSTITUTE(TEXT(AH7,"#,##0.00"),"-","△")&amp;"】"))</f>
        <v>【111.39】</v>
      </c>
      <c r="AI6" s="21">
        <f>IF(AI7="",NA(),AI7)</f>
        <v>0</v>
      </c>
      <c r="AJ6" s="21">
        <f t="shared" ref="AJ6:AR6" si="5">IF(AJ7="",NA(),AJ7)</f>
        <v>0</v>
      </c>
      <c r="AK6" s="21">
        <f t="shared" si="5"/>
        <v>0</v>
      </c>
      <c r="AL6" s="21">
        <f t="shared" si="5"/>
        <v>0</v>
      </c>
      <c r="AM6" s="21">
        <f t="shared" si="5"/>
        <v>0</v>
      </c>
      <c r="AN6" s="22">
        <f t="shared" si="5"/>
        <v>16.399999999999999</v>
      </c>
      <c r="AO6" s="22">
        <f t="shared" si="5"/>
        <v>25.66</v>
      </c>
      <c r="AP6" s="22">
        <f t="shared" si="5"/>
        <v>25.29</v>
      </c>
      <c r="AQ6" s="22">
        <f t="shared" si="5"/>
        <v>22.71</v>
      </c>
      <c r="AR6" s="22">
        <f t="shared" si="5"/>
        <v>6.17</v>
      </c>
      <c r="AS6" s="21" t="str">
        <f>IF(AS7="","",IF(AS7="-","【-】","【"&amp;SUBSTITUTE(TEXT(AS7,"#,##0.00"),"-","△")&amp;"】"))</f>
        <v>【1.30】</v>
      </c>
      <c r="AT6" s="22">
        <f>IF(AT7="",NA(),AT7)</f>
        <v>375.96</v>
      </c>
      <c r="AU6" s="22">
        <f t="shared" ref="AU6:BC6" si="6">IF(AU7="",NA(),AU7)</f>
        <v>454.36</v>
      </c>
      <c r="AV6" s="22">
        <f t="shared" si="6"/>
        <v>522.32000000000005</v>
      </c>
      <c r="AW6" s="22">
        <f t="shared" si="6"/>
        <v>518.85</v>
      </c>
      <c r="AX6" s="22">
        <f t="shared" si="6"/>
        <v>496.76</v>
      </c>
      <c r="AY6" s="22">
        <f t="shared" si="6"/>
        <v>293.23</v>
      </c>
      <c r="AZ6" s="22">
        <f t="shared" si="6"/>
        <v>300.14</v>
      </c>
      <c r="BA6" s="22">
        <f t="shared" si="6"/>
        <v>348.88</v>
      </c>
      <c r="BB6" s="22">
        <f t="shared" si="6"/>
        <v>381.07</v>
      </c>
      <c r="BC6" s="22">
        <f t="shared" si="6"/>
        <v>367.4</v>
      </c>
      <c r="BD6" s="21" t="str">
        <f>IF(BD7="","",IF(BD7="-","【-】","【"&amp;SUBSTITUTE(TEXT(BD7,"#,##0.00"),"-","△")&amp;"】"))</f>
        <v>【261.51】</v>
      </c>
      <c r="BE6" s="22">
        <f>IF(BE7="",NA(),BE7)</f>
        <v>335.09</v>
      </c>
      <c r="BF6" s="22">
        <f t="shared" ref="BF6:BN6" si="7">IF(BF7="",NA(),BF7)</f>
        <v>299.82</v>
      </c>
      <c r="BG6" s="22">
        <f t="shared" si="7"/>
        <v>264.42</v>
      </c>
      <c r="BH6" s="22">
        <f t="shared" si="7"/>
        <v>222.16</v>
      </c>
      <c r="BI6" s="22">
        <f t="shared" si="7"/>
        <v>217.28</v>
      </c>
      <c r="BJ6" s="22">
        <f t="shared" si="7"/>
        <v>542.29999999999995</v>
      </c>
      <c r="BK6" s="22">
        <f t="shared" si="7"/>
        <v>566.65</v>
      </c>
      <c r="BL6" s="22">
        <f t="shared" si="7"/>
        <v>540.38</v>
      </c>
      <c r="BM6" s="22">
        <f t="shared" si="7"/>
        <v>556.47</v>
      </c>
      <c r="BN6" s="22">
        <f t="shared" si="7"/>
        <v>564.99</v>
      </c>
      <c r="BO6" s="21" t="str">
        <f>IF(BO7="","",IF(BO7="-","【-】","【"&amp;SUBSTITUTE(TEXT(BO7,"#,##0.00"),"-","△")&amp;"】"))</f>
        <v>【265.16】</v>
      </c>
      <c r="BP6" s="22">
        <f>IF(BP7="",NA(),BP7)</f>
        <v>91.78</v>
      </c>
      <c r="BQ6" s="22">
        <f t="shared" ref="BQ6:BY6" si="8">IF(BQ7="",NA(),BQ7)</f>
        <v>94.28</v>
      </c>
      <c r="BR6" s="22">
        <f t="shared" si="8"/>
        <v>101.12</v>
      </c>
      <c r="BS6" s="22">
        <f t="shared" si="8"/>
        <v>100.03</v>
      </c>
      <c r="BT6" s="22">
        <f t="shared" si="8"/>
        <v>97.09</v>
      </c>
      <c r="BU6" s="22">
        <f t="shared" si="8"/>
        <v>87.51</v>
      </c>
      <c r="BV6" s="22">
        <f t="shared" si="8"/>
        <v>84.77</v>
      </c>
      <c r="BW6" s="22">
        <f t="shared" si="8"/>
        <v>83.22</v>
      </c>
      <c r="BX6" s="22">
        <f t="shared" si="8"/>
        <v>78.67</v>
      </c>
      <c r="BY6" s="22">
        <f t="shared" si="8"/>
        <v>80.56</v>
      </c>
      <c r="BZ6" s="21" t="str">
        <f>IF(BZ7="","",IF(BZ7="-","【-】","【"&amp;SUBSTITUTE(TEXT(BZ7,"#,##0.00"),"-","△")&amp;"】"))</f>
        <v>【102.35】</v>
      </c>
      <c r="CA6" s="22">
        <f>IF(CA7="",NA(),CA7)</f>
        <v>237.3</v>
      </c>
      <c r="CB6" s="22">
        <f t="shared" ref="CB6:CJ6" si="9">IF(CB7="",NA(),CB7)</f>
        <v>231.2</v>
      </c>
      <c r="CC6" s="22">
        <f t="shared" si="9"/>
        <v>215.17</v>
      </c>
      <c r="CD6" s="22">
        <f t="shared" si="9"/>
        <v>218.29</v>
      </c>
      <c r="CE6" s="22">
        <f t="shared" si="9"/>
        <v>225.8</v>
      </c>
      <c r="CF6" s="22">
        <f t="shared" si="9"/>
        <v>218.42</v>
      </c>
      <c r="CG6" s="22">
        <f t="shared" si="9"/>
        <v>227.27</v>
      </c>
      <c r="CH6" s="22">
        <f t="shared" si="9"/>
        <v>234.17</v>
      </c>
      <c r="CI6" s="22">
        <f t="shared" si="9"/>
        <v>257.95</v>
      </c>
      <c r="CJ6" s="22">
        <f t="shared" si="9"/>
        <v>260.87</v>
      </c>
      <c r="CK6" s="21" t="str">
        <f>IF(CK7="","",IF(CK7="-","【-】","【"&amp;SUBSTITUTE(TEXT(CK7,"#,##0.00"),"-","△")&amp;"】"))</f>
        <v>【167.74】</v>
      </c>
      <c r="CL6" s="22">
        <f>IF(CL7="",NA(),CL7)</f>
        <v>36.869999999999997</v>
      </c>
      <c r="CM6" s="22">
        <f t="shared" ref="CM6:CU6" si="10">IF(CM7="",NA(),CM7)</f>
        <v>36.25</v>
      </c>
      <c r="CN6" s="22">
        <f t="shared" si="10"/>
        <v>35.950000000000003</v>
      </c>
      <c r="CO6" s="22">
        <f t="shared" si="10"/>
        <v>36.950000000000003</v>
      </c>
      <c r="CP6" s="22">
        <f t="shared" si="10"/>
        <v>37.46</v>
      </c>
      <c r="CQ6" s="22">
        <f t="shared" si="10"/>
        <v>50.24</v>
      </c>
      <c r="CR6" s="22">
        <f t="shared" si="10"/>
        <v>50.29</v>
      </c>
      <c r="CS6" s="22">
        <f t="shared" si="10"/>
        <v>41.06</v>
      </c>
      <c r="CT6" s="22">
        <f t="shared" si="10"/>
        <v>39.94</v>
      </c>
      <c r="CU6" s="22">
        <f t="shared" si="10"/>
        <v>40.19</v>
      </c>
      <c r="CV6" s="21" t="str">
        <f>IF(CV7="","",IF(CV7="-","【-】","【"&amp;SUBSTITUTE(TEXT(CV7,"#,##0.00"),"-","△")&amp;"】"))</f>
        <v>【60.29】</v>
      </c>
      <c r="CW6" s="22">
        <f>IF(CW7="",NA(),CW7)</f>
        <v>96.19</v>
      </c>
      <c r="CX6" s="22">
        <f t="shared" ref="CX6:DF6" si="11">IF(CX7="",NA(),CX7)</f>
        <v>97.62</v>
      </c>
      <c r="CY6" s="22">
        <f t="shared" si="11"/>
        <v>97.91</v>
      </c>
      <c r="CZ6" s="22">
        <f t="shared" si="11"/>
        <v>98.88</v>
      </c>
      <c r="DA6" s="22">
        <f t="shared" si="11"/>
        <v>96.41</v>
      </c>
      <c r="DB6" s="22">
        <f t="shared" si="11"/>
        <v>78.650000000000006</v>
      </c>
      <c r="DC6" s="22">
        <f t="shared" si="11"/>
        <v>77.73</v>
      </c>
      <c r="DD6" s="22">
        <f t="shared" si="11"/>
        <v>72.42</v>
      </c>
      <c r="DE6" s="22">
        <f t="shared" si="11"/>
        <v>69.41</v>
      </c>
      <c r="DF6" s="22">
        <f t="shared" si="11"/>
        <v>71.52</v>
      </c>
      <c r="DG6" s="21" t="str">
        <f>IF(DG7="","",IF(DG7="-","【-】","【"&amp;SUBSTITUTE(TEXT(DG7,"#,##0.00"),"-","△")&amp;"】"))</f>
        <v>【90.12】</v>
      </c>
      <c r="DH6" s="22">
        <f>IF(DH7="",NA(),DH7)</f>
        <v>46.05</v>
      </c>
      <c r="DI6" s="22">
        <f t="shared" ref="DI6:DQ6" si="12">IF(DI7="",NA(),DI7)</f>
        <v>48.41</v>
      </c>
      <c r="DJ6" s="22">
        <f t="shared" si="12"/>
        <v>50.74</v>
      </c>
      <c r="DK6" s="22">
        <f t="shared" si="12"/>
        <v>52.35</v>
      </c>
      <c r="DL6" s="22">
        <f t="shared" si="12"/>
        <v>54.11</v>
      </c>
      <c r="DM6" s="22">
        <f t="shared" si="12"/>
        <v>45.14</v>
      </c>
      <c r="DN6" s="22">
        <f t="shared" si="12"/>
        <v>45.85</v>
      </c>
      <c r="DO6" s="22">
        <f t="shared" si="12"/>
        <v>52.73</v>
      </c>
      <c r="DP6" s="22">
        <f t="shared" si="12"/>
        <v>53.25</v>
      </c>
      <c r="DQ6" s="22">
        <f t="shared" si="12"/>
        <v>53.4</v>
      </c>
      <c r="DR6" s="21" t="str">
        <f>IF(DR7="","",IF(DR7="-","【-】","【"&amp;SUBSTITUTE(TEXT(DR7,"#,##0.00"),"-","△")&amp;"】"))</f>
        <v>【50.88】</v>
      </c>
      <c r="DS6" s="22">
        <f>IF(DS7="",NA(),DS7)</f>
        <v>0.28999999999999998</v>
      </c>
      <c r="DT6" s="21">
        <f t="shared" ref="DT6:EB6" si="13">IF(DT7="",NA(),DT7)</f>
        <v>0</v>
      </c>
      <c r="DU6" s="21">
        <f t="shared" si="13"/>
        <v>0</v>
      </c>
      <c r="DV6" s="21">
        <f t="shared" si="13"/>
        <v>0</v>
      </c>
      <c r="DW6" s="21">
        <f t="shared" si="13"/>
        <v>0</v>
      </c>
      <c r="DX6" s="22">
        <f t="shared" si="13"/>
        <v>13.58</v>
      </c>
      <c r="DY6" s="22">
        <f t="shared" si="13"/>
        <v>14.13</v>
      </c>
      <c r="DZ6" s="22">
        <f t="shared" si="13"/>
        <v>19.91</v>
      </c>
      <c r="EA6" s="22">
        <f t="shared" si="13"/>
        <v>23.02</v>
      </c>
      <c r="EB6" s="22">
        <f t="shared" si="13"/>
        <v>21.86</v>
      </c>
      <c r="EC6" s="21" t="str">
        <f>IF(EC7="","",IF(EC7="-","【-】","【"&amp;SUBSTITUTE(TEXT(EC7,"#,##0.00"),"-","△")&amp;"】"))</f>
        <v>【22.30】</v>
      </c>
      <c r="ED6" s="21">
        <f>IF(ED7="",NA(),ED7)</f>
        <v>0</v>
      </c>
      <c r="EE6" s="21">
        <f t="shared" ref="EE6:EM6" si="14">IF(EE7="",NA(),EE7)</f>
        <v>0</v>
      </c>
      <c r="EF6" s="21">
        <f t="shared" si="14"/>
        <v>0</v>
      </c>
      <c r="EG6" s="21">
        <f t="shared" si="14"/>
        <v>0</v>
      </c>
      <c r="EH6" s="21">
        <f t="shared" si="14"/>
        <v>0</v>
      </c>
      <c r="EI6" s="22">
        <f t="shared" si="14"/>
        <v>0.44</v>
      </c>
      <c r="EJ6" s="22">
        <f t="shared" si="14"/>
        <v>0.52</v>
      </c>
      <c r="EK6" s="22">
        <f t="shared" si="14"/>
        <v>0.81</v>
      </c>
      <c r="EL6" s="22">
        <f t="shared" si="14"/>
        <v>0.38</v>
      </c>
      <c r="EM6" s="22">
        <f t="shared" si="14"/>
        <v>0.51</v>
      </c>
      <c r="EN6" s="21" t="str">
        <f>IF(EN7="","",IF(EN7="-","【-】","【"&amp;SUBSTITUTE(TEXT(EN7,"#,##0.00"),"-","△")&amp;"】"))</f>
        <v>【0.66】</v>
      </c>
    </row>
    <row r="7" spans="1:144" s="23" customFormat="1" x14ac:dyDescent="0.15">
      <c r="A7" s="15"/>
      <c r="B7" s="24">
        <v>2021</v>
      </c>
      <c r="C7" s="24">
        <v>123421</v>
      </c>
      <c r="D7" s="24">
        <v>46</v>
      </c>
      <c r="E7" s="24">
        <v>1</v>
      </c>
      <c r="F7" s="24">
        <v>0</v>
      </c>
      <c r="G7" s="24">
        <v>1</v>
      </c>
      <c r="H7" s="24" t="s">
        <v>93</v>
      </c>
      <c r="I7" s="24" t="s">
        <v>94</v>
      </c>
      <c r="J7" s="24" t="s">
        <v>95</v>
      </c>
      <c r="K7" s="24" t="s">
        <v>96</v>
      </c>
      <c r="L7" s="24" t="s">
        <v>97</v>
      </c>
      <c r="M7" s="24" t="s">
        <v>98</v>
      </c>
      <c r="N7" s="25" t="s">
        <v>99</v>
      </c>
      <c r="O7" s="25">
        <v>88.11</v>
      </c>
      <c r="P7" s="25">
        <v>81.66</v>
      </c>
      <c r="Q7" s="25">
        <v>4400</v>
      </c>
      <c r="R7" s="25">
        <v>5806</v>
      </c>
      <c r="S7" s="25">
        <v>19.899999999999999</v>
      </c>
      <c r="T7" s="25">
        <v>291.76</v>
      </c>
      <c r="U7" s="25">
        <v>4930</v>
      </c>
      <c r="V7" s="25">
        <v>22.19</v>
      </c>
      <c r="W7" s="25">
        <v>222.17</v>
      </c>
      <c r="X7" s="25">
        <v>121.23</v>
      </c>
      <c r="Y7" s="25">
        <v>120.6</v>
      </c>
      <c r="Z7" s="25">
        <v>124.36</v>
      </c>
      <c r="AA7" s="25">
        <v>122.02</v>
      </c>
      <c r="AB7" s="25">
        <v>118.82</v>
      </c>
      <c r="AC7" s="25">
        <v>104.47</v>
      </c>
      <c r="AD7" s="25">
        <v>103.81</v>
      </c>
      <c r="AE7" s="25">
        <v>108.22</v>
      </c>
      <c r="AF7" s="25">
        <v>114.22</v>
      </c>
      <c r="AG7" s="25">
        <v>108.19</v>
      </c>
      <c r="AH7" s="25">
        <v>111.39</v>
      </c>
      <c r="AI7" s="25">
        <v>0</v>
      </c>
      <c r="AJ7" s="25">
        <v>0</v>
      </c>
      <c r="AK7" s="25">
        <v>0</v>
      </c>
      <c r="AL7" s="25">
        <v>0</v>
      </c>
      <c r="AM7" s="25">
        <v>0</v>
      </c>
      <c r="AN7" s="25">
        <v>16.399999999999999</v>
      </c>
      <c r="AO7" s="25">
        <v>25.66</v>
      </c>
      <c r="AP7" s="25">
        <v>25.29</v>
      </c>
      <c r="AQ7" s="25">
        <v>22.71</v>
      </c>
      <c r="AR7" s="25">
        <v>6.17</v>
      </c>
      <c r="AS7" s="25">
        <v>1.3</v>
      </c>
      <c r="AT7" s="25">
        <v>375.96</v>
      </c>
      <c r="AU7" s="25">
        <v>454.36</v>
      </c>
      <c r="AV7" s="25">
        <v>522.32000000000005</v>
      </c>
      <c r="AW7" s="25">
        <v>518.85</v>
      </c>
      <c r="AX7" s="25">
        <v>496.76</v>
      </c>
      <c r="AY7" s="25">
        <v>293.23</v>
      </c>
      <c r="AZ7" s="25">
        <v>300.14</v>
      </c>
      <c r="BA7" s="25">
        <v>348.88</v>
      </c>
      <c r="BB7" s="25">
        <v>381.07</v>
      </c>
      <c r="BC7" s="25">
        <v>367.4</v>
      </c>
      <c r="BD7" s="25">
        <v>261.51</v>
      </c>
      <c r="BE7" s="25">
        <v>335.09</v>
      </c>
      <c r="BF7" s="25">
        <v>299.82</v>
      </c>
      <c r="BG7" s="25">
        <v>264.42</v>
      </c>
      <c r="BH7" s="25">
        <v>222.16</v>
      </c>
      <c r="BI7" s="25">
        <v>217.28</v>
      </c>
      <c r="BJ7" s="25">
        <v>542.29999999999995</v>
      </c>
      <c r="BK7" s="25">
        <v>566.65</v>
      </c>
      <c r="BL7" s="25">
        <v>540.38</v>
      </c>
      <c r="BM7" s="25">
        <v>556.47</v>
      </c>
      <c r="BN7" s="25">
        <v>564.99</v>
      </c>
      <c r="BO7" s="25">
        <v>265.16000000000003</v>
      </c>
      <c r="BP7" s="25">
        <v>91.78</v>
      </c>
      <c r="BQ7" s="25">
        <v>94.28</v>
      </c>
      <c r="BR7" s="25">
        <v>101.12</v>
      </c>
      <c r="BS7" s="25">
        <v>100.03</v>
      </c>
      <c r="BT7" s="25">
        <v>97.09</v>
      </c>
      <c r="BU7" s="25">
        <v>87.51</v>
      </c>
      <c r="BV7" s="25">
        <v>84.77</v>
      </c>
      <c r="BW7" s="25">
        <v>83.22</v>
      </c>
      <c r="BX7" s="25">
        <v>78.67</v>
      </c>
      <c r="BY7" s="25">
        <v>80.56</v>
      </c>
      <c r="BZ7" s="25">
        <v>102.35</v>
      </c>
      <c r="CA7" s="25">
        <v>237.3</v>
      </c>
      <c r="CB7" s="25">
        <v>231.2</v>
      </c>
      <c r="CC7" s="25">
        <v>215.17</v>
      </c>
      <c r="CD7" s="25">
        <v>218.29</v>
      </c>
      <c r="CE7" s="25">
        <v>225.8</v>
      </c>
      <c r="CF7" s="25">
        <v>218.42</v>
      </c>
      <c r="CG7" s="25">
        <v>227.27</v>
      </c>
      <c r="CH7" s="25">
        <v>234.17</v>
      </c>
      <c r="CI7" s="25">
        <v>257.95</v>
      </c>
      <c r="CJ7" s="25">
        <v>260.87</v>
      </c>
      <c r="CK7" s="25">
        <v>167.74</v>
      </c>
      <c r="CL7" s="25">
        <v>36.869999999999997</v>
      </c>
      <c r="CM7" s="25">
        <v>36.25</v>
      </c>
      <c r="CN7" s="25">
        <v>35.950000000000003</v>
      </c>
      <c r="CO7" s="25">
        <v>36.950000000000003</v>
      </c>
      <c r="CP7" s="25">
        <v>37.46</v>
      </c>
      <c r="CQ7" s="25">
        <v>50.24</v>
      </c>
      <c r="CR7" s="25">
        <v>50.29</v>
      </c>
      <c r="CS7" s="25">
        <v>41.06</v>
      </c>
      <c r="CT7" s="25">
        <v>39.94</v>
      </c>
      <c r="CU7" s="25">
        <v>40.19</v>
      </c>
      <c r="CV7" s="25">
        <v>60.29</v>
      </c>
      <c r="CW7" s="25">
        <v>96.19</v>
      </c>
      <c r="CX7" s="25">
        <v>97.62</v>
      </c>
      <c r="CY7" s="25">
        <v>97.91</v>
      </c>
      <c r="CZ7" s="25">
        <v>98.88</v>
      </c>
      <c r="DA7" s="25">
        <v>96.41</v>
      </c>
      <c r="DB7" s="25">
        <v>78.650000000000006</v>
      </c>
      <c r="DC7" s="25">
        <v>77.73</v>
      </c>
      <c r="DD7" s="25">
        <v>72.42</v>
      </c>
      <c r="DE7" s="25">
        <v>69.41</v>
      </c>
      <c r="DF7" s="25">
        <v>71.52</v>
      </c>
      <c r="DG7" s="25">
        <v>90.12</v>
      </c>
      <c r="DH7" s="25">
        <v>46.05</v>
      </c>
      <c r="DI7" s="25">
        <v>48.41</v>
      </c>
      <c r="DJ7" s="25">
        <v>50.74</v>
      </c>
      <c r="DK7" s="25">
        <v>52.35</v>
      </c>
      <c r="DL7" s="25">
        <v>54.11</v>
      </c>
      <c r="DM7" s="25">
        <v>45.14</v>
      </c>
      <c r="DN7" s="25">
        <v>45.85</v>
      </c>
      <c r="DO7" s="25">
        <v>52.73</v>
      </c>
      <c r="DP7" s="25">
        <v>53.25</v>
      </c>
      <c r="DQ7" s="25">
        <v>53.4</v>
      </c>
      <c r="DR7" s="25">
        <v>50.88</v>
      </c>
      <c r="DS7" s="25">
        <v>0.28999999999999998</v>
      </c>
      <c r="DT7" s="25">
        <v>0</v>
      </c>
      <c r="DU7" s="25">
        <v>0</v>
      </c>
      <c r="DV7" s="25">
        <v>0</v>
      </c>
      <c r="DW7" s="25">
        <v>0</v>
      </c>
      <c r="DX7" s="25">
        <v>13.58</v>
      </c>
      <c r="DY7" s="25">
        <v>14.13</v>
      </c>
      <c r="DZ7" s="25">
        <v>19.91</v>
      </c>
      <c r="EA7" s="25">
        <v>23.02</v>
      </c>
      <c r="EB7" s="25">
        <v>21.86</v>
      </c>
      <c r="EC7" s="25">
        <v>22.3</v>
      </c>
      <c r="ED7" s="25">
        <v>0</v>
      </c>
      <c r="EE7" s="25">
        <v>0</v>
      </c>
      <c r="EF7" s="25">
        <v>0</v>
      </c>
      <c r="EG7" s="25">
        <v>0</v>
      </c>
      <c r="EH7" s="25">
        <v>0</v>
      </c>
      <c r="EI7" s="25">
        <v>0.44</v>
      </c>
      <c r="EJ7" s="25">
        <v>0.52</v>
      </c>
      <c r="EK7" s="25">
        <v>0.81</v>
      </c>
      <c r="EL7" s="25">
        <v>0.38</v>
      </c>
      <c r="EM7" s="25">
        <v>0.51</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108</v>
      </c>
      <c r="D13" t="s">
        <v>109</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神崎町</cp:lastModifiedBy>
  <cp:lastPrinted>2023-01-23T00:58:53Z</cp:lastPrinted>
  <dcterms:created xsi:type="dcterms:W3CDTF">2022-12-01T00:56:27Z</dcterms:created>
  <dcterms:modified xsi:type="dcterms:W3CDTF">2023-01-23T01:07:06Z</dcterms:modified>
  <cp:category/>
</cp:coreProperties>
</file>