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5 下水道（農業）修正依頼\"/>
    </mc:Choice>
  </mc:AlternateContent>
  <xr:revisionPtr revIDLastSave="0" documentId="13_ncr:1_{7A89DFA7-BEDE-43AE-A64D-95A5FAF0E9AA}" xr6:coauthVersionLast="47" xr6:coauthVersionMax="47" xr10:uidLastSave="{00000000-0000-0000-0000-000000000000}"/>
  <workbookProtection workbookAlgorithmName="SHA-512" workbookHashValue="5pCTr9ypIbM0R7ynUBIEuVd6gxTaK/HpZwLQZf/sJjuwrjCGLb+ZqgIcINo3hSKyJVE/wfudd08wyWEoZqXNgw==" workbookSaltValue="KGYIZBA7eHkCQdjjCRcNcA=="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W10" i="4" s="1"/>
  <c r="P6" i="5"/>
  <c r="P10" i="4" s="1"/>
  <c r="O6" i="5"/>
  <c r="N6" i="5"/>
  <c r="B10" i="4" s="1"/>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K85" i="4"/>
  <c r="J85" i="4"/>
  <c r="I85" i="4"/>
  <c r="E85" i="4"/>
  <c r="AT10" i="4"/>
  <c r="AD10" i="4"/>
  <c r="I10" i="4"/>
  <c r="BB8" i="4"/>
  <c r="AL8" i="4"/>
  <c r="AD8" i="4"/>
  <c r="I8" i="4"/>
</calcChain>
</file>

<file path=xl/sharedStrings.xml><?xml version="1.0" encoding="utf-8"?>
<sst xmlns="http://schemas.openxmlformats.org/spreadsheetml/2006/main" count="297" uniqueCount="115">
  <si>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</si>
  <si>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</si>
  <si>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</si>
  <si>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</si>
  <si>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</si>
  <si>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</si>
  <si>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</si>
  <si>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</si>
  <si>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</si>
  <si>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</si>
  <si>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</si>
  <si>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</si>
  <si>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</si>
  <si>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</si>
  <si>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</si>
  <si>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</si>
  <si>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</si>
  <si>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</si>
  <si>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</si>
  <si>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</si>
  <si>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</si>
  <si>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</si>
  <si>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</si>
  <si>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</si>
  <si>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</si>
  <si>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</si>
  <si>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</si>
  <si>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</si>
  <si>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</si>
  <si>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</si>
  <si>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</si>
  <si>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</si>
  <si>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</si>
  <si>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</si>
  <si>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</si>
  <si>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</si>
  <si>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</si>
  <si>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</si>
  <si>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</si>
  <si>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</si>
  <si>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</si>
  <si>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</si>
  <si>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</si>
  <si>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</si>
  <si>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</si>
  <si>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</si>
  <si>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</si>
  <si>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</si>
  <si>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</si>
  <si>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</si>
  <si>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</si>
  <si>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</si>
  <si>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</si>
  <si>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</si>
  <si>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</si>
  <si>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</si>
  <si>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</si>
  <si>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</si>
  <si>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</si>
  <si>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</si>
  <si>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</si>
  <si>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</si>
  <si>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</si>
  <si>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</si>
  <si>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</si>
  <si>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</si>
  <si>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</si>
  <si>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</si>
  <si>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</si>
  <si>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</si>
  <si>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</si>
  <si>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</si>
  <si>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</si>
  <si>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</si>
  <si>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</si>
  <si>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</si>
  <si>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</si>
  <si>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</si>
  <si>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</si>
  <si>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</si>
  <si>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</si>
  <si>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</si>
  <si>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</si>
  <si>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</si>
  <si>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</si>
  <si>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</si>
  <si>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</si>
  <si>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</si>
  <si>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</si>
  <si>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</si>
  <si>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</si>
  <si>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</si>
  <si>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</si>
  <si>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</si>
  <si>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</si>
  <si>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袖ケ浦市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</si>
  <si>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</si>
  <si>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</si>
  <si>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</si>
  <si>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</si>
  <si>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</si>
  <si>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</si>
  <si>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</si>
  <si>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</si>
  <si>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</si>
  <si>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</si>
  <si>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</si>
  <si>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</si>
  <si>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</si>
  <si>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</si>
  <si>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</si>
  <si>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</si>
  <si>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</si>
  <si>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農業集落排水の性質上、経費回収率が低く、汚水処理原価が高くなっており、一般会計繰入金に依存しているため、料金改定を行い、適正な料金収入を確保する必要があると考える。
　高齢化による処理区域内人口も減少がみられる中で接続率を上昇させ、施設使用料金収入を確保する努力も必要である。
　今後は、適正な料金設定と、経費抑制に努め、経営の健全化を図っていく。
　</t>
    <rPh sb="1" eb="7">
      <t>ノウギョウシュウラクハイスイ</t>
    </rPh>
    <rPh sb="8" eb="11">
      <t>セイシツジョウ</t>
    </rPh>
    <rPh sb="12" eb="17">
      <t>ケイヒカイシュウリツ</t>
    </rPh>
    <rPh sb="36" eb="38">
      <t>イッパン</t>
    </rPh>
    <rPh sb="38" eb="40">
      <t>カイケイ</t>
    </rPh>
    <rPh sb="40" eb="42">
      <t>クリイレ</t>
    </rPh>
    <rPh sb="42" eb="43">
      <t>キン</t>
    </rPh>
    <rPh sb="44" eb="46">
      <t>イゾン</t>
    </rPh>
    <rPh sb="53" eb="57">
      <t>リョウキンカイテイ</t>
    </rPh>
    <rPh sb="58" eb="59">
      <t>オコナ</t>
    </rPh>
    <rPh sb="61" eb="63">
      <t>テキセイ</t>
    </rPh>
    <rPh sb="64" eb="68">
      <t>リョウキンシュウニュウ</t>
    </rPh>
    <rPh sb="69" eb="71">
      <t>カクホ</t>
    </rPh>
    <rPh sb="85" eb="88">
      <t>コウレイカ</t>
    </rPh>
    <rPh sb="91" eb="96">
      <t>ショリクイキナイ</t>
    </rPh>
    <rPh sb="96" eb="98">
      <t>ジンコウ</t>
    </rPh>
    <rPh sb="99" eb="101">
      <t>ゲンショウ</t>
    </rPh>
    <rPh sb="106" eb="107">
      <t>ナカ</t>
    </rPh>
    <rPh sb="108" eb="111">
      <t>セツゾクリツ</t>
    </rPh>
    <rPh sb="112" eb="114">
      <t>ジョウショウ</t>
    </rPh>
    <rPh sb="117" eb="119">
      <t>シセツ</t>
    </rPh>
    <rPh sb="119" eb="121">
      <t>シヨウ</t>
    </rPh>
    <rPh sb="126" eb="128">
      <t>カクホ</t>
    </rPh>
    <rPh sb="130" eb="132">
      <t>ドリョク</t>
    </rPh>
    <rPh sb="133" eb="135">
      <t>ヒツヨウ</t>
    </rPh>
    <rPh sb="141" eb="143">
      <t>コンゴ</t>
    </rPh>
    <rPh sb="145" eb="147">
      <t>テキセイ</t>
    </rPh>
    <rPh sb="148" eb="152">
      <t>リョウキンセッテイ</t>
    </rPh>
    <rPh sb="154" eb="158">
      <t>ケイヒヨクセイ</t>
    </rPh>
    <rPh sb="159" eb="160">
      <t>ツト</t>
    </rPh>
    <rPh sb="162" eb="164">
      <t>ケイエイ</t>
    </rPh>
    <rPh sb="165" eb="168">
      <t>ケンゼンカ</t>
    </rPh>
    <rPh sb="169" eb="170">
      <t>ハカ</t>
    </rPh>
    <phoneticPr fontId="4"/>
  </si>
  <si>
    <t xml:space="preserve">①経常収支比率、⑤経費回収率、⑥汚水処理原価
　経常収支比率は100％を上回っている。経費回収率は費用削減の成果により類似団体平均を上回ったものの100％を下回っていることから、一般会計から赤字補てんの繰入金で経営を維持している現状である。汚水処理原価は、類似団体よりも低い数値であるが、今後、施設の老朽化が進んでいくことが予想されるため、維持費抑制や使用料収入の確保が必要である。
②累積欠損金
　累積欠損金は発生していない。
③流動比率
　流動比率は前年度末と比較し、現金預金が半分未満になったこと、未払金が87％の減となったこと等から大きく減少している。100％を大きく下回っており、資金繰りが十分確保されていない。今後は、維持管理費の削減に努め、純利益を十分に確保し、資金の確保を図る必要がある。
④企業債残高対事業規模比率
　企業債残高対事業規模比率は、一般会計負担額の見直しを実施したため、去年より大きく増加している。建設事業が終了しており、企業債残高は毎年減少する予定である。
⑦施設利用率
　施設利用率は高齢化による処理区域内人口の減少に伴い、施設利用率の向上が見込めないことから、処理水量に見合った処理場維持を行う必要がある。
⑧水洗化率
　水洗化率は全国平均及び類似団体平均を下回っている。今後も継続して接続数を増やす取組みが必要である。
</t>
    <rPh sb="49" eb="53">
      <t>ヒヨウサクゲン</t>
    </rPh>
    <rPh sb="54" eb="56">
      <t>セイカ</t>
    </rPh>
    <rPh sb="59" eb="65">
      <t>ルイジダンタイヘイキン</t>
    </rPh>
    <rPh sb="66" eb="68">
      <t>ウワマワ</t>
    </rPh>
    <rPh sb="227" eb="230">
      <t>ゼンネンド</t>
    </rPh>
    <rPh sb="230" eb="231">
      <t>マツ</t>
    </rPh>
    <rPh sb="232" eb="234">
      <t>ヒカク</t>
    </rPh>
    <rPh sb="236" eb="240">
      <t>ゲンキンヨキン</t>
    </rPh>
    <rPh sb="241" eb="245">
      <t>ハンブンミマン</t>
    </rPh>
    <rPh sb="252" eb="255">
      <t>ミバライキン</t>
    </rPh>
    <rPh sb="260" eb="261">
      <t>ヘ</t>
    </rPh>
    <rPh sb="267" eb="268">
      <t>トウ</t>
    </rPh>
    <rPh sb="270" eb="271">
      <t>オオ</t>
    </rPh>
    <rPh sb="273" eb="275">
      <t>ゲンショウ</t>
    </rPh>
    <rPh sb="285" eb="286">
      <t>オオ</t>
    </rPh>
    <rPh sb="341" eb="343">
      <t>カクホ</t>
    </rPh>
    <rPh sb="439" eb="441">
      <t>ヨテイ</t>
    </rPh>
    <rPh sb="460" eb="463">
      <t>コウレイカ</t>
    </rPh>
    <rPh sb="466" eb="473">
      <t>ショリクイキナイジンコウ</t>
    </rPh>
    <rPh sb="474" eb="476">
      <t>ゲンショウ</t>
    </rPh>
    <rPh sb="477" eb="478">
      <t>トモナ</t>
    </rPh>
    <rPh sb="535" eb="539">
      <t>ゼンコクヘイキン</t>
    </rPh>
    <rPh sb="539" eb="540">
      <t>オヨ</t>
    </rPh>
    <rPh sb="548" eb="550">
      <t>シタマワ</t>
    </rPh>
    <rPh sb="558" eb="560">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</si>
</sst>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4EA-48F7-A82F-75356694E0C1}"/>
            </c:ext>
          </c:extLst>
        </c:ser>
        <c:dLbls>
          <c:showLegendKey val="0"/>
          <c:showVal val="0"/>
          <c:showCatName val="0"/>
          <c:showSerName val="0"/>
          <c:showPercent val="0"/>
          <c:showBubbleSize val="0"/>
        </c:dLbls>
        <c:gapWidth val="150"/>
        <c:axId val="375060208"/>
        <c:axId val="37506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C4EA-48F7-A82F-75356694E0C1}"/>
            </c:ext>
          </c:extLst>
        </c:ser>
        <c:dLbls>
          <c:showLegendKey val="0"/>
          <c:showVal val="0"/>
          <c:showCatName val="0"/>
          <c:showSerName val="0"/>
          <c:showPercent val="0"/>
          <c:showBubbleSize val="0"/>
        </c:dLbls>
        <c:marker val="1"/>
        <c:smooth val="0"/>
        <c:axId val="375060208"/>
        <c:axId val="375060592"/>
      </c:lineChart>
      <c:dateAx>
        <c:axId val="375060208"/>
        <c:scaling>
          <c:orientation val="minMax"/>
        </c:scaling>
        <c:delete val="1"/>
        <c:axPos val="b"/>
        <c:numFmt formatCode="&quot;H&quot;yy" sourceLinked="1"/>
        <c:majorTickMark val="none"/>
        <c:minorTickMark val="none"/>
        <c:tickLblPos val="none"/>
        <c:crossAx val="375060592"/>
        <c:crosses val="autoZero"/>
        <c:auto val="1"/>
        <c:lblOffset val="100"/>
        <c:baseTimeUnit val="years"/>
      </c:dateAx>
      <c:valAx>
        <c:axId val="37506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06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47.16</c:v>
                </c:pt>
                <c:pt idx="4">
                  <c:v>46.5</c:v>
                </c:pt>
              </c:numCache>
            </c:numRef>
          </c:val>
          <c:extLst>
            <c:ext xmlns:c16="http://schemas.microsoft.com/office/drawing/2014/chart" uri="{C3380CC4-5D6E-409C-BE32-E72D297353CC}">
              <c16:uniqueId val="{00000000-C73D-4C3F-93ED-81C907292C53}"/>
            </c:ext>
          </c:extLst>
        </c:ser>
        <c:dLbls>
          <c:showLegendKey val="0"/>
          <c:showVal val="0"/>
          <c:showCatName val="0"/>
          <c:showSerName val="0"/>
          <c:showPercent val="0"/>
          <c:showBubbleSize val="0"/>
        </c:dLbls>
        <c:gapWidth val="150"/>
        <c:axId val="374251848"/>
        <c:axId val="37425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C73D-4C3F-93ED-81C907292C53}"/>
            </c:ext>
          </c:extLst>
        </c:ser>
        <c:dLbls>
          <c:showLegendKey val="0"/>
          <c:showVal val="0"/>
          <c:showCatName val="0"/>
          <c:showSerName val="0"/>
          <c:showPercent val="0"/>
          <c:showBubbleSize val="0"/>
        </c:dLbls>
        <c:marker val="1"/>
        <c:smooth val="0"/>
        <c:axId val="374251848"/>
        <c:axId val="374252240"/>
      </c:lineChart>
      <c:dateAx>
        <c:axId val="374251848"/>
        <c:scaling>
          <c:orientation val="minMax"/>
        </c:scaling>
        <c:delete val="1"/>
        <c:axPos val="b"/>
        <c:numFmt formatCode="&quot;H&quot;yy" sourceLinked="1"/>
        <c:majorTickMark val="none"/>
        <c:minorTickMark val="none"/>
        <c:tickLblPos val="none"/>
        <c:crossAx val="374252240"/>
        <c:crosses val="autoZero"/>
        <c:auto val="1"/>
        <c:lblOffset val="100"/>
        <c:baseTimeUnit val="years"/>
      </c:dateAx>
      <c:valAx>
        <c:axId val="37425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25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78.08</c:v>
                </c:pt>
                <c:pt idx="4">
                  <c:v>79.34</c:v>
                </c:pt>
              </c:numCache>
            </c:numRef>
          </c:val>
          <c:extLst>
            <c:ext xmlns:c16="http://schemas.microsoft.com/office/drawing/2014/chart" uri="{C3380CC4-5D6E-409C-BE32-E72D297353CC}">
              <c16:uniqueId val="{00000000-4BD0-46F2-8F17-F90BDC1D73C6}"/>
            </c:ext>
          </c:extLst>
        </c:ser>
        <c:dLbls>
          <c:showLegendKey val="0"/>
          <c:showVal val="0"/>
          <c:showCatName val="0"/>
          <c:showSerName val="0"/>
          <c:showPercent val="0"/>
          <c:showBubbleSize val="0"/>
        </c:dLbls>
        <c:gapWidth val="150"/>
        <c:axId val="375894888"/>
        <c:axId val="37589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4BD0-46F2-8F17-F90BDC1D73C6}"/>
            </c:ext>
          </c:extLst>
        </c:ser>
        <c:dLbls>
          <c:showLegendKey val="0"/>
          <c:showVal val="0"/>
          <c:showCatName val="0"/>
          <c:showSerName val="0"/>
          <c:showPercent val="0"/>
          <c:showBubbleSize val="0"/>
        </c:dLbls>
        <c:marker val="1"/>
        <c:smooth val="0"/>
        <c:axId val="375894888"/>
        <c:axId val="375891360"/>
      </c:lineChart>
      <c:dateAx>
        <c:axId val="375894888"/>
        <c:scaling>
          <c:orientation val="minMax"/>
        </c:scaling>
        <c:delete val="1"/>
        <c:axPos val="b"/>
        <c:numFmt formatCode="&quot;H&quot;yy" sourceLinked="1"/>
        <c:majorTickMark val="none"/>
        <c:minorTickMark val="none"/>
        <c:tickLblPos val="none"/>
        <c:crossAx val="375891360"/>
        <c:crosses val="autoZero"/>
        <c:auto val="1"/>
        <c:lblOffset val="100"/>
        <c:baseTimeUnit val="years"/>
      </c:dateAx>
      <c:valAx>
        <c:axId val="37589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89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105.08</c:v>
                </c:pt>
                <c:pt idx="4">
                  <c:v>105.92</c:v>
                </c:pt>
              </c:numCache>
            </c:numRef>
          </c:val>
          <c:extLst>
            <c:ext xmlns:c16="http://schemas.microsoft.com/office/drawing/2014/chart" uri="{C3380CC4-5D6E-409C-BE32-E72D297353CC}">
              <c16:uniqueId val="{00000000-531C-4EC3-9A51-0AE69F6C90CE}"/>
            </c:ext>
          </c:extLst>
        </c:ser>
        <c:dLbls>
          <c:showLegendKey val="0"/>
          <c:showVal val="0"/>
          <c:showCatName val="0"/>
          <c:showSerName val="0"/>
          <c:showPercent val="0"/>
          <c:showBubbleSize val="0"/>
        </c:dLbls>
        <c:gapWidth val="150"/>
        <c:axId val="375439248"/>
        <c:axId val="37543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531C-4EC3-9A51-0AE69F6C90CE}"/>
            </c:ext>
          </c:extLst>
        </c:ser>
        <c:dLbls>
          <c:showLegendKey val="0"/>
          <c:showVal val="0"/>
          <c:showCatName val="0"/>
          <c:showSerName val="0"/>
          <c:showPercent val="0"/>
          <c:showBubbleSize val="0"/>
        </c:dLbls>
        <c:marker val="1"/>
        <c:smooth val="0"/>
        <c:axId val="375439248"/>
        <c:axId val="375439632"/>
      </c:lineChart>
      <c:dateAx>
        <c:axId val="375439248"/>
        <c:scaling>
          <c:orientation val="minMax"/>
        </c:scaling>
        <c:delete val="1"/>
        <c:axPos val="b"/>
        <c:numFmt formatCode="&quot;H&quot;yy" sourceLinked="1"/>
        <c:majorTickMark val="none"/>
        <c:minorTickMark val="none"/>
        <c:tickLblPos val="none"/>
        <c:crossAx val="375439632"/>
        <c:crosses val="autoZero"/>
        <c:auto val="1"/>
        <c:lblOffset val="100"/>
        <c:baseTimeUnit val="years"/>
      </c:dateAx>
      <c:valAx>
        <c:axId val="37543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43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35.82</c:v>
                </c:pt>
                <c:pt idx="4">
                  <c:v>37.76</c:v>
                </c:pt>
              </c:numCache>
            </c:numRef>
          </c:val>
          <c:extLst>
            <c:ext xmlns:c16="http://schemas.microsoft.com/office/drawing/2014/chart" uri="{C3380CC4-5D6E-409C-BE32-E72D297353CC}">
              <c16:uniqueId val="{00000000-34F6-41F6-A984-41A267AE4093}"/>
            </c:ext>
          </c:extLst>
        </c:ser>
        <c:dLbls>
          <c:showLegendKey val="0"/>
          <c:showVal val="0"/>
          <c:showCatName val="0"/>
          <c:showSerName val="0"/>
          <c:showPercent val="0"/>
          <c:showBubbleSize val="0"/>
        </c:dLbls>
        <c:gapWidth val="150"/>
        <c:axId val="375509312"/>
        <c:axId val="375517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34F6-41F6-A984-41A267AE4093}"/>
            </c:ext>
          </c:extLst>
        </c:ser>
        <c:dLbls>
          <c:showLegendKey val="0"/>
          <c:showVal val="0"/>
          <c:showCatName val="0"/>
          <c:showSerName val="0"/>
          <c:showPercent val="0"/>
          <c:showBubbleSize val="0"/>
        </c:dLbls>
        <c:marker val="1"/>
        <c:smooth val="0"/>
        <c:axId val="375509312"/>
        <c:axId val="375517896"/>
      </c:lineChart>
      <c:dateAx>
        <c:axId val="375509312"/>
        <c:scaling>
          <c:orientation val="minMax"/>
        </c:scaling>
        <c:delete val="1"/>
        <c:axPos val="b"/>
        <c:numFmt formatCode="&quot;H&quot;yy" sourceLinked="1"/>
        <c:majorTickMark val="none"/>
        <c:minorTickMark val="none"/>
        <c:tickLblPos val="none"/>
        <c:crossAx val="375517896"/>
        <c:crosses val="autoZero"/>
        <c:auto val="1"/>
        <c:lblOffset val="100"/>
        <c:baseTimeUnit val="years"/>
      </c:dateAx>
      <c:valAx>
        <c:axId val="37551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50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949-41B9-ADF6-D9C45C04FDAB}"/>
            </c:ext>
          </c:extLst>
        </c:ser>
        <c:dLbls>
          <c:showLegendKey val="0"/>
          <c:showVal val="0"/>
          <c:showCatName val="0"/>
          <c:showSerName val="0"/>
          <c:showPercent val="0"/>
          <c:showBubbleSize val="0"/>
        </c:dLbls>
        <c:gapWidth val="150"/>
        <c:axId val="374253024"/>
        <c:axId val="37424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5949-41B9-ADF6-D9C45C04FDAB}"/>
            </c:ext>
          </c:extLst>
        </c:ser>
        <c:dLbls>
          <c:showLegendKey val="0"/>
          <c:showVal val="0"/>
          <c:showCatName val="0"/>
          <c:showSerName val="0"/>
          <c:showPercent val="0"/>
          <c:showBubbleSize val="0"/>
        </c:dLbls>
        <c:marker val="1"/>
        <c:smooth val="0"/>
        <c:axId val="374253024"/>
        <c:axId val="374249496"/>
      </c:lineChart>
      <c:dateAx>
        <c:axId val="374253024"/>
        <c:scaling>
          <c:orientation val="minMax"/>
        </c:scaling>
        <c:delete val="1"/>
        <c:axPos val="b"/>
        <c:numFmt formatCode="&quot;H&quot;yy" sourceLinked="1"/>
        <c:majorTickMark val="none"/>
        <c:minorTickMark val="none"/>
        <c:tickLblPos val="none"/>
        <c:crossAx val="374249496"/>
        <c:crosses val="autoZero"/>
        <c:auto val="1"/>
        <c:lblOffset val="100"/>
        <c:baseTimeUnit val="years"/>
      </c:dateAx>
      <c:valAx>
        <c:axId val="37424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25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F9A-43D4-BCC9-CFA34DB9DE5B}"/>
            </c:ext>
          </c:extLst>
        </c:ser>
        <c:dLbls>
          <c:showLegendKey val="0"/>
          <c:showVal val="0"/>
          <c:showCatName val="0"/>
          <c:showSerName val="0"/>
          <c:showPercent val="0"/>
          <c:showBubbleSize val="0"/>
        </c:dLbls>
        <c:gapWidth val="150"/>
        <c:axId val="375536312"/>
        <c:axId val="37553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6F9A-43D4-BCC9-CFA34DB9DE5B}"/>
            </c:ext>
          </c:extLst>
        </c:ser>
        <c:dLbls>
          <c:showLegendKey val="0"/>
          <c:showVal val="0"/>
          <c:showCatName val="0"/>
          <c:showSerName val="0"/>
          <c:showPercent val="0"/>
          <c:showBubbleSize val="0"/>
        </c:dLbls>
        <c:marker val="1"/>
        <c:smooth val="0"/>
        <c:axId val="375536312"/>
        <c:axId val="375536704"/>
      </c:lineChart>
      <c:dateAx>
        <c:axId val="375536312"/>
        <c:scaling>
          <c:orientation val="minMax"/>
        </c:scaling>
        <c:delete val="1"/>
        <c:axPos val="b"/>
        <c:numFmt formatCode="&quot;H&quot;yy" sourceLinked="1"/>
        <c:majorTickMark val="none"/>
        <c:minorTickMark val="none"/>
        <c:tickLblPos val="none"/>
        <c:crossAx val="375536704"/>
        <c:crosses val="autoZero"/>
        <c:auto val="1"/>
        <c:lblOffset val="100"/>
        <c:baseTimeUnit val="years"/>
      </c:dateAx>
      <c:valAx>
        <c:axId val="37553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53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37.54</c:v>
                </c:pt>
                <c:pt idx="4">
                  <c:v>24.61</c:v>
                </c:pt>
              </c:numCache>
            </c:numRef>
          </c:val>
          <c:extLst>
            <c:ext xmlns:c16="http://schemas.microsoft.com/office/drawing/2014/chart" uri="{C3380CC4-5D6E-409C-BE32-E72D297353CC}">
              <c16:uniqueId val="{00000000-AA29-4781-8C41-1CCC12D89C85}"/>
            </c:ext>
          </c:extLst>
        </c:ser>
        <c:dLbls>
          <c:showLegendKey val="0"/>
          <c:showVal val="0"/>
          <c:showCatName val="0"/>
          <c:showSerName val="0"/>
          <c:showPercent val="0"/>
          <c:showBubbleSize val="0"/>
        </c:dLbls>
        <c:gapWidth val="150"/>
        <c:axId val="375539448"/>
        <c:axId val="375533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AA29-4781-8C41-1CCC12D89C85}"/>
            </c:ext>
          </c:extLst>
        </c:ser>
        <c:dLbls>
          <c:showLegendKey val="0"/>
          <c:showVal val="0"/>
          <c:showCatName val="0"/>
          <c:showSerName val="0"/>
          <c:showPercent val="0"/>
          <c:showBubbleSize val="0"/>
        </c:dLbls>
        <c:marker val="1"/>
        <c:smooth val="0"/>
        <c:axId val="375539448"/>
        <c:axId val="375533960"/>
      </c:lineChart>
      <c:dateAx>
        <c:axId val="375539448"/>
        <c:scaling>
          <c:orientation val="minMax"/>
        </c:scaling>
        <c:delete val="1"/>
        <c:axPos val="b"/>
        <c:numFmt formatCode="&quot;H&quot;yy" sourceLinked="1"/>
        <c:majorTickMark val="none"/>
        <c:minorTickMark val="none"/>
        <c:tickLblPos val="none"/>
        <c:crossAx val="375533960"/>
        <c:crosses val="autoZero"/>
        <c:auto val="1"/>
        <c:lblOffset val="100"/>
        <c:baseTimeUnit val="years"/>
      </c:dateAx>
      <c:valAx>
        <c:axId val="37553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53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1465.5</c:v>
                </c:pt>
                <c:pt idx="4">
                  <c:v>3789.77</c:v>
                </c:pt>
              </c:numCache>
            </c:numRef>
          </c:val>
          <c:extLst>
            <c:ext xmlns:c16="http://schemas.microsoft.com/office/drawing/2014/chart" uri="{C3380CC4-5D6E-409C-BE32-E72D297353CC}">
              <c16:uniqueId val="{00000000-6095-4FB9-8FB3-B5CD6CB549A5}"/>
            </c:ext>
          </c:extLst>
        </c:ser>
        <c:dLbls>
          <c:showLegendKey val="0"/>
          <c:showVal val="0"/>
          <c:showCatName val="0"/>
          <c:showSerName val="0"/>
          <c:showPercent val="0"/>
          <c:showBubbleSize val="0"/>
        </c:dLbls>
        <c:gapWidth val="150"/>
        <c:axId val="375537096"/>
        <c:axId val="37553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6095-4FB9-8FB3-B5CD6CB549A5}"/>
            </c:ext>
          </c:extLst>
        </c:ser>
        <c:dLbls>
          <c:showLegendKey val="0"/>
          <c:showVal val="0"/>
          <c:showCatName val="0"/>
          <c:showSerName val="0"/>
          <c:showPercent val="0"/>
          <c:showBubbleSize val="0"/>
        </c:dLbls>
        <c:marker val="1"/>
        <c:smooth val="0"/>
        <c:axId val="375537096"/>
        <c:axId val="375537488"/>
      </c:lineChart>
      <c:dateAx>
        <c:axId val="375537096"/>
        <c:scaling>
          <c:orientation val="minMax"/>
        </c:scaling>
        <c:delete val="1"/>
        <c:axPos val="b"/>
        <c:numFmt formatCode="&quot;H&quot;yy" sourceLinked="1"/>
        <c:majorTickMark val="none"/>
        <c:minorTickMark val="none"/>
        <c:tickLblPos val="none"/>
        <c:crossAx val="375537488"/>
        <c:crosses val="autoZero"/>
        <c:auto val="1"/>
        <c:lblOffset val="100"/>
        <c:baseTimeUnit val="years"/>
      </c:dateAx>
      <c:valAx>
        <c:axId val="37553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53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70.010000000000005</c:v>
                </c:pt>
                <c:pt idx="4">
                  <c:v>65.09</c:v>
                </c:pt>
              </c:numCache>
            </c:numRef>
          </c:val>
          <c:extLst>
            <c:ext xmlns:c16="http://schemas.microsoft.com/office/drawing/2014/chart" uri="{C3380CC4-5D6E-409C-BE32-E72D297353CC}">
              <c16:uniqueId val="{00000000-1F2D-4F81-81CE-B4B1029F6E88}"/>
            </c:ext>
          </c:extLst>
        </c:ser>
        <c:dLbls>
          <c:showLegendKey val="0"/>
          <c:showVal val="0"/>
          <c:showCatName val="0"/>
          <c:showSerName val="0"/>
          <c:showPercent val="0"/>
          <c:showBubbleSize val="0"/>
        </c:dLbls>
        <c:gapWidth val="150"/>
        <c:axId val="375538272"/>
        <c:axId val="37553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1F2D-4F81-81CE-B4B1029F6E88}"/>
            </c:ext>
          </c:extLst>
        </c:ser>
        <c:dLbls>
          <c:showLegendKey val="0"/>
          <c:showVal val="0"/>
          <c:showCatName val="0"/>
          <c:showSerName val="0"/>
          <c:showPercent val="0"/>
          <c:showBubbleSize val="0"/>
        </c:dLbls>
        <c:marker val="1"/>
        <c:smooth val="0"/>
        <c:axId val="375538272"/>
        <c:axId val="375538664"/>
      </c:lineChart>
      <c:dateAx>
        <c:axId val="375538272"/>
        <c:scaling>
          <c:orientation val="minMax"/>
        </c:scaling>
        <c:delete val="1"/>
        <c:axPos val="b"/>
        <c:numFmt formatCode="&quot;H&quot;yy" sourceLinked="1"/>
        <c:majorTickMark val="none"/>
        <c:minorTickMark val="none"/>
        <c:tickLblPos val="none"/>
        <c:crossAx val="375538664"/>
        <c:crosses val="autoZero"/>
        <c:auto val="1"/>
        <c:lblOffset val="100"/>
        <c:baseTimeUnit val="years"/>
      </c:dateAx>
      <c:valAx>
        <c:axId val="37553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53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178.91</c:v>
                </c:pt>
                <c:pt idx="4">
                  <c:v>191.75</c:v>
                </c:pt>
              </c:numCache>
            </c:numRef>
          </c:val>
          <c:extLst>
            <c:ext xmlns:c16="http://schemas.microsoft.com/office/drawing/2014/chart" uri="{C3380CC4-5D6E-409C-BE32-E72D297353CC}">
              <c16:uniqueId val="{00000000-5944-4B2B-869C-0335B337AF5E}"/>
            </c:ext>
          </c:extLst>
        </c:ser>
        <c:dLbls>
          <c:showLegendKey val="0"/>
          <c:showVal val="0"/>
          <c:showCatName val="0"/>
          <c:showSerName val="0"/>
          <c:showPercent val="0"/>
          <c:showBubbleSize val="0"/>
        </c:dLbls>
        <c:gapWidth val="150"/>
        <c:axId val="375534744"/>
        <c:axId val="375535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5944-4B2B-869C-0335B337AF5E}"/>
            </c:ext>
          </c:extLst>
        </c:ser>
        <c:dLbls>
          <c:showLegendKey val="0"/>
          <c:showVal val="0"/>
          <c:showCatName val="0"/>
          <c:showSerName val="0"/>
          <c:showPercent val="0"/>
          <c:showBubbleSize val="0"/>
        </c:dLbls>
        <c:marker val="1"/>
        <c:smooth val="0"/>
        <c:axId val="375534744"/>
        <c:axId val="375535528"/>
      </c:lineChart>
      <c:dateAx>
        <c:axId val="375534744"/>
        <c:scaling>
          <c:orientation val="minMax"/>
        </c:scaling>
        <c:delete val="1"/>
        <c:axPos val="b"/>
        <c:numFmt formatCode="&quot;H&quot;yy" sourceLinked="1"/>
        <c:majorTickMark val="none"/>
        <c:minorTickMark val="none"/>
        <c:tickLblPos val="none"/>
        <c:crossAx val="375535528"/>
        <c:crosses val="autoZero"/>
        <c:auto val="1"/>
        <c:lblOffset val="100"/>
        <c:baseTimeUnit val="years"/>
      </c:dateAx>
      <c:valAx>
        <c:axId val="37553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53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千葉県　袖ケ浦市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65360</v>
      </c>
      <c r="AM8" s="46"/>
      <c r="AN8" s="46"/>
      <c r="AO8" s="46"/>
      <c r="AP8" s="46"/>
      <c r="AQ8" s="46"/>
      <c r="AR8" s="46"/>
      <c r="AS8" s="46"/>
      <c r="AT8" s="45">
        <f>データ!T6</f>
        <v>94.92</v>
      </c>
      <c r="AU8" s="45"/>
      <c r="AV8" s="45"/>
      <c r="AW8" s="45"/>
      <c r="AX8" s="45"/>
      <c r="AY8" s="45"/>
      <c r="AZ8" s="45"/>
      <c r="BA8" s="45"/>
      <c r="BB8" s="45">
        <f>データ!U6</f>
        <v>688.58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71.98</v>
      </c>
      <c r="J10" s="45"/>
      <c r="K10" s="45"/>
      <c r="L10" s="45"/>
      <c r="M10" s="45"/>
      <c r="N10" s="45"/>
      <c r="O10" s="45"/>
      <c r="P10" s="45">
        <f>データ!P6</f>
        <v>6.4</v>
      </c>
      <c r="Q10" s="45"/>
      <c r="R10" s="45"/>
      <c r="S10" s="45"/>
      <c r="T10" s="45"/>
      <c r="U10" s="45"/>
      <c r="V10" s="45"/>
      <c r="W10" s="45">
        <f>データ!Q6</f>
        <v>115.68</v>
      </c>
      <c r="X10" s="45"/>
      <c r="Y10" s="45"/>
      <c r="Z10" s="45"/>
      <c r="AA10" s="45"/>
      <c r="AB10" s="45"/>
      <c r="AC10" s="45"/>
      <c r="AD10" s="46">
        <f>データ!R6</f>
        <v>2344</v>
      </c>
      <c r="AE10" s="46"/>
      <c r="AF10" s="46"/>
      <c r="AG10" s="46"/>
      <c r="AH10" s="46"/>
      <c r="AI10" s="46"/>
      <c r="AJ10" s="46"/>
      <c r="AK10" s="2"/>
      <c r="AL10" s="46">
        <f>データ!V6</f>
        <v>4187</v>
      </c>
      <c r="AM10" s="46"/>
      <c r="AN10" s="46"/>
      <c r="AO10" s="46"/>
      <c r="AP10" s="46"/>
      <c r="AQ10" s="46"/>
      <c r="AR10" s="46"/>
      <c r="AS10" s="46"/>
      <c r="AT10" s="45">
        <f>データ!W6</f>
        <v>1.98</v>
      </c>
      <c r="AU10" s="45"/>
      <c r="AV10" s="45"/>
      <c r="AW10" s="45"/>
      <c r="AX10" s="45"/>
      <c r="AY10" s="45"/>
      <c r="AZ10" s="45"/>
      <c r="BA10" s="45"/>
      <c r="BB10" s="45">
        <f>データ!X6</f>
        <v>2114.65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114</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znyRxLK5hE9ABDsdMAd7Mttm5UKibM29dqpdpD0/W/WevlcZYXzgXtCCMddX17j85+B4kusCyjZ2sDwUnRlAqQ==" saltValue="xv3Qu5pW6ijzDnL44TpZK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2021</v>
      </c>
      <c r="C6" s="19">
        <f t="shared" ref="C6:X6" si="3">C7</f>
        <v>122297</v>
      </c>
      <c r="D6" s="19">
        <f t="shared" si="3"/>
        <v>46</v>
      </c>
      <c r="E6" s="19">
        <f t="shared" si="3"/>
        <v>17</v>
      </c>
      <c r="F6" s="19">
        <f t="shared" si="3"/>
        <v>5</v>
      </c>
      <c r="G6" s="19">
        <f t="shared" si="3"/>
        <v>0</v>
      </c>
      <c r="H6" s="19" t="str">
        <f t="shared" si="3"/>
        <v>千葉県　袖ケ浦市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71.98</v>
      </c>
      <c r="P6" s="20">
        <f t="shared" si="3"/>
        <v>6.4</v>
      </c>
      <c r="Q6" s="20">
        <f t="shared" si="3"/>
        <v>115.68</v>
      </c>
      <c r="R6" s="20">
        <f t="shared" si="3"/>
        <v>2344</v>
      </c>
      <c r="S6" s="20">
        <f t="shared" si="3"/>
        <v>65360</v>
      </c>
      <c r="T6" s="20">
        <f t="shared" si="3"/>
        <v>94.92</v>
      </c>
      <c r="U6" s="20">
        <f t="shared" si="3"/>
        <v>688.58</v>
      </c>
      <c r="V6" s="20">
        <f t="shared" si="3"/>
        <v>4187</v>
      </c>
      <c r="W6" s="20">
        <f t="shared" si="3"/>
        <v>1.98</v>
      </c>
      <c r="X6" s="20">
        <f t="shared" si="3"/>
        <v>2114.65</v>
      </c>
      <c r="Y6" s="21" t="str">
        <f>IF(Y7="",NA(),Y7)</f>
        <v>-</v>
      </c>
      <c r="Z6" s="21" t="str">
        <f t="shared" ref="Z6:AH6" si="4">IF(Z7="",NA(),Z7)</f>
        <v>-</v>
      </c>
      <c r="AA6" s="21" t="str">
        <f t="shared" si="4"/>
        <v>-</v>
      </c>
      <c r="AB6" s="21">
        <f t="shared" si="4"/>
        <v>105.08</v>
      </c>
      <c r="AC6" s="21">
        <f t="shared" si="4"/>
        <v>105.92</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37.54</v>
      </c>
      <c r="AY6" s="21">
        <f t="shared" si="6"/>
        <v>24.61</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1">
        <f t="shared" si="7"/>
        <v>1465.5</v>
      </c>
      <c r="BJ6" s="21">
        <f t="shared" si="7"/>
        <v>3789.77</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70.010000000000005</v>
      </c>
      <c r="BU6" s="21">
        <f t="shared" si="8"/>
        <v>65.09</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178.91</v>
      </c>
      <c r="CF6" s="21">
        <f t="shared" si="9"/>
        <v>191.75</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47.16</v>
      </c>
      <c r="CQ6" s="21">
        <f t="shared" si="10"/>
        <v>46.5</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78.08</v>
      </c>
      <c r="DB6" s="21">
        <f t="shared" si="11"/>
        <v>79.34</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35.82</v>
      </c>
      <c r="DM6" s="21">
        <f t="shared" si="12"/>
        <v>37.76</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2">
      <c r="A7" s="14"/>
      <c r="B7" s="23">
        <v>2021</v>
      </c>
      <c r="C7" s="23">
        <v>122297</v>
      </c>
      <c r="D7" s="23">
        <v>46</v>
      </c>
      <c r="E7" s="23">
        <v>17</v>
      </c>
      <c r="F7" s="23">
        <v>5</v>
      </c>
      <c r="G7" s="23">
        <v>0</v>
      </c>
      <c r="H7" s="23" t="s">
        <v>95</v>
      </c>
      <c r="I7" s="23" t="s">
        <v>96</v>
      </c>
      <c r="J7" s="23" t="s">
        <v>97</v>
      </c>
      <c r="K7" s="23" t="s">
        <v>98</v>
      </c>
      <c r="L7" s="23" t="s">
        <v>99</v>
      </c>
      <c r="M7" s="23" t="s">
        <v>100</v>
      </c>
      <c r="N7" s="24" t="s">
        <v>101</v>
      </c>
      <c r="O7" s="24">
        <v>71.98</v>
      </c>
      <c r="P7" s="24">
        <v>6.4</v>
      </c>
      <c r="Q7" s="24">
        <v>115.68</v>
      </c>
      <c r="R7" s="24">
        <v>2344</v>
      </c>
      <c r="S7" s="24">
        <v>65360</v>
      </c>
      <c r="T7" s="24">
        <v>94.92</v>
      </c>
      <c r="U7" s="24">
        <v>688.58</v>
      </c>
      <c r="V7" s="24">
        <v>4187</v>
      </c>
      <c r="W7" s="24">
        <v>1.98</v>
      </c>
      <c r="X7" s="24">
        <v>2114.65</v>
      </c>
      <c r="Y7" s="24" t="s">
        <v>101</v>
      </c>
      <c r="Z7" s="24" t="s">
        <v>101</v>
      </c>
      <c r="AA7" s="24" t="s">
        <v>101</v>
      </c>
      <c r="AB7" s="24">
        <v>105.08</v>
      </c>
      <c r="AC7" s="24">
        <v>105.92</v>
      </c>
      <c r="AD7" s="24" t="s">
        <v>101</v>
      </c>
      <c r="AE7" s="24" t="s">
        <v>101</v>
      </c>
      <c r="AF7" s="24" t="s">
        <v>101</v>
      </c>
      <c r="AG7" s="24">
        <v>106.37</v>
      </c>
      <c r="AH7" s="24">
        <v>106.07</v>
      </c>
      <c r="AI7" s="24">
        <v>104.16</v>
      </c>
      <c r="AJ7" s="24" t="s">
        <v>101</v>
      </c>
      <c r="AK7" s="24" t="s">
        <v>101</v>
      </c>
      <c r="AL7" s="24" t="s">
        <v>101</v>
      </c>
      <c r="AM7" s="24">
        <v>0</v>
      </c>
      <c r="AN7" s="24">
        <v>0</v>
      </c>
      <c r="AO7" s="24" t="s">
        <v>101</v>
      </c>
      <c r="AP7" s="24" t="s">
        <v>101</v>
      </c>
      <c r="AQ7" s="24" t="s">
        <v>101</v>
      </c>
      <c r="AR7" s="24">
        <v>139.02000000000001</v>
      </c>
      <c r="AS7" s="24">
        <v>132.04</v>
      </c>
      <c r="AT7" s="24">
        <v>128.22999999999999</v>
      </c>
      <c r="AU7" s="24" t="s">
        <v>101</v>
      </c>
      <c r="AV7" s="24" t="s">
        <v>101</v>
      </c>
      <c r="AW7" s="24" t="s">
        <v>101</v>
      </c>
      <c r="AX7" s="24">
        <v>37.54</v>
      </c>
      <c r="AY7" s="24">
        <v>24.61</v>
      </c>
      <c r="AZ7" s="24" t="s">
        <v>101</v>
      </c>
      <c r="BA7" s="24" t="s">
        <v>101</v>
      </c>
      <c r="BB7" s="24" t="s">
        <v>101</v>
      </c>
      <c r="BC7" s="24">
        <v>29.13</v>
      </c>
      <c r="BD7" s="24">
        <v>35.69</v>
      </c>
      <c r="BE7" s="24">
        <v>34.770000000000003</v>
      </c>
      <c r="BF7" s="24" t="s">
        <v>101</v>
      </c>
      <c r="BG7" s="24" t="s">
        <v>101</v>
      </c>
      <c r="BH7" s="24" t="s">
        <v>101</v>
      </c>
      <c r="BI7" s="24">
        <v>1465.5</v>
      </c>
      <c r="BJ7" s="24">
        <v>3789.77</v>
      </c>
      <c r="BK7" s="24" t="s">
        <v>101</v>
      </c>
      <c r="BL7" s="24" t="s">
        <v>101</v>
      </c>
      <c r="BM7" s="24" t="s">
        <v>101</v>
      </c>
      <c r="BN7" s="24">
        <v>867.83</v>
      </c>
      <c r="BO7" s="24">
        <v>791.76</v>
      </c>
      <c r="BP7" s="24">
        <v>786.37</v>
      </c>
      <c r="BQ7" s="24" t="s">
        <v>101</v>
      </c>
      <c r="BR7" s="24" t="s">
        <v>101</v>
      </c>
      <c r="BS7" s="24" t="s">
        <v>101</v>
      </c>
      <c r="BT7" s="24">
        <v>70.010000000000005</v>
      </c>
      <c r="BU7" s="24">
        <v>65.09</v>
      </c>
      <c r="BV7" s="24" t="s">
        <v>101</v>
      </c>
      <c r="BW7" s="24" t="s">
        <v>101</v>
      </c>
      <c r="BX7" s="24" t="s">
        <v>101</v>
      </c>
      <c r="BY7" s="24">
        <v>57.08</v>
      </c>
      <c r="BZ7" s="24">
        <v>56.26</v>
      </c>
      <c r="CA7" s="24">
        <v>60.65</v>
      </c>
      <c r="CB7" s="24" t="s">
        <v>101</v>
      </c>
      <c r="CC7" s="24" t="s">
        <v>101</v>
      </c>
      <c r="CD7" s="24" t="s">
        <v>101</v>
      </c>
      <c r="CE7" s="24">
        <v>178.91</v>
      </c>
      <c r="CF7" s="24">
        <v>191.75</v>
      </c>
      <c r="CG7" s="24" t="s">
        <v>101</v>
      </c>
      <c r="CH7" s="24" t="s">
        <v>101</v>
      </c>
      <c r="CI7" s="24" t="s">
        <v>101</v>
      </c>
      <c r="CJ7" s="24">
        <v>274.99</v>
      </c>
      <c r="CK7" s="24">
        <v>282.08999999999997</v>
      </c>
      <c r="CL7" s="24">
        <v>256.97000000000003</v>
      </c>
      <c r="CM7" s="24" t="s">
        <v>101</v>
      </c>
      <c r="CN7" s="24" t="s">
        <v>101</v>
      </c>
      <c r="CO7" s="24" t="s">
        <v>101</v>
      </c>
      <c r="CP7" s="24">
        <v>47.16</v>
      </c>
      <c r="CQ7" s="24">
        <v>46.5</v>
      </c>
      <c r="CR7" s="24" t="s">
        <v>101</v>
      </c>
      <c r="CS7" s="24" t="s">
        <v>101</v>
      </c>
      <c r="CT7" s="24" t="s">
        <v>101</v>
      </c>
      <c r="CU7" s="24">
        <v>54.83</v>
      </c>
      <c r="CV7" s="24">
        <v>66.53</v>
      </c>
      <c r="CW7" s="24">
        <v>61.14</v>
      </c>
      <c r="CX7" s="24" t="s">
        <v>101</v>
      </c>
      <c r="CY7" s="24" t="s">
        <v>101</v>
      </c>
      <c r="CZ7" s="24" t="s">
        <v>101</v>
      </c>
      <c r="DA7" s="24">
        <v>78.08</v>
      </c>
      <c r="DB7" s="24">
        <v>79.34</v>
      </c>
      <c r="DC7" s="24" t="s">
        <v>101</v>
      </c>
      <c r="DD7" s="24" t="s">
        <v>101</v>
      </c>
      <c r="DE7" s="24" t="s">
        <v>101</v>
      </c>
      <c r="DF7" s="24">
        <v>84.7</v>
      </c>
      <c r="DG7" s="24">
        <v>84.67</v>
      </c>
      <c r="DH7" s="24">
        <v>86.91</v>
      </c>
      <c r="DI7" s="24" t="s">
        <v>101</v>
      </c>
      <c r="DJ7" s="24" t="s">
        <v>101</v>
      </c>
      <c r="DK7" s="24" t="s">
        <v>101</v>
      </c>
      <c r="DL7" s="24">
        <v>35.82</v>
      </c>
      <c r="DM7" s="24">
        <v>37.76</v>
      </c>
      <c r="DN7" s="24" t="s">
        <v>101</v>
      </c>
      <c r="DO7" s="24" t="s">
        <v>101</v>
      </c>
      <c r="DP7" s="24" t="s">
        <v>101</v>
      </c>
      <c r="DQ7" s="24">
        <v>20.34</v>
      </c>
      <c r="DR7" s="24">
        <v>21.85</v>
      </c>
      <c r="DS7" s="24">
        <v>24.95</v>
      </c>
      <c r="DT7" s="24" t="s">
        <v>101</v>
      </c>
      <c r="DU7" s="24" t="s">
        <v>101</v>
      </c>
      <c r="DV7" s="24" t="s">
        <v>101</v>
      </c>
      <c r="DW7" s="24">
        <v>0</v>
      </c>
      <c r="DX7" s="24">
        <v>0</v>
      </c>
      <c r="DY7" s="24" t="s">
        <v>101</v>
      </c>
      <c r="DZ7" s="24" t="s">
        <v>101</v>
      </c>
      <c r="EA7" s="24" t="s">
        <v>101</v>
      </c>
      <c r="EB7" s="24">
        <v>0</v>
      </c>
      <c r="EC7" s="24">
        <v>0</v>
      </c>
      <c r="ED7" s="24">
        <v>0</v>
      </c>
      <c r="EE7" s="24" t="s">
        <v>101</v>
      </c>
      <c r="EF7" s="24" t="s">
        <v>101</v>
      </c>
      <c r="EG7" s="24" t="s">
        <v>101</v>
      </c>
      <c r="EH7" s="24">
        <v>0</v>
      </c>
      <c r="EI7" s="24">
        <v>0</v>
      </c>
      <c r="EJ7" s="24" t="s">
        <v>101</v>
      </c>
      <c r="EK7" s="24" t="s">
        <v>101</v>
      </c>
      <c r="EL7" s="24" t="s">
        <v>101</v>
      </c>
      <c r="EM7" s="24">
        <v>0.25</v>
      </c>
      <c r="EN7" s="24">
        <v>0.05</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107</v>
      </c>
    </row>
    <row r="12" spans="1:148" x14ac:dyDescent="0.2">
      <c r="B12">
        <v>1</v>
      </c>
      <c r="C12">
        <v>1</v>
      </c>
      <c r="D12">
        <v>1</v>
      </c>
      <c r="E12">
        <v>2</v>
      </c>
      <c r="F12">
        <v>3</v>
      </c>
      <c r="G12" t="s">
        <v>108</v>
      </c>
    </row>
    <row r="13" spans="1:148" x14ac:dyDescent="0.2">
      <c r="B13" t="s">
        <v>109</v>
      </c>
      <c r="C13" t="s">
        <v>109</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2023-02-01T05:19:58Z</cp:lastPrinted>
  <dcterms:created xsi:type="dcterms:W3CDTF">2022-12-01T01:33:48Z</dcterms:created>
  <dcterms:modified xsi:type="dcterms:W3CDTF">2023-02-01T05:20:02Z</dcterms:modified>
  <cp:category/>
</cp:coreProperties>
</file>