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1CECBBE0-D85C-4E3A-AA99-7DCADFA2C996}" xr6:coauthVersionLast="47" xr6:coauthVersionMax="47" xr10:uidLastSave="{00000000-0000-0000-0000-000000000000}"/>
  <workbookProtection workbookAlgorithmName="SHA-512" workbookHashValue="JZcCmi9SWkhD6OwNT00hD1nvTaqmB8XtK3T9N82pSdPslXW5C87VT1rIomRNZ9U6k+4Xh+cWf7JnfHwR+SRTNA==" workbookSaltValue="EHQipJi5qlWiAF5L1Zixl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<sst xmlns="http://schemas.openxmlformats.org/spreadsheetml/2006/main" count="297" uniqueCount="117">
  <si>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</si>
  <si>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</si>
  <si>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</si>
  <si>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</si>
  <si>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</si>
  <si>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</si>
  <si>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</si>
  <si>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</si>
  <si>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</si>
  <si>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</si>
  <si>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</si>
  <si>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</si>
  <si>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</si>
  <si>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</si>
  <si>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</si>
  <si>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</si>
  <si>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</si>
  <si>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</si>
  <si>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</si>
  <si>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</si>
  <si>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</si>
  <si>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</si>
  <si>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</si>
  <si>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</si>
  <si>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</si>
  <si>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</si>
  <si>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</si>
  <si>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</si>
  <si>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</si>
  <si>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</si>
  <si>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</si>
  <si>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</si>
  <si>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</si>
  <si>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</si>
  <si>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</si>
  <si>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</si>
  <si>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</si>
  <si>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</si>
  <si>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</si>
  <si>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</si>
  <si>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</si>
  <si>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</si>
  <si>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</si>
  <si>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</si>
  <si>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</si>
  <si>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</si>
  <si>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</si>
  <si>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</si>
  <si>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</si>
  <si>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</si>
  <si>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</si>
  <si>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</si>
  <si>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</si>
  <si>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</si>
  <si>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</si>
  <si>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</si>
  <si>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</si>
  <si>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</si>
  <si>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</si>
  <si>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</si>
  <si>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</si>
  <si>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</si>
  <si>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</si>
  <si>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</si>
  <si>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</si>
  <si>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</si>
  <si>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</si>
  <si>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</si>
  <si>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</si>
  <si>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</si>
  <si>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</si>
  <si>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</si>
  <si>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</si>
  <si>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</si>
  <si>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</si>
  <si>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</si>
  <si>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</si>
  <si>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</si>
  <si>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</si>
  <si>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</si>
  <si>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</si>
  <si>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</si>
  <si>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</si>
  <si>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</si>
  <si>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</si>
  <si>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</si>
  <si>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</si>
  <si>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</si>
  <si>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</si>
  <si>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</si>
  <si>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</si>
  <si>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</si>
  <si>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</si>
  <si>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</si>
  <si>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</si>
  <si>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</si>
  <si>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</si>
  <si>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</si>
  <si>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</si>
  <si>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</si>
  <si>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</si>
  <si>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</si>
  <si>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</si>
  <si>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</si>
  <si>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</si>
  <si>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</si>
  <si>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</si>
  <si>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</si>
  <si>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</si>
  <si>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</si>
  <si>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</si>
  <si>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</si>
  <si>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</si>
  <si>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</si>
  <si>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①経常収支比率、⑤経費回収率、⑥汚水処理原価
　経常収支比率は100％を上回っているが、経費回収率は100％を下回っていることから、一般会計から赤字補てんの繰入金で経営を維持している現状である。汚水処理原価は、類似団体よりも低い数値であるが、今後、施設の老朽化が進んでいくことが予想されるため、維持費抑制や使用料収入の確保が必要である。
②累積欠損金
　累積欠損金は発生していない。
③流動比率
　流動比率は全国平均、類似団体平均を下回っており、資金繰りが十分確保されているとは言えない。今後は、維持管理費の削減に努め、純利益を十分に確保し、資金の確保を図る必要がある。
④企業債残高対事業規模比率
　企業債残高対事業規模比率は、一般会計負担額の見直しを実施したため、去年より大きく増加している。管渠整備や処理場建設から年数が経過しているため、全国平均及び類似団体平均を下回っている。
⑦施設利用率
　施設利用率は類似団体平均とほぼ同数字である。水洗化率が97.41%であり、施設利用率の向上が見込めないことから、処理水量に見合った処理場維持を行う必要がある。
⑧水洗化率
　水洗化率は類似団体平均をやや上回っているものの、使用料収入の確保の観点から、今後も継続して接続数を増やす取組みが必要である。</t>
    <rPh sb="1" eb="7">
      <t>ケイジョウシュウシヒリツ</t>
    </rPh>
    <rPh sb="9" eb="14">
      <t>ケイヒカイシュウリツ</t>
    </rPh>
    <rPh sb="16" eb="22">
      <t>オスイショリゲンカ</t>
    </rPh>
    <rPh sb="24" eb="30">
      <t>ケイジョウシュウシヒリツ</t>
    </rPh>
    <rPh sb="36" eb="38">
      <t>ウワマワ</t>
    </rPh>
    <rPh sb="44" eb="49">
      <t>ケイヒカイシュウリツ</t>
    </rPh>
    <rPh sb="55" eb="57">
      <t>シタマワ</t>
    </rPh>
    <rPh sb="66" eb="70">
      <t>イッパンカイケイ</t>
    </rPh>
    <rPh sb="72" eb="75">
      <t>アカジホ</t>
    </rPh>
    <rPh sb="78" eb="81">
      <t>クリイレキン</t>
    </rPh>
    <rPh sb="82" eb="84">
      <t>ケイエイ</t>
    </rPh>
    <rPh sb="85" eb="87">
      <t>イジ</t>
    </rPh>
    <rPh sb="91" eb="93">
      <t>ゲンジョウ</t>
    </rPh>
    <rPh sb="97" eb="103">
      <t>オスイショリゲンカ</t>
    </rPh>
    <rPh sb="105" eb="109">
      <t>ルイジダンタイ</t>
    </rPh>
    <rPh sb="112" eb="113">
      <t>ヒク</t>
    </rPh>
    <rPh sb="114" eb="116">
      <t>スウチ</t>
    </rPh>
    <rPh sb="121" eb="123">
      <t>コンゴ</t>
    </rPh>
    <rPh sb="124" eb="126">
      <t>シセツ</t>
    </rPh>
    <rPh sb="127" eb="130">
      <t>ロウキュウカ</t>
    </rPh>
    <rPh sb="131" eb="132">
      <t>スス</t>
    </rPh>
    <rPh sb="139" eb="141">
      <t>ヨソウ</t>
    </rPh>
    <rPh sb="147" eb="150">
      <t>イジヒ</t>
    </rPh>
    <rPh sb="150" eb="152">
      <t>ヨクセイ</t>
    </rPh>
    <rPh sb="153" eb="158">
      <t>シヨウリョウシュウニュウ</t>
    </rPh>
    <rPh sb="159" eb="161">
      <t>カクホ</t>
    </rPh>
    <rPh sb="162" eb="164">
      <t>ヒツヨウ</t>
    </rPh>
    <rPh sb="177" eb="182">
      <t>ルイセキケッソンキン</t>
    </rPh>
    <rPh sb="193" eb="197">
      <t>リュウドウヒリツ</t>
    </rPh>
    <rPh sb="199" eb="203">
      <t>リュウドウヒリツ</t>
    </rPh>
    <rPh sb="204" eb="208">
      <t>ゼンコクヘイキン</t>
    </rPh>
    <rPh sb="209" eb="213">
      <t>ルイジダンタイ</t>
    </rPh>
    <rPh sb="213" eb="215">
      <t>ヘイキン</t>
    </rPh>
    <rPh sb="223" eb="226">
      <t>シキンク</t>
    </rPh>
    <rPh sb="228" eb="232">
      <t>ジュウブンカクホ</t>
    </rPh>
    <rPh sb="239" eb="240">
      <t>イ</t>
    </rPh>
    <rPh sb="244" eb="246">
      <t>コンゴ</t>
    </rPh>
    <rPh sb="248" eb="253">
      <t>イジカンリヒ</t>
    </rPh>
    <rPh sb="254" eb="256">
      <t>サクゲン</t>
    </rPh>
    <rPh sb="257" eb="258">
      <t>ツト</t>
    </rPh>
    <rPh sb="260" eb="263">
      <t>ジュンリエキ</t>
    </rPh>
    <rPh sb="264" eb="266">
      <t>ジュウブン</t>
    </rPh>
    <rPh sb="267" eb="269">
      <t>カクホ</t>
    </rPh>
    <rPh sb="271" eb="273">
      <t>シキン</t>
    </rPh>
    <rPh sb="274" eb="276">
      <t>カクホ</t>
    </rPh>
    <rPh sb="277" eb="278">
      <t>ハカ</t>
    </rPh>
    <rPh sb="279" eb="281">
      <t>ヒツヨウ</t>
    </rPh>
    <rPh sb="287" eb="290">
      <t>キギョウサイ</t>
    </rPh>
    <rPh sb="290" eb="293">
      <t>ザンダカタイ</t>
    </rPh>
    <rPh sb="293" eb="299">
      <t>ジギョウキボヒリツ</t>
    </rPh>
    <rPh sb="301" eb="306">
      <t>キギョウサイザンダカ</t>
    </rPh>
    <rPh sb="306" eb="307">
      <t>タイ</t>
    </rPh>
    <rPh sb="307" eb="313">
      <t>ジギョウキボヒリツ</t>
    </rPh>
    <rPh sb="315" eb="322">
      <t>イッパンカイケイフタンガク</t>
    </rPh>
    <rPh sb="323" eb="325">
      <t>ミナオ</t>
    </rPh>
    <rPh sb="334" eb="336">
      <t>キョネン</t>
    </rPh>
    <rPh sb="338" eb="339">
      <t>オオ</t>
    </rPh>
    <rPh sb="341" eb="343">
      <t>ゾウカ</t>
    </rPh>
    <rPh sb="372" eb="377">
      <t>ゼンコクヘイキンオヨ</t>
    </rPh>
    <rPh sb="378" eb="382">
      <t>ルイジダンタイ</t>
    </rPh>
    <rPh sb="382" eb="384">
      <t>ヘイキン</t>
    </rPh>
    <rPh sb="385" eb="387">
      <t>シタマワ</t>
    </rPh>
    <rPh sb="394" eb="399">
      <t>シセツリヨウリツ</t>
    </rPh>
    <rPh sb="416" eb="417">
      <t>オナ</t>
    </rPh>
    <rPh sb="417" eb="419">
      <t>スウジ</t>
    </rPh>
    <rPh sb="423" eb="427">
      <t>スイセンカリツ</t>
    </rPh>
    <rPh sb="482" eb="486">
      <t>スイセンカリツ</t>
    </rPh>
    <rPh sb="488" eb="490">
      <t>スイセン</t>
    </rPh>
    <rPh sb="490" eb="492">
      <t>カリツ</t>
    </rPh>
    <rPh sb="493" eb="497">
      <t>ルイジダンタイ</t>
    </rPh>
    <rPh sb="497" eb="499">
      <t>ヘイキン</t>
    </rPh>
    <rPh sb="502" eb="504">
      <t>ウワマワ</t>
    </rPh>
    <rPh sb="512" eb="517">
      <t>シヨウリョウシュウニュウ</t>
    </rPh>
    <rPh sb="518" eb="520">
      <t>カクホ</t>
    </rPh>
    <rPh sb="521" eb="523">
      <t>カンテン</t>
    </rPh>
    <rPh sb="526" eb="528">
      <t>コンゴ</t>
    </rPh>
    <rPh sb="529" eb="531">
      <t>ケイゾク</t>
    </rPh>
    <rPh sb="533" eb="535">
      <t>セツゾク</t>
    </rPh>
    <rPh sb="535" eb="536">
      <t>スウ</t>
    </rPh>
    <rPh sb="537" eb="538">
      <t>フ</t>
    </rPh>
    <rPh sb="540" eb="542">
      <t>トリクミ</t>
    </rPh>
    <rPh sb="544" eb="546">
      <t>ヒツヨウ</t>
    </rPh>
    <phoneticPr fontId="4"/>
  </si>
  <si>
    <t>①有形固定資産減価償却率
　有形固定資産減価償却率は、全国平均及び類似団体平均を大きく上回っている。現在、耐用年数を超える資産はないが、処理場の建設、管渠の敷設からかなりの時間が経過しており、施設の老朽化が進んでいる。
　処理場については、昭和59年の供用開始から30年以上が経過しているため、有形固定資産減価償却率は高い傾向にある。
　今後は新規整備と並行して老朽化した施設の維持管理に取り組む必要がある。
②管渠老朽化率
　法定耐用年数を経過した管渠延長はない。
③管渠改善率
　改善（更新・改良・修繕）管渠延長はない。</t>
    <rPh sb="1" eb="7">
      <t>ユウケイコテイシサン</t>
    </rPh>
    <rPh sb="7" eb="12">
      <t>ゲンカショウキャクリツ</t>
    </rPh>
    <rPh sb="14" eb="25">
      <t>ユウケイコテイシサンゲンカショウキャクリツ</t>
    </rPh>
    <rPh sb="27" eb="31">
      <t>ゼンコクヘイキン</t>
    </rPh>
    <rPh sb="31" eb="32">
      <t>オヨ</t>
    </rPh>
    <rPh sb="33" eb="39">
      <t>ルイジダンタイヘイキン</t>
    </rPh>
    <rPh sb="40" eb="41">
      <t>オオ</t>
    </rPh>
    <rPh sb="43" eb="45">
      <t>ウワマワ</t>
    </rPh>
    <rPh sb="96" eb="98">
      <t>シセツ</t>
    </rPh>
    <rPh sb="99" eb="102">
      <t>ロウキュウカ</t>
    </rPh>
    <rPh sb="103" eb="104">
      <t>スス</t>
    </rPh>
    <rPh sb="111" eb="114">
      <t>ショリジョウ</t>
    </rPh>
    <rPh sb="120" eb="122">
      <t>ショウワ</t>
    </rPh>
    <rPh sb="124" eb="125">
      <t>ネン</t>
    </rPh>
    <rPh sb="126" eb="130">
      <t>キョウヨウカイシ</t>
    </rPh>
    <rPh sb="134" eb="135">
      <t>ネン</t>
    </rPh>
    <rPh sb="135" eb="137">
      <t>イジョウ</t>
    </rPh>
    <rPh sb="138" eb="140">
      <t>ケイカ</t>
    </rPh>
    <rPh sb="147" eb="149">
      <t>ユウケイ</t>
    </rPh>
    <rPh sb="149" eb="157">
      <t>コテイシサンゲンカショウキャク</t>
    </rPh>
    <rPh sb="157" eb="158">
      <t>リツ</t>
    </rPh>
    <rPh sb="159" eb="160">
      <t>タカ</t>
    </rPh>
    <rPh sb="161" eb="163">
      <t>ケイコウ</t>
    </rPh>
    <rPh sb="206" eb="212">
      <t>カンキョロウキュウカリツ</t>
    </rPh>
    <rPh sb="214" eb="220">
      <t>ホウテイタイヨウネンスウ</t>
    </rPh>
    <rPh sb="221" eb="223">
      <t>ケイカ</t>
    </rPh>
    <rPh sb="225" eb="229">
      <t>カンキョエンチョウ</t>
    </rPh>
    <rPh sb="235" eb="240">
      <t>カンキョカイゼンリツ</t>
    </rPh>
    <rPh sb="242" eb="244">
      <t>カイゼン</t>
    </rPh>
    <rPh sb="245" eb="247">
      <t>コウシン</t>
    </rPh>
    <rPh sb="248" eb="250">
      <t>カイリョウ</t>
    </rPh>
    <rPh sb="251" eb="253">
      <t>シュウゼン</t>
    </rPh>
    <rPh sb="254" eb="258">
      <t>カンキョエンチョウ</t>
    </rPh>
    <phoneticPr fontId="4"/>
  </si>
  <si>
    <t>　下水道事業会計においては一見、経営状況は比較的良好であるように見えるが、収益の一部を繰入金に依存しており、健全経営とは言えない。
　また、施設の老朽化の状況から大きく経費が発生が見込まれる等の問題を抱えている。
　今後は、適切な料金の設定と、経費抑制に努め、経営の健全化を図っていく。</t>
    <rPh sb="1" eb="8">
      <t>ゲスイドウジギョウカイケイ</t>
    </rPh>
    <rPh sb="13" eb="15">
      <t>イッケン</t>
    </rPh>
    <rPh sb="16" eb="20">
      <t>ケイエイジョウキョウ</t>
    </rPh>
    <rPh sb="21" eb="24">
      <t>ヒカクテキ</t>
    </rPh>
    <rPh sb="24" eb="26">
      <t>リョウコウ</t>
    </rPh>
    <rPh sb="32" eb="33">
      <t>ミ</t>
    </rPh>
    <rPh sb="37" eb="39">
      <t>シュウエキ</t>
    </rPh>
    <rPh sb="40" eb="42">
      <t>イチブ</t>
    </rPh>
    <rPh sb="43" eb="46">
      <t>クリイレキン</t>
    </rPh>
    <rPh sb="47" eb="49">
      <t>イゾン</t>
    </rPh>
    <rPh sb="54" eb="58">
      <t>ケンゼンケイエイ</t>
    </rPh>
    <rPh sb="60" eb="61">
      <t>イ</t>
    </rPh>
    <rPh sb="70" eb="72">
      <t>シセツ</t>
    </rPh>
    <rPh sb="77" eb="79">
      <t>ジョウキョウ</t>
    </rPh>
    <rPh sb="81" eb="82">
      <t>オオ</t>
    </rPh>
    <rPh sb="84" eb="86">
      <t>ケイヒ</t>
    </rPh>
    <rPh sb="87" eb="89">
      <t>ハッセイ</t>
    </rPh>
    <rPh sb="90" eb="92">
      <t>ミコ</t>
    </rPh>
    <rPh sb="95" eb="96">
      <t>トウ</t>
    </rPh>
    <rPh sb="97" eb="99">
      <t>モンダイ</t>
    </rPh>
    <rPh sb="100" eb="101">
      <t>カカ</t>
    </rPh>
    <rPh sb="108" eb="110">
      <t>コンゴ</t>
    </rPh>
    <rPh sb="112" eb="114">
      <t>テキセツ</t>
    </rPh>
    <rPh sb="115" eb="117">
      <t>リョウキン</t>
    </rPh>
    <rPh sb="118" eb="120">
      <t>セッテイ</t>
    </rPh>
    <rPh sb="122" eb="126">
      <t>ケイヒヨクセイ</t>
    </rPh>
    <rPh sb="127" eb="128">
      <t>ツト</t>
    </rPh>
    <rPh sb="130" eb="132">
      <t>ケイエイ</t>
    </rPh>
    <rPh sb="133" eb="136">
      <t>ケンゼンカ</t>
    </rPh>
    <rPh sb="137" eb="1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</si>
</sst>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3D-473A-BB53-D09AF8581FC2}"/>
            </c:ext>
          </c:extLst>
        </c:ser>
        <c:dLbls>
          <c:showLegendKey val="0"/>
          <c:showVal val="0"/>
          <c:showCatName val="0"/>
          <c:showSerName val="0"/>
          <c:showPercent val="0"/>
          <c:showBubbleSize val="0"/>
        </c:dLbls>
        <c:gapWidth val="150"/>
        <c:axId val="379229584"/>
        <c:axId val="37922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6C3D-473A-BB53-D09AF8581FC2}"/>
            </c:ext>
          </c:extLst>
        </c:ser>
        <c:dLbls>
          <c:showLegendKey val="0"/>
          <c:showVal val="0"/>
          <c:showCatName val="0"/>
          <c:showSerName val="0"/>
          <c:showPercent val="0"/>
          <c:showBubbleSize val="0"/>
        </c:dLbls>
        <c:marker val="1"/>
        <c:smooth val="0"/>
        <c:axId val="379229584"/>
        <c:axId val="379229968"/>
      </c:lineChart>
      <c:dateAx>
        <c:axId val="379229584"/>
        <c:scaling>
          <c:orientation val="minMax"/>
        </c:scaling>
        <c:delete val="1"/>
        <c:axPos val="b"/>
        <c:numFmt formatCode="&quot;H&quot;yy" sourceLinked="1"/>
        <c:majorTickMark val="none"/>
        <c:minorTickMark val="none"/>
        <c:tickLblPos val="none"/>
        <c:crossAx val="379229968"/>
        <c:crosses val="autoZero"/>
        <c:auto val="1"/>
        <c:lblOffset val="100"/>
        <c:baseTimeUnit val="years"/>
      </c:dateAx>
      <c:valAx>
        <c:axId val="37922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2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65.23</c:v>
                </c:pt>
                <c:pt idx="4">
                  <c:v>64.94</c:v>
                </c:pt>
              </c:numCache>
            </c:numRef>
          </c:val>
          <c:extLst>
            <c:ext xmlns:c16="http://schemas.microsoft.com/office/drawing/2014/chart" uri="{C3380CC4-5D6E-409C-BE32-E72D297353CC}">
              <c16:uniqueId val="{00000000-7262-4ADF-8485-04C2C34D9DF2}"/>
            </c:ext>
          </c:extLst>
        </c:ser>
        <c:dLbls>
          <c:showLegendKey val="0"/>
          <c:showVal val="0"/>
          <c:showCatName val="0"/>
          <c:showSerName val="0"/>
          <c:showPercent val="0"/>
          <c:showBubbleSize val="0"/>
        </c:dLbls>
        <c:gapWidth val="150"/>
        <c:axId val="379894600"/>
        <c:axId val="3798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7262-4ADF-8485-04C2C34D9DF2}"/>
            </c:ext>
          </c:extLst>
        </c:ser>
        <c:dLbls>
          <c:showLegendKey val="0"/>
          <c:showVal val="0"/>
          <c:showCatName val="0"/>
          <c:showSerName val="0"/>
          <c:showPercent val="0"/>
          <c:showBubbleSize val="0"/>
        </c:dLbls>
        <c:marker val="1"/>
        <c:smooth val="0"/>
        <c:axId val="379894600"/>
        <c:axId val="379887936"/>
      </c:lineChart>
      <c:dateAx>
        <c:axId val="379894600"/>
        <c:scaling>
          <c:orientation val="minMax"/>
        </c:scaling>
        <c:delete val="1"/>
        <c:axPos val="b"/>
        <c:numFmt formatCode="&quot;H&quot;yy" sourceLinked="1"/>
        <c:majorTickMark val="none"/>
        <c:minorTickMark val="none"/>
        <c:tickLblPos val="none"/>
        <c:crossAx val="379887936"/>
        <c:crosses val="autoZero"/>
        <c:auto val="1"/>
        <c:lblOffset val="100"/>
        <c:baseTimeUnit val="years"/>
      </c:dateAx>
      <c:valAx>
        <c:axId val="3798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97.23</c:v>
                </c:pt>
                <c:pt idx="4">
                  <c:v>97.41</c:v>
                </c:pt>
              </c:numCache>
            </c:numRef>
          </c:val>
          <c:extLst>
            <c:ext xmlns:c16="http://schemas.microsoft.com/office/drawing/2014/chart" uri="{C3380CC4-5D6E-409C-BE32-E72D297353CC}">
              <c16:uniqueId val="{00000000-8D7C-46D2-93FF-3BF941115F55}"/>
            </c:ext>
          </c:extLst>
        </c:ser>
        <c:dLbls>
          <c:showLegendKey val="0"/>
          <c:showVal val="0"/>
          <c:showCatName val="0"/>
          <c:showSerName val="0"/>
          <c:showPercent val="0"/>
          <c:showBubbleSize val="0"/>
        </c:dLbls>
        <c:gapWidth val="150"/>
        <c:axId val="379893816"/>
        <c:axId val="3798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8D7C-46D2-93FF-3BF941115F55}"/>
            </c:ext>
          </c:extLst>
        </c:ser>
        <c:dLbls>
          <c:showLegendKey val="0"/>
          <c:showVal val="0"/>
          <c:showCatName val="0"/>
          <c:showSerName val="0"/>
          <c:showPercent val="0"/>
          <c:showBubbleSize val="0"/>
        </c:dLbls>
        <c:marker val="1"/>
        <c:smooth val="0"/>
        <c:axId val="379893816"/>
        <c:axId val="379894208"/>
      </c:lineChart>
      <c:dateAx>
        <c:axId val="379893816"/>
        <c:scaling>
          <c:orientation val="minMax"/>
        </c:scaling>
        <c:delete val="1"/>
        <c:axPos val="b"/>
        <c:numFmt formatCode="&quot;H&quot;yy" sourceLinked="1"/>
        <c:majorTickMark val="none"/>
        <c:minorTickMark val="none"/>
        <c:tickLblPos val="none"/>
        <c:crossAx val="379894208"/>
        <c:crosses val="autoZero"/>
        <c:auto val="1"/>
        <c:lblOffset val="100"/>
        <c:baseTimeUnit val="years"/>
      </c:dateAx>
      <c:valAx>
        <c:axId val="3798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9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110.11</c:v>
                </c:pt>
                <c:pt idx="4">
                  <c:v>113.59</c:v>
                </c:pt>
              </c:numCache>
            </c:numRef>
          </c:val>
          <c:extLst>
            <c:ext xmlns:c16="http://schemas.microsoft.com/office/drawing/2014/chart" uri="{C3380CC4-5D6E-409C-BE32-E72D297353CC}">
              <c16:uniqueId val="{00000000-BFE6-4320-A61F-CAC4961BA60F}"/>
            </c:ext>
          </c:extLst>
        </c:ser>
        <c:dLbls>
          <c:showLegendKey val="0"/>
          <c:showVal val="0"/>
          <c:showCatName val="0"/>
          <c:showSerName val="0"/>
          <c:showPercent val="0"/>
          <c:showBubbleSize val="0"/>
        </c:dLbls>
        <c:gapWidth val="150"/>
        <c:axId val="379377896"/>
        <c:axId val="37937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BFE6-4320-A61F-CAC4961BA60F}"/>
            </c:ext>
          </c:extLst>
        </c:ser>
        <c:dLbls>
          <c:showLegendKey val="0"/>
          <c:showVal val="0"/>
          <c:showCatName val="0"/>
          <c:showSerName val="0"/>
          <c:showPercent val="0"/>
          <c:showBubbleSize val="0"/>
        </c:dLbls>
        <c:marker val="1"/>
        <c:smooth val="0"/>
        <c:axId val="379377896"/>
        <c:axId val="379378280"/>
      </c:lineChart>
      <c:dateAx>
        <c:axId val="379377896"/>
        <c:scaling>
          <c:orientation val="minMax"/>
        </c:scaling>
        <c:delete val="1"/>
        <c:axPos val="b"/>
        <c:numFmt formatCode="&quot;H&quot;yy" sourceLinked="1"/>
        <c:majorTickMark val="none"/>
        <c:minorTickMark val="none"/>
        <c:tickLblPos val="none"/>
        <c:crossAx val="379378280"/>
        <c:crosses val="autoZero"/>
        <c:auto val="1"/>
        <c:lblOffset val="100"/>
        <c:baseTimeUnit val="years"/>
      </c:dateAx>
      <c:valAx>
        <c:axId val="3793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7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52.31</c:v>
                </c:pt>
                <c:pt idx="4">
                  <c:v>54.07</c:v>
                </c:pt>
              </c:numCache>
            </c:numRef>
          </c:val>
          <c:extLst>
            <c:ext xmlns:c16="http://schemas.microsoft.com/office/drawing/2014/chart" uri="{C3380CC4-5D6E-409C-BE32-E72D297353CC}">
              <c16:uniqueId val="{00000000-7042-4722-B031-2FD4069605FC}"/>
            </c:ext>
          </c:extLst>
        </c:ser>
        <c:dLbls>
          <c:showLegendKey val="0"/>
          <c:showVal val="0"/>
          <c:showCatName val="0"/>
          <c:showSerName val="0"/>
          <c:showPercent val="0"/>
          <c:showBubbleSize val="0"/>
        </c:dLbls>
        <c:gapWidth val="150"/>
        <c:axId val="379434760"/>
        <c:axId val="37943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7042-4722-B031-2FD4069605FC}"/>
            </c:ext>
          </c:extLst>
        </c:ser>
        <c:dLbls>
          <c:showLegendKey val="0"/>
          <c:showVal val="0"/>
          <c:showCatName val="0"/>
          <c:showSerName val="0"/>
          <c:showPercent val="0"/>
          <c:showBubbleSize val="0"/>
        </c:dLbls>
        <c:marker val="1"/>
        <c:smooth val="0"/>
        <c:axId val="379434760"/>
        <c:axId val="379435144"/>
      </c:lineChart>
      <c:dateAx>
        <c:axId val="379434760"/>
        <c:scaling>
          <c:orientation val="minMax"/>
        </c:scaling>
        <c:delete val="1"/>
        <c:axPos val="b"/>
        <c:numFmt formatCode="&quot;H&quot;yy" sourceLinked="1"/>
        <c:majorTickMark val="none"/>
        <c:minorTickMark val="none"/>
        <c:tickLblPos val="none"/>
        <c:crossAx val="379435144"/>
        <c:crosses val="autoZero"/>
        <c:auto val="1"/>
        <c:lblOffset val="100"/>
        <c:baseTimeUnit val="years"/>
      </c:dateAx>
      <c:valAx>
        <c:axId val="37943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86-40E3-BD22-EBFAEF480792}"/>
            </c:ext>
          </c:extLst>
        </c:ser>
        <c:dLbls>
          <c:showLegendKey val="0"/>
          <c:showVal val="0"/>
          <c:showCatName val="0"/>
          <c:showSerName val="0"/>
          <c:showPercent val="0"/>
          <c:showBubbleSize val="0"/>
        </c:dLbls>
        <c:gapWidth val="150"/>
        <c:axId val="379457920"/>
        <c:axId val="3794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1286-40E3-BD22-EBFAEF480792}"/>
            </c:ext>
          </c:extLst>
        </c:ser>
        <c:dLbls>
          <c:showLegendKey val="0"/>
          <c:showVal val="0"/>
          <c:showCatName val="0"/>
          <c:showSerName val="0"/>
          <c:showPercent val="0"/>
          <c:showBubbleSize val="0"/>
        </c:dLbls>
        <c:marker val="1"/>
        <c:smooth val="0"/>
        <c:axId val="379457920"/>
        <c:axId val="379459880"/>
      </c:lineChart>
      <c:dateAx>
        <c:axId val="379457920"/>
        <c:scaling>
          <c:orientation val="minMax"/>
        </c:scaling>
        <c:delete val="1"/>
        <c:axPos val="b"/>
        <c:numFmt formatCode="&quot;H&quot;yy" sourceLinked="1"/>
        <c:majorTickMark val="none"/>
        <c:minorTickMark val="none"/>
        <c:tickLblPos val="none"/>
        <c:crossAx val="379459880"/>
        <c:crosses val="autoZero"/>
        <c:auto val="1"/>
        <c:lblOffset val="100"/>
        <c:baseTimeUnit val="years"/>
      </c:dateAx>
      <c:valAx>
        <c:axId val="3794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7E-4103-909D-5BEE93E9C192}"/>
            </c:ext>
          </c:extLst>
        </c:ser>
        <c:dLbls>
          <c:showLegendKey val="0"/>
          <c:showVal val="0"/>
          <c:showCatName val="0"/>
          <c:showSerName val="0"/>
          <c:showPercent val="0"/>
          <c:showBubbleSize val="0"/>
        </c:dLbls>
        <c:gapWidth val="150"/>
        <c:axId val="379458704"/>
        <c:axId val="37945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3B7E-4103-909D-5BEE93E9C192}"/>
            </c:ext>
          </c:extLst>
        </c:ser>
        <c:dLbls>
          <c:showLegendKey val="0"/>
          <c:showVal val="0"/>
          <c:showCatName val="0"/>
          <c:showSerName val="0"/>
          <c:showPercent val="0"/>
          <c:showBubbleSize val="0"/>
        </c:dLbls>
        <c:marker val="1"/>
        <c:smooth val="0"/>
        <c:axId val="379458704"/>
        <c:axId val="379458312"/>
      </c:lineChart>
      <c:dateAx>
        <c:axId val="379458704"/>
        <c:scaling>
          <c:orientation val="minMax"/>
        </c:scaling>
        <c:delete val="1"/>
        <c:axPos val="b"/>
        <c:numFmt formatCode="&quot;H&quot;yy" sourceLinked="1"/>
        <c:majorTickMark val="none"/>
        <c:minorTickMark val="none"/>
        <c:tickLblPos val="none"/>
        <c:crossAx val="379458312"/>
        <c:crosses val="autoZero"/>
        <c:auto val="1"/>
        <c:lblOffset val="100"/>
        <c:baseTimeUnit val="years"/>
      </c:dateAx>
      <c:valAx>
        <c:axId val="3794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5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23.14</c:v>
                </c:pt>
                <c:pt idx="4">
                  <c:v>28.71</c:v>
                </c:pt>
              </c:numCache>
            </c:numRef>
          </c:val>
          <c:extLst>
            <c:ext xmlns:c16="http://schemas.microsoft.com/office/drawing/2014/chart" uri="{C3380CC4-5D6E-409C-BE32-E72D297353CC}">
              <c16:uniqueId val="{00000000-8AB9-4E69-BA2A-70A33F97CA53}"/>
            </c:ext>
          </c:extLst>
        </c:ser>
        <c:dLbls>
          <c:showLegendKey val="0"/>
          <c:showVal val="0"/>
          <c:showCatName val="0"/>
          <c:showSerName val="0"/>
          <c:showPercent val="0"/>
          <c:showBubbleSize val="0"/>
        </c:dLbls>
        <c:gapWidth val="150"/>
        <c:axId val="379457136"/>
        <c:axId val="3794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8AB9-4E69-BA2A-70A33F97CA53}"/>
            </c:ext>
          </c:extLst>
        </c:ser>
        <c:dLbls>
          <c:showLegendKey val="0"/>
          <c:showVal val="0"/>
          <c:showCatName val="0"/>
          <c:showSerName val="0"/>
          <c:showPercent val="0"/>
          <c:showBubbleSize val="0"/>
        </c:dLbls>
        <c:marker val="1"/>
        <c:smooth val="0"/>
        <c:axId val="379457136"/>
        <c:axId val="379459488"/>
      </c:lineChart>
      <c:dateAx>
        <c:axId val="379457136"/>
        <c:scaling>
          <c:orientation val="minMax"/>
        </c:scaling>
        <c:delete val="1"/>
        <c:axPos val="b"/>
        <c:numFmt formatCode="&quot;H&quot;yy" sourceLinked="1"/>
        <c:majorTickMark val="none"/>
        <c:minorTickMark val="none"/>
        <c:tickLblPos val="none"/>
        <c:crossAx val="379459488"/>
        <c:crosses val="autoZero"/>
        <c:auto val="1"/>
        <c:lblOffset val="100"/>
        <c:baseTimeUnit val="years"/>
      </c:dateAx>
      <c:valAx>
        <c:axId val="3794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5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385.52</c:v>
                </c:pt>
                <c:pt idx="4">
                  <c:v>561.15</c:v>
                </c:pt>
              </c:numCache>
            </c:numRef>
          </c:val>
          <c:extLst>
            <c:ext xmlns:c16="http://schemas.microsoft.com/office/drawing/2014/chart" uri="{C3380CC4-5D6E-409C-BE32-E72D297353CC}">
              <c16:uniqueId val="{00000000-18B9-46F7-ABC3-9A16A43C6F50}"/>
            </c:ext>
          </c:extLst>
        </c:ser>
        <c:dLbls>
          <c:showLegendKey val="0"/>
          <c:showVal val="0"/>
          <c:showCatName val="0"/>
          <c:showSerName val="0"/>
          <c:showPercent val="0"/>
          <c:showBubbleSize val="0"/>
        </c:dLbls>
        <c:gapWidth val="150"/>
        <c:axId val="379890288"/>
        <c:axId val="37988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18B9-46F7-ABC3-9A16A43C6F50}"/>
            </c:ext>
          </c:extLst>
        </c:ser>
        <c:dLbls>
          <c:showLegendKey val="0"/>
          <c:showVal val="0"/>
          <c:showCatName val="0"/>
          <c:showSerName val="0"/>
          <c:showPercent val="0"/>
          <c:showBubbleSize val="0"/>
        </c:dLbls>
        <c:marker val="1"/>
        <c:smooth val="0"/>
        <c:axId val="379890288"/>
        <c:axId val="379887544"/>
      </c:lineChart>
      <c:dateAx>
        <c:axId val="379890288"/>
        <c:scaling>
          <c:orientation val="minMax"/>
        </c:scaling>
        <c:delete val="1"/>
        <c:axPos val="b"/>
        <c:numFmt formatCode="&quot;H&quot;yy" sourceLinked="1"/>
        <c:majorTickMark val="none"/>
        <c:minorTickMark val="none"/>
        <c:tickLblPos val="none"/>
        <c:crossAx val="379887544"/>
        <c:crosses val="autoZero"/>
        <c:auto val="1"/>
        <c:lblOffset val="100"/>
        <c:baseTimeUnit val="years"/>
      </c:dateAx>
      <c:valAx>
        <c:axId val="37988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96.25</c:v>
                </c:pt>
                <c:pt idx="4">
                  <c:v>92.47</c:v>
                </c:pt>
              </c:numCache>
            </c:numRef>
          </c:val>
          <c:extLst>
            <c:ext xmlns:c16="http://schemas.microsoft.com/office/drawing/2014/chart" uri="{C3380CC4-5D6E-409C-BE32-E72D297353CC}">
              <c16:uniqueId val="{00000000-35C8-4CDD-861E-CED32C4E6C2F}"/>
            </c:ext>
          </c:extLst>
        </c:ser>
        <c:dLbls>
          <c:showLegendKey val="0"/>
          <c:showVal val="0"/>
          <c:showCatName val="0"/>
          <c:showSerName val="0"/>
          <c:showPercent val="0"/>
          <c:showBubbleSize val="0"/>
        </c:dLbls>
        <c:gapWidth val="150"/>
        <c:axId val="379889504"/>
        <c:axId val="37989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35C8-4CDD-861E-CED32C4E6C2F}"/>
            </c:ext>
          </c:extLst>
        </c:ser>
        <c:dLbls>
          <c:showLegendKey val="0"/>
          <c:showVal val="0"/>
          <c:showCatName val="0"/>
          <c:showSerName val="0"/>
          <c:showPercent val="0"/>
          <c:showBubbleSize val="0"/>
        </c:dLbls>
        <c:marker val="1"/>
        <c:smooth val="0"/>
        <c:axId val="379889504"/>
        <c:axId val="379892248"/>
      </c:lineChart>
      <c:dateAx>
        <c:axId val="379889504"/>
        <c:scaling>
          <c:orientation val="minMax"/>
        </c:scaling>
        <c:delete val="1"/>
        <c:axPos val="b"/>
        <c:numFmt formatCode="&quot;H&quot;yy" sourceLinked="1"/>
        <c:majorTickMark val="none"/>
        <c:minorTickMark val="none"/>
        <c:tickLblPos val="none"/>
        <c:crossAx val="379892248"/>
        <c:crosses val="autoZero"/>
        <c:auto val="1"/>
        <c:lblOffset val="100"/>
        <c:baseTimeUnit val="years"/>
      </c:dateAx>
      <c:valAx>
        <c:axId val="37989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137.91</c:v>
                </c:pt>
                <c:pt idx="4">
                  <c:v>145.21</c:v>
                </c:pt>
              </c:numCache>
            </c:numRef>
          </c:val>
          <c:extLst>
            <c:ext xmlns:c16="http://schemas.microsoft.com/office/drawing/2014/chart" uri="{C3380CC4-5D6E-409C-BE32-E72D297353CC}">
              <c16:uniqueId val="{00000000-D313-4629-BAE3-DFC61BC757CE}"/>
            </c:ext>
          </c:extLst>
        </c:ser>
        <c:dLbls>
          <c:showLegendKey val="0"/>
          <c:showVal val="0"/>
          <c:showCatName val="0"/>
          <c:showSerName val="0"/>
          <c:showPercent val="0"/>
          <c:showBubbleSize val="0"/>
        </c:dLbls>
        <c:gapWidth val="150"/>
        <c:axId val="379892640"/>
        <c:axId val="3798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D313-4629-BAE3-DFC61BC757CE}"/>
            </c:ext>
          </c:extLst>
        </c:ser>
        <c:dLbls>
          <c:showLegendKey val="0"/>
          <c:showVal val="0"/>
          <c:showCatName val="0"/>
          <c:showSerName val="0"/>
          <c:showPercent val="0"/>
          <c:showBubbleSize val="0"/>
        </c:dLbls>
        <c:marker val="1"/>
        <c:smooth val="0"/>
        <c:axId val="379892640"/>
        <c:axId val="379891856"/>
      </c:lineChart>
      <c:dateAx>
        <c:axId val="379892640"/>
        <c:scaling>
          <c:orientation val="minMax"/>
        </c:scaling>
        <c:delete val="1"/>
        <c:axPos val="b"/>
        <c:numFmt formatCode="&quot;H&quot;yy" sourceLinked="1"/>
        <c:majorTickMark val="none"/>
        <c:minorTickMark val="none"/>
        <c:tickLblPos val="none"/>
        <c:crossAx val="379891856"/>
        <c:crosses val="autoZero"/>
        <c:auto val="1"/>
        <c:lblOffset val="100"/>
        <c:baseTimeUnit val="years"/>
      </c:dateAx>
      <c:valAx>
        <c:axId val="3798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袖ケ浦市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65360</v>
      </c>
      <c r="AM8" s="46"/>
      <c r="AN8" s="46"/>
      <c r="AO8" s="46"/>
      <c r="AP8" s="46"/>
      <c r="AQ8" s="46"/>
      <c r="AR8" s="46"/>
      <c r="AS8" s="46"/>
      <c r="AT8" s="45">
        <f>データ!T6</f>
        <v>94.92</v>
      </c>
      <c r="AU8" s="45"/>
      <c r="AV8" s="45"/>
      <c r="AW8" s="45"/>
      <c r="AX8" s="45"/>
      <c r="AY8" s="45"/>
      <c r="AZ8" s="45"/>
      <c r="BA8" s="45"/>
      <c r="BB8" s="45">
        <f>データ!U6</f>
        <v>688.58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78.75</v>
      </c>
      <c r="J10" s="45"/>
      <c r="K10" s="45"/>
      <c r="L10" s="45"/>
      <c r="M10" s="45"/>
      <c r="N10" s="45"/>
      <c r="O10" s="45"/>
      <c r="P10" s="45">
        <f>データ!P6</f>
        <v>67.67</v>
      </c>
      <c r="Q10" s="45"/>
      <c r="R10" s="45"/>
      <c r="S10" s="45"/>
      <c r="T10" s="45"/>
      <c r="U10" s="45"/>
      <c r="V10" s="45"/>
      <c r="W10" s="45">
        <f>データ!Q6</f>
        <v>88.94</v>
      </c>
      <c r="X10" s="45"/>
      <c r="Y10" s="45"/>
      <c r="Z10" s="45"/>
      <c r="AA10" s="45"/>
      <c r="AB10" s="45"/>
      <c r="AC10" s="45"/>
      <c r="AD10" s="46">
        <f>データ!R6</f>
        <v>2344</v>
      </c>
      <c r="AE10" s="46"/>
      <c r="AF10" s="46"/>
      <c r="AG10" s="46"/>
      <c r="AH10" s="46"/>
      <c r="AI10" s="46"/>
      <c r="AJ10" s="46"/>
      <c r="AK10" s="2"/>
      <c r="AL10" s="46">
        <f>データ!V6</f>
        <v>44264</v>
      </c>
      <c r="AM10" s="46"/>
      <c r="AN10" s="46"/>
      <c r="AO10" s="46"/>
      <c r="AP10" s="46"/>
      <c r="AQ10" s="46"/>
      <c r="AR10" s="46"/>
      <c r="AS10" s="46"/>
      <c r="AT10" s="45">
        <f>データ!W6</f>
        <v>10.14</v>
      </c>
      <c r="AU10" s="45"/>
      <c r="AV10" s="45"/>
      <c r="AW10" s="45"/>
      <c r="AX10" s="45"/>
      <c r="AY10" s="45"/>
      <c r="AZ10" s="45"/>
      <c r="BA10" s="45"/>
      <c r="BB10" s="45">
        <f>データ!X6</f>
        <v>4365.29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5kXLSOKkml3yWef6QwwcNemBJNZ5e71ANrjONpXZFWV76T9rHTgDP9WObyYTQ4R24LjI9ozZkUfYRX+qTTIGQ==" saltValue="vz+ANfPxmTAgc1UyGf6x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122297</v>
      </c>
      <c r="D6" s="19">
        <f t="shared" si="3"/>
        <v>46</v>
      </c>
      <c r="E6" s="19">
        <f t="shared" si="3"/>
        <v>17</v>
      </c>
      <c r="F6" s="19">
        <f t="shared" si="3"/>
        <v>1</v>
      </c>
      <c r="G6" s="19">
        <f t="shared" si="3"/>
        <v>0</v>
      </c>
      <c r="H6" s="19" t="str">
        <f t="shared" si="3"/>
        <v>千葉県　袖ケ浦市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78.75</v>
      </c>
      <c r="P6" s="20">
        <f t="shared" si="3"/>
        <v>67.67</v>
      </c>
      <c r="Q6" s="20">
        <f t="shared" si="3"/>
        <v>88.94</v>
      </c>
      <c r="R6" s="20">
        <f t="shared" si="3"/>
        <v>2344</v>
      </c>
      <c r="S6" s="20">
        <f t="shared" si="3"/>
        <v>65360</v>
      </c>
      <c r="T6" s="20">
        <f t="shared" si="3"/>
        <v>94.92</v>
      </c>
      <c r="U6" s="20">
        <f t="shared" si="3"/>
        <v>688.58</v>
      </c>
      <c r="V6" s="20">
        <f t="shared" si="3"/>
        <v>44264</v>
      </c>
      <c r="W6" s="20">
        <f t="shared" si="3"/>
        <v>10.14</v>
      </c>
      <c r="X6" s="20">
        <f t="shared" si="3"/>
        <v>4365.29</v>
      </c>
      <c r="Y6" s="21" t="str">
        <f>IF(Y7="",NA(),Y7)</f>
        <v>-</v>
      </c>
      <c r="Z6" s="21" t="str">
        <f t="shared" ref="Z6:AH6" si="4">IF(Z7="",NA(),Z7)</f>
        <v>-</v>
      </c>
      <c r="AA6" s="21" t="str">
        <f t="shared" si="4"/>
        <v>-</v>
      </c>
      <c r="AB6" s="21">
        <f t="shared" si="4"/>
        <v>110.11</v>
      </c>
      <c r="AC6" s="21">
        <f t="shared" si="4"/>
        <v>113.59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23.14</v>
      </c>
      <c r="AY6" s="21">
        <f t="shared" si="6"/>
        <v>28.71</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385.52</v>
      </c>
      <c r="BJ6" s="21">
        <f t="shared" si="7"/>
        <v>561.15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96.25</v>
      </c>
      <c r="BU6" s="21">
        <f t="shared" si="8"/>
        <v>92.47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137.91</v>
      </c>
      <c r="CF6" s="21">
        <f t="shared" si="9"/>
        <v>145.21</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65.23</v>
      </c>
      <c r="CQ6" s="21">
        <f t="shared" si="10"/>
        <v>64.94</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97.23</v>
      </c>
      <c r="DB6" s="21">
        <f t="shared" si="11"/>
        <v>97.41</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52.31</v>
      </c>
      <c r="DM6" s="21">
        <f t="shared" si="12"/>
        <v>54.07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122297</v>
      </c>
      <c r="D7" s="23">
        <v>46</v>
      </c>
      <c r="E7" s="23">
        <v>17</v>
      </c>
      <c r="F7" s="23">
        <v>1</v>
      </c>
      <c r="G7" s="23">
        <v>0</v>
      </c>
      <c r="H7" s="23" t="s">
        <v>96</v>
      </c>
      <c r="I7" s="23" t="s">
        <v>97</v>
      </c>
      <c r="J7" s="23" t="s">
        <v>98</v>
      </c>
      <c r="K7" s="23" t="s">
        <v>99</v>
      </c>
      <c r="L7" s="23" t="s">
        <v>100</v>
      </c>
      <c r="M7" s="23" t="s">
        <v>101</v>
      </c>
      <c r="N7" s="24" t="s">
        <v>102</v>
      </c>
      <c r="O7" s="24">
        <v>78.75</v>
      </c>
      <c r="P7" s="24">
        <v>67.67</v>
      </c>
      <c r="Q7" s="24">
        <v>88.94</v>
      </c>
      <c r="R7" s="24">
        <v>2344</v>
      </c>
      <c r="S7" s="24">
        <v>65360</v>
      </c>
      <c r="T7" s="24">
        <v>94.92</v>
      </c>
      <c r="U7" s="24">
        <v>688.58</v>
      </c>
      <c r="V7" s="24">
        <v>44264</v>
      </c>
      <c r="W7" s="24">
        <v>10.14</v>
      </c>
      <c r="X7" s="24">
        <v>4365.29</v>
      </c>
      <c r="Y7" s="24" t="s">
        <v>102</v>
      </c>
      <c r="Z7" s="24" t="s">
        <v>102</v>
      </c>
      <c r="AA7" s="24" t="s">
        <v>102</v>
      </c>
      <c r="AB7" s="24">
        <v>110.11</v>
      </c>
      <c r="AC7" s="24">
        <v>113.59</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23.14</v>
      </c>
      <c r="AY7" s="24">
        <v>28.71</v>
      </c>
      <c r="AZ7" s="24" t="s">
        <v>102</v>
      </c>
      <c r="BA7" s="24" t="s">
        <v>102</v>
      </c>
      <c r="BB7" s="24" t="s">
        <v>102</v>
      </c>
      <c r="BC7" s="24">
        <v>67.930000000000007</v>
      </c>
      <c r="BD7" s="24">
        <v>68.53</v>
      </c>
      <c r="BE7" s="24">
        <v>71.39</v>
      </c>
      <c r="BF7" s="24" t="s">
        <v>102</v>
      </c>
      <c r="BG7" s="24" t="s">
        <v>102</v>
      </c>
      <c r="BH7" s="24" t="s">
        <v>102</v>
      </c>
      <c r="BI7" s="24">
        <v>385.52</v>
      </c>
      <c r="BJ7" s="24">
        <v>561.15</v>
      </c>
      <c r="BK7" s="24" t="s">
        <v>102</v>
      </c>
      <c r="BL7" s="24" t="s">
        <v>102</v>
      </c>
      <c r="BM7" s="24" t="s">
        <v>102</v>
      </c>
      <c r="BN7" s="24">
        <v>857.88</v>
      </c>
      <c r="BO7" s="24">
        <v>825.1</v>
      </c>
      <c r="BP7" s="24">
        <v>669.11</v>
      </c>
      <c r="BQ7" s="24" t="s">
        <v>102</v>
      </c>
      <c r="BR7" s="24" t="s">
        <v>102</v>
      </c>
      <c r="BS7" s="24" t="s">
        <v>102</v>
      </c>
      <c r="BT7" s="24">
        <v>96.25</v>
      </c>
      <c r="BU7" s="24">
        <v>92.47</v>
      </c>
      <c r="BV7" s="24" t="s">
        <v>102</v>
      </c>
      <c r="BW7" s="24" t="s">
        <v>102</v>
      </c>
      <c r="BX7" s="24" t="s">
        <v>102</v>
      </c>
      <c r="BY7" s="24">
        <v>94.97</v>
      </c>
      <c r="BZ7" s="24">
        <v>97.07</v>
      </c>
      <c r="CA7" s="24">
        <v>99.73</v>
      </c>
      <c r="CB7" s="24" t="s">
        <v>102</v>
      </c>
      <c r="CC7" s="24" t="s">
        <v>102</v>
      </c>
      <c r="CD7" s="24" t="s">
        <v>102</v>
      </c>
      <c r="CE7" s="24">
        <v>137.91</v>
      </c>
      <c r="CF7" s="24">
        <v>145.21</v>
      </c>
      <c r="CG7" s="24" t="s">
        <v>102</v>
      </c>
      <c r="CH7" s="24" t="s">
        <v>102</v>
      </c>
      <c r="CI7" s="24" t="s">
        <v>102</v>
      </c>
      <c r="CJ7" s="24">
        <v>159.49</v>
      </c>
      <c r="CK7" s="24">
        <v>157.81</v>
      </c>
      <c r="CL7" s="24">
        <v>134.97999999999999</v>
      </c>
      <c r="CM7" s="24" t="s">
        <v>102</v>
      </c>
      <c r="CN7" s="24" t="s">
        <v>102</v>
      </c>
      <c r="CO7" s="24" t="s">
        <v>102</v>
      </c>
      <c r="CP7" s="24">
        <v>65.23</v>
      </c>
      <c r="CQ7" s="24">
        <v>64.94</v>
      </c>
      <c r="CR7" s="24" t="s">
        <v>102</v>
      </c>
      <c r="CS7" s="24" t="s">
        <v>102</v>
      </c>
      <c r="CT7" s="24" t="s">
        <v>102</v>
      </c>
      <c r="CU7" s="24">
        <v>65.28</v>
      </c>
      <c r="CV7" s="24">
        <v>64.92</v>
      </c>
      <c r="CW7" s="24">
        <v>59.99</v>
      </c>
      <c r="CX7" s="24" t="s">
        <v>102</v>
      </c>
      <c r="CY7" s="24" t="s">
        <v>102</v>
      </c>
      <c r="CZ7" s="24" t="s">
        <v>102</v>
      </c>
      <c r="DA7" s="24">
        <v>97.23</v>
      </c>
      <c r="DB7" s="24">
        <v>97.41</v>
      </c>
      <c r="DC7" s="24" t="s">
        <v>102</v>
      </c>
      <c r="DD7" s="24" t="s">
        <v>102</v>
      </c>
      <c r="DE7" s="24" t="s">
        <v>102</v>
      </c>
      <c r="DF7" s="24">
        <v>92.72</v>
      </c>
      <c r="DG7" s="24">
        <v>92.88</v>
      </c>
      <c r="DH7" s="24">
        <v>95.72</v>
      </c>
      <c r="DI7" s="24" t="s">
        <v>102</v>
      </c>
      <c r="DJ7" s="24" t="s">
        <v>102</v>
      </c>
      <c r="DK7" s="24" t="s">
        <v>102</v>
      </c>
      <c r="DL7" s="24">
        <v>52.31</v>
      </c>
      <c r="DM7" s="24">
        <v>54.07</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2023-02-01T04:29:10Z</cp:lastPrinted>
  <dcterms:created xsi:type="dcterms:W3CDTF">2023-01-12T23:28:56Z</dcterms:created>
  <dcterms:modified xsi:type="dcterms:W3CDTF">2023-02-01T04:30:04Z</dcterms:modified>
  <cp:category/>
</cp:coreProperties>
</file>