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4 下水道（特環）\"/>
    </mc:Choice>
  </mc:AlternateContent>
  <xr:revisionPtr revIDLastSave="0" documentId="13_ncr:1_{83B47FB9-6037-45C9-9DB0-4BE019E1732B}" xr6:coauthVersionLast="47" xr6:coauthVersionMax="47" xr10:uidLastSave="{00000000-0000-0000-0000-000000000000}"/>
  <workbookProtection workbookAlgorithmName="SHA-512" workbookHashValue="6FOr+x4bArqhC8P2vddzyIdJse4IZCd8QqTNEgTbtSGnIF77MjJmr3UeYuJ0X2V96hKDzpzjDXex17musQNZJQ==" workbookSaltValue="t6624EYiUbshHQIlW5i+e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P6" i="5"/>
  <c r="O6" i="5"/>
  <c r="I10" i="4" s="1"/>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F85" i="4"/>
  <c r="AT10" i="4"/>
  <c r="W10" i="4"/>
  <c r="P10" i="4"/>
  <c r="B10" i="4"/>
  <c r="AT8" i="4"/>
  <c r="P8" i="4"/>
  <c r="B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<sst xmlns="http://schemas.openxmlformats.org/spreadsheetml/2006/main" count="299" uniqueCount="118">
  <si>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</si>
  <si>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</si>
  <si>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</si>
  <si>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</si>
  <si>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</si>
  <si>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</si>
  <si>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</si>
  <si>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</si>
  <si>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</si>
  <si>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</si>
  <si>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</si>
  <si>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</si>
  <si>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</si>
  <si>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</si>
  <si>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</si>
  <si>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</si>
  <si>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</si>
  <si>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</si>
  <si>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</si>
  <si>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</si>
  <si>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</si>
  <si>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</si>
  <si>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</si>
  <si>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</si>
  <si>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</si>
  <si>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</si>
  <si>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</si>
  <si>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</si>
  <si>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</si>
  <si>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</si>
  <si>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</si>
  <si>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</si>
  <si>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</si>
  <si>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</si>
  <si>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</si>
  <si>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</si>
  <si>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</si>
  <si>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</si>
  <si>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</si>
  <si>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</si>
  <si>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</si>
  <si>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</si>
  <si>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</si>
  <si>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</si>
  <si>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</si>
  <si>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</si>
  <si>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</si>
  <si>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</si>
  <si>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</si>
  <si>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</si>
  <si>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</si>
  <si>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</si>
  <si>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</si>
  <si>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</si>
  <si>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</si>
  <si>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</si>
  <si>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</si>
  <si>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</si>
  <si>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</si>
  <si>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</si>
  <si>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</si>
  <si>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</si>
  <si>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</si>
  <si>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</si>
  <si>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</si>
  <si>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</si>
  <si>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</si>
  <si>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</si>
  <si>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</si>
  <si>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</si>
  <si>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</si>
  <si>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</si>
  <si>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</si>
  <si>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</si>
  <si>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</si>
  <si>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</si>
  <si>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</si>
  <si>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</si>
  <si>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</si>
  <si>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</si>
  <si>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</si>
  <si>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</si>
  <si>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</si>
  <si>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</si>
  <si>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</si>
  <si>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</si>
  <si>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</si>
  <si>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</si>
  <si>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</si>
  <si>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</si>
  <si>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</si>
  <si>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</si>
  <si>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</si>
  <si>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</si>
  <si>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</si>
  <si>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</si>
  <si>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</si>
  <si>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</si>
  <si>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</si>
  <si>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</si>
  <si>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</si>
  <si>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</si>
  <si>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</si>
  <si>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</si>
  <si>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</si>
  <si>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</si>
  <si>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</si>
  <si>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</si>
  <si>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</si>
  <si>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</si>
  <si>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</si>
  <si>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</si>
  <si>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</si>
  <si>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</si>
  <si>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</si>
  <si>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特定環境保全公共下水道事業は既に建設事業が終了し、現在は維持管理費と減価償却費が主な経費となっている。これらの経費は、本来は使用料で回収すべきであるが、対象区域の性質上、処理区域内の人口増加が見込まれないことから、厳しい経営状況となっている。
　そのような中で、将来にわたって安定的に事業を継続していくため、使用料の適正化等、中長期的な視点から経営の効率化・健全化に取り組んでいく。</t>
    <phoneticPr fontId="4"/>
  </si>
  <si>
    <t>①②⑤について
　本市特定環境保全公共下水道事業の対象区域は市街化調整区域であり、処理区域内人口密度が低いことから使用料収入が限られるため、経費回収率は類似団体平均を下回っている。使用料収入で賄えない経費は一般会計からの繰入金で補われているため、今後は、使用料の適正化等、繰入金の削減に向けた取り組みを行って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⑥について
　汚水処理原価算定上の分子となる汚水処理費が前年度に比べて大幅に減少したため、汚水処理原価は前年度に比べて約110円減少した。
⑧について
　水洗化率は類似団体とほぼ同等の水準である。今後も引き続き未接続の解消に努めていく。</t>
    <rPh sb="307" eb="309">
      <t>サンテイ</t>
    </rPh>
    <rPh sb="309" eb="310">
      <t>ジョウ</t>
    </rPh>
    <rPh sb="329" eb="331">
      <t>オオハバ</t>
    </rPh>
    <rPh sb="339" eb="341">
      <t>オスイ</t>
    </rPh>
    <rPh sb="341" eb="343">
      <t>ショリ</t>
    </rPh>
    <rPh sb="343" eb="345">
      <t>ゲンカ</t>
    </rPh>
    <rPh sb="346" eb="349">
      <t>ゼンネンド</t>
    </rPh>
    <rPh sb="350" eb="351">
      <t>クラ</t>
    </rPh>
    <rPh sb="353" eb="354">
      <t>ヤク</t>
    </rPh>
    <rPh sb="357" eb="358">
      <t>エン</t>
    </rPh>
    <rPh sb="358" eb="360">
      <t>ゲンショウ</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</si>
  <si>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標準的な耐用年数とされる50年を経過した管渠は無いが、令和3年度末時点で供用開始から33年が経過するため、ストックマネジメント計画に基づく点検・調査を行い、必要に応じて修繕や改築を行っていく。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</si>
</sst>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2D-4B01-BBDF-DEB632A092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D22D-4B01-BBDF-DEB632A092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A-4089-A3D2-755CF2584A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AD8A-4089-A3D2-755CF2584A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87.17</c:v>
                </c:pt>
                <c:pt idx="4">
                  <c:v>87.5</c:v>
                </c:pt>
              </c:numCache>
            </c:numRef>
          </c:val>
          <c:extLst>
            <c:ext xmlns:c16="http://schemas.microsoft.com/office/drawing/2014/chart" uri="{C3380CC4-5D6E-409C-BE32-E72D297353CC}">
              <c16:uniqueId val="{00000000-8960-49A8-96E7-45E2624A01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8960-49A8-96E7-45E2624A01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99.46</c:v>
                </c:pt>
                <c:pt idx="4">
                  <c:v>97.69</c:v>
                </c:pt>
              </c:numCache>
            </c:numRef>
          </c:val>
          <c:extLst>
            <c:ext xmlns:c16="http://schemas.microsoft.com/office/drawing/2014/chart" uri="{C3380CC4-5D6E-409C-BE32-E72D297353CC}">
              <c16:uniqueId val="{00000000-BD6F-4057-BC52-00C81AD6E3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BD6F-4057-BC52-00C81AD6E3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3.57</c:v>
                </c:pt>
                <c:pt idx="4">
                  <c:v>7.15</c:v>
                </c:pt>
              </c:numCache>
            </c:numRef>
          </c:val>
          <c:extLst>
            <c:ext xmlns:c16="http://schemas.microsoft.com/office/drawing/2014/chart" uri="{C3380CC4-5D6E-409C-BE32-E72D297353CC}">
              <c16:uniqueId val="{00000000-E1FC-4E00-BE5A-91D7854F60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E1FC-4E00-BE5A-91D7854F60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29-43E8-899A-50E78F63E3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F29-43E8-899A-50E78F63E3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2.85</c:v>
                </c:pt>
                <c:pt idx="4" formatCode="#,##0.00;&quot;△&quot;#,##0.00">
                  <c:v>0</c:v>
                </c:pt>
              </c:numCache>
            </c:numRef>
          </c:val>
          <c:extLst>
            <c:ext xmlns:c16="http://schemas.microsoft.com/office/drawing/2014/chart" uri="{C3380CC4-5D6E-409C-BE32-E72D297353CC}">
              <c16:uniqueId val="{00000000-0EA1-416B-9394-0DB2205E2C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0EA1-416B-9394-0DB2205E2C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14.71</c:v>
                </c:pt>
                <c:pt idx="4">
                  <c:v>15.86</c:v>
                </c:pt>
              </c:numCache>
            </c:numRef>
          </c:val>
          <c:extLst>
            <c:ext xmlns:c16="http://schemas.microsoft.com/office/drawing/2014/chart" uri="{C3380CC4-5D6E-409C-BE32-E72D297353CC}">
              <c16:uniqueId val="{00000000-B4B9-4102-9B4D-7B6CD5B7B9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4B9-4102-9B4D-7B6CD5B7B9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1447.97</c:v>
                </c:pt>
                <c:pt idx="4">
                  <c:v>574.11</c:v>
                </c:pt>
              </c:numCache>
            </c:numRef>
          </c:val>
          <c:extLst>
            <c:ext xmlns:c16="http://schemas.microsoft.com/office/drawing/2014/chart" uri="{C3380CC4-5D6E-409C-BE32-E72D297353CC}">
              <c16:uniqueId val="{00000000-70A1-4BBA-B1F5-732692E7CB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70A1-4BBA-B1F5-732692E7CB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42.16</c:v>
                </c:pt>
                <c:pt idx="4">
                  <c:v>72.77</c:v>
                </c:pt>
              </c:numCache>
            </c:numRef>
          </c:val>
          <c:extLst>
            <c:ext xmlns:c16="http://schemas.microsoft.com/office/drawing/2014/chart" uri="{C3380CC4-5D6E-409C-BE32-E72D297353CC}">
              <c16:uniqueId val="{00000000-32A9-4C11-A3FB-D389110B0F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32A9-4C11-A3FB-D389110B0F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260.18</c:v>
                </c:pt>
                <c:pt idx="4">
                  <c:v>150.03</c:v>
                </c:pt>
              </c:numCache>
            </c:numRef>
          </c:val>
          <c:extLst>
            <c:ext xmlns:c16="http://schemas.microsoft.com/office/drawing/2014/chart" uri="{C3380CC4-5D6E-409C-BE32-E72D297353CC}">
              <c16:uniqueId val="{00000000-B8BB-410D-BD4F-AF14364A98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B8BB-410D-BD4F-AF14364A98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我孫子市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131402</v>
      </c>
      <c r="AM8" s="42"/>
      <c r="AN8" s="42"/>
      <c r="AO8" s="42"/>
      <c r="AP8" s="42"/>
      <c r="AQ8" s="42"/>
      <c r="AR8" s="42"/>
      <c r="AS8" s="42"/>
      <c r="AT8" s="35">
        <f>データ!T6</f>
        <v>43.15</v>
      </c>
      <c r="AU8" s="35"/>
      <c r="AV8" s="35"/>
      <c r="AW8" s="35"/>
      <c r="AX8" s="35"/>
      <c r="AY8" s="35"/>
      <c r="AZ8" s="35"/>
      <c r="BA8" s="35"/>
      <c r="BB8" s="35">
        <f>データ!U6</f>
        <v>3045.24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76.28</v>
      </c>
      <c r="J10" s="35"/>
      <c r="K10" s="35"/>
      <c r="L10" s="35"/>
      <c r="M10" s="35"/>
      <c r="N10" s="35"/>
      <c r="O10" s="35"/>
      <c r="P10" s="35">
        <f>データ!P6</f>
        <v>0.34</v>
      </c>
      <c r="Q10" s="35"/>
      <c r="R10" s="35"/>
      <c r="S10" s="35"/>
      <c r="T10" s="35"/>
      <c r="U10" s="35"/>
      <c r="V10" s="35"/>
      <c r="W10" s="35">
        <f>データ!Q6</f>
        <v>77.12</v>
      </c>
      <c r="X10" s="35"/>
      <c r="Y10" s="35"/>
      <c r="Z10" s="35"/>
      <c r="AA10" s="35"/>
      <c r="AB10" s="35"/>
      <c r="AC10" s="35"/>
      <c r="AD10" s="42">
        <f>データ!R6</f>
        <v>2178</v>
      </c>
      <c r="AE10" s="42"/>
      <c r="AF10" s="42"/>
      <c r="AG10" s="42"/>
      <c r="AH10" s="42"/>
      <c r="AI10" s="42"/>
      <c r="AJ10" s="42"/>
      <c r="AK10" s="2"/>
      <c r="AL10" s="42">
        <f>データ!V6</f>
        <v>440</v>
      </c>
      <c r="AM10" s="42"/>
      <c r="AN10" s="42"/>
      <c r="AO10" s="42"/>
      <c r="AP10" s="42"/>
      <c r="AQ10" s="42"/>
      <c r="AR10" s="42"/>
      <c r="AS10" s="42"/>
      <c r="AT10" s="35">
        <f>データ!W6</f>
        <v>0.14000000000000001</v>
      </c>
      <c r="AU10" s="35"/>
      <c r="AV10" s="35"/>
      <c r="AW10" s="35"/>
      <c r="AX10" s="35"/>
      <c r="AY10" s="35"/>
      <c r="AZ10" s="35"/>
      <c r="BA10" s="35"/>
      <c r="BB10" s="35">
        <f>データ!X6</f>
        <v>3142.86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BfParomKD4luQMmTPL563FMAAWiVZ7M7fwy6llrTZuDPYq70XH5w/ONzQ5b1kX7rQpAWRRmB2VQe5nL35u8lQ==" saltValue="0dNpQkUexKcI7acmy+Fb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76.28</v>
      </c>
      <c r="P6" s="20">
        <f t="shared" si="3"/>
        <v>0.34</v>
      </c>
      <c r="Q6" s="20">
        <f t="shared" si="3"/>
        <v>77.12</v>
      </c>
      <c r="R6" s="20">
        <f t="shared" si="3"/>
        <v>2178</v>
      </c>
      <c r="S6" s="20">
        <f t="shared" si="3"/>
        <v>131402</v>
      </c>
      <c r="T6" s="20">
        <f t="shared" si="3"/>
        <v>43.15</v>
      </c>
      <c r="U6" s="20">
        <f t="shared" si="3"/>
        <v>3045.24</v>
      </c>
      <c r="V6" s="20">
        <f t="shared" si="3"/>
        <v>440</v>
      </c>
      <c r="W6" s="20">
        <f t="shared" si="3"/>
        <v>0.14000000000000001</v>
      </c>
      <c r="X6" s="20">
        <f t="shared" si="3"/>
        <v>3142.86</v>
      </c>
      <c r="Y6" s="21" t="str">
        <f>IF(Y7="",NA(),Y7)</f>
        <v>-</v>
      </c>
      <c r="Z6" s="21" t="str">
        <f t="shared" ref="Z6:AH6" si="4">IF(Z7="",NA(),Z7)</f>
        <v>-</v>
      </c>
      <c r="AA6" s="21" t="str">
        <f t="shared" si="4"/>
        <v>-</v>
      </c>
      <c r="AB6" s="21">
        <f t="shared" si="4"/>
        <v>99.46</v>
      </c>
      <c r="AC6" s="21">
        <f t="shared" si="4"/>
        <v>97.69</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2.85</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14.71</v>
      </c>
      <c r="AY6" s="21">
        <f t="shared" si="6"/>
        <v>15.86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1447.97</v>
      </c>
      <c r="BJ6" s="21">
        <f t="shared" si="7"/>
        <v>574.11</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42.16</v>
      </c>
      <c r="BU6" s="21">
        <f t="shared" si="8"/>
        <v>72.77</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260.18</v>
      </c>
      <c r="CF6" s="21">
        <f t="shared" si="9"/>
        <v>150.03</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87.17</v>
      </c>
      <c r="DB6" s="21">
        <f t="shared" si="11"/>
        <v>87.5</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3.57</v>
      </c>
      <c r="DM6" s="21">
        <f t="shared" si="12"/>
        <v>7.15</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2">
      <c r="A7" s="14"/>
      <c r="B7" s="23">
        <v>2021</v>
      </c>
      <c r="C7" s="23">
        <v>122220</v>
      </c>
      <c r="D7" s="23">
        <v>46</v>
      </c>
      <c r="E7" s="23">
        <v>17</v>
      </c>
      <c r="F7" s="23">
        <v>4</v>
      </c>
      <c r="G7" s="23">
        <v>0</v>
      </c>
      <c r="H7" s="23" t="s">
        <v>96</v>
      </c>
      <c r="I7" s="23" t="s">
        <v>97</v>
      </c>
      <c r="J7" s="23" t="s">
        <v>98</v>
      </c>
      <c r="K7" s="23" t="s">
        <v>99</v>
      </c>
      <c r="L7" s="23" t="s">
        <v>100</v>
      </c>
      <c r="M7" s="23" t="s">
        <v>101</v>
      </c>
      <c r="N7" s="24" t="s">
        <v>102</v>
      </c>
      <c r="O7" s="24">
        <v>76.28</v>
      </c>
      <c r="P7" s="24">
        <v>0.34</v>
      </c>
      <c r="Q7" s="24">
        <v>77.12</v>
      </c>
      <c r="R7" s="24">
        <v>2178</v>
      </c>
      <c r="S7" s="24">
        <v>131402</v>
      </c>
      <c r="T7" s="24">
        <v>43.15</v>
      </c>
      <c r="U7" s="24">
        <v>3045.24</v>
      </c>
      <c r="V7" s="24">
        <v>440</v>
      </c>
      <c r="W7" s="24">
        <v>0.14000000000000001</v>
      </c>
      <c r="X7" s="24">
        <v>3142.86</v>
      </c>
      <c r="Y7" s="24" t="s">
        <v>102</v>
      </c>
      <c r="Z7" s="24" t="s">
        <v>102</v>
      </c>
      <c r="AA7" s="24" t="s">
        <v>102</v>
      </c>
      <c r="AB7" s="24">
        <v>99.46</v>
      </c>
      <c r="AC7" s="24">
        <v>97.69</v>
      </c>
      <c r="AD7" s="24" t="s">
        <v>102</v>
      </c>
      <c r="AE7" s="24" t="s">
        <v>102</v>
      </c>
      <c r="AF7" s="24" t="s">
        <v>102</v>
      </c>
      <c r="AG7" s="24">
        <v>102.7</v>
      </c>
      <c r="AH7" s="24">
        <v>104.11</v>
      </c>
      <c r="AI7" s="24">
        <v>105.35</v>
      </c>
      <c r="AJ7" s="24" t="s">
        <v>102</v>
      </c>
      <c r="AK7" s="24" t="s">
        <v>102</v>
      </c>
      <c r="AL7" s="24" t="s">
        <v>102</v>
      </c>
      <c r="AM7" s="24">
        <v>2.85</v>
      </c>
      <c r="AN7" s="24">
        <v>0</v>
      </c>
      <c r="AO7" s="24" t="s">
        <v>102</v>
      </c>
      <c r="AP7" s="24" t="s">
        <v>102</v>
      </c>
      <c r="AQ7" s="24" t="s">
        <v>102</v>
      </c>
      <c r="AR7" s="24">
        <v>48.2</v>
      </c>
      <c r="AS7" s="24">
        <v>46.91</v>
      </c>
      <c r="AT7" s="24">
        <v>63.89</v>
      </c>
      <c r="AU7" s="24" t="s">
        <v>102</v>
      </c>
      <c r="AV7" s="24" t="s">
        <v>102</v>
      </c>
      <c r="AW7" s="24" t="s">
        <v>102</v>
      </c>
      <c r="AX7" s="24">
        <v>14.71</v>
      </c>
      <c r="AY7" s="24">
        <v>15.86</v>
      </c>
      <c r="AZ7" s="24" t="s">
        <v>102</v>
      </c>
      <c r="BA7" s="24" t="s">
        <v>102</v>
      </c>
      <c r="BB7" s="24" t="s">
        <v>102</v>
      </c>
      <c r="BC7" s="24">
        <v>46.85</v>
      </c>
      <c r="BD7" s="24">
        <v>44.35</v>
      </c>
      <c r="BE7" s="24">
        <v>44.07</v>
      </c>
      <c r="BF7" s="24" t="s">
        <v>102</v>
      </c>
      <c r="BG7" s="24" t="s">
        <v>102</v>
      </c>
      <c r="BH7" s="24" t="s">
        <v>102</v>
      </c>
      <c r="BI7" s="24">
        <v>1447.97</v>
      </c>
      <c r="BJ7" s="24">
        <v>574.11</v>
      </c>
      <c r="BK7" s="24" t="s">
        <v>102</v>
      </c>
      <c r="BL7" s="24" t="s">
        <v>102</v>
      </c>
      <c r="BM7" s="24" t="s">
        <v>102</v>
      </c>
      <c r="BN7" s="24">
        <v>1268.6300000000001</v>
      </c>
      <c r="BO7" s="24">
        <v>1283.69</v>
      </c>
      <c r="BP7" s="24">
        <v>1201.79</v>
      </c>
      <c r="BQ7" s="24" t="s">
        <v>102</v>
      </c>
      <c r="BR7" s="24" t="s">
        <v>102</v>
      </c>
      <c r="BS7" s="24" t="s">
        <v>102</v>
      </c>
      <c r="BT7" s="24">
        <v>42.16</v>
      </c>
      <c r="BU7" s="24">
        <v>72.77</v>
      </c>
      <c r="BV7" s="24" t="s">
        <v>102</v>
      </c>
      <c r="BW7" s="24" t="s">
        <v>102</v>
      </c>
      <c r="BX7" s="24" t="s">
        <v>102</v>
      </c>
      <c r="BY7" s="24">
        <v>82.88</v>
      </c>
      <c r="BZ7" s="24">
        <v>82.53</v>
      </c>
      <c r="CA7" s="24">
        <v>75.31</v>
      </c>
      <c r="CB7" s="24" t="s">
        <v>102</v>
      </c>
      <c r="CC7" s="24" t="s">
        <v>102</v>
      </c>
      <c r="CD7" s="24" t="s">
        <v>102</v>
      </c>
      <c r="CE7" s="24">
        <v>260.18</v>
      </c>
      <c r="CF7" s="24">
        <v>150.03</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87.17</v>
      </c>
      <c r="DB7" s="24">
        <v>87.5</v>
      </c>
      <c r="DC7" s="24" t="s">
        <v>102</v>
      </c>
      <c r="DD7" s="24" t="s">
        <v>102</v>
      </c>
      <c r="DE7" s="24" t="s">
        <v>102</v>
      </c>
      <c r="DF7" s="24">
        <v>87.65</v>
      </c>
      <c r="DG7" s="24">
        <v>88.15</v>
      </c>
      <c r="DH7" s="24">
        <v>85.24</v>
      </c>
      <c r="DI7" s="24" t="s">
        <v>102</v>
      </c>
      <c r="DJ7" s="24" t="s">
        <v>102</v>
      </c>
      <c r="DK7" s="24" t="s">
        <v>102</v>
      </c>
      <c r="DL7" s="24">
        <v>3.57</v>
      </c>
      <c r="DM7" s="24">
        <v>7.15</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2023-02-22T05:57:51Z</cp:lastPrinted>
  <dcterms:created xsi:type="dcterms:W3CDTF">2022-12-01T01:27:07Z</dcterms:created>
  <dcterms:modified xsi:type="dcterms:W3CDTF">2023-02-22T05:57:55Z</dcterms:modified>
  <cp:category/>
</cp:coreProperties>
</file>