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1 下水道（公共）\"/>
    </mc:Choice>
  </mc:AlternateContent>
  <xr:revisionPtr revIDLastSave="0" documentId="13_ncr:1_{7403C779-84DD-409A-82E5-9D270972D731}" xr6:coauthVersionLast="47" xr6:coauthVersionMax="47" xr10:uidLastSave="{00000000-0000-0000-0000-000000000000}"/>
  <workbookProtection workbookAlgorithmName="SHA-512" workbookHashValue="SPVsmFzNi0Sy4IYlCb2LgoOgeimHxlicSJAKlDNWuTdf7DcZNIU8o6cVDDuQv+EmR+pFj7+RHBnIsPkhBzm2pQ==" workbookSaltValue="pHLDwyCgmpE/TT4J3Wb/w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P6" i="5"/>
  <c r="P10" i="4" s="1"/>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H85" i="4"/>
  <c r="G85" i="4"/>
  <c r="E85" i="4"/>
  <c r="W10" i="4"/>
  <c r="I10" i="4"/>
  <c r="AT8" i="4"/>
  <c r="AL8" i="4"/>
  <c r="W8" i="4"/>
  <c r="P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<sst xmlns="http://schemas.openxmlformats.org/spreadsheetml/2006/main" count="275" uniqueCount="117">
  <si>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</si>
  <si>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</si>
  <si>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</si>
  <si>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</si>
  <si>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</si>
  <si>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</si>
  <si>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</si>
  <si>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</si>
  <si>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</si>
  <si>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</si>
  <si>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</si>
  <si>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</si>
  <si>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</si>
  <si>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</si>
  <si>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</si>
  <si>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</si>
  <si>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</si>
  <si>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</si>
  <si>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</si>
  <si>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</si>
  <si>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</si>
  <si>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</si>
  <si>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</si>
  <si>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</si>
  <si>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</si>
  <si>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</si>
  <si>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</si>
  <si>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</si>
  <si>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</si>
  <si>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</si>
  <si>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</si>
  <si>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</si>
  <si>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</si>
  <si>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</si>
  <si>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</si>
  <si>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</si>
  <si>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</si>
  <si>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</si>
  <si>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</si>
  <si>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</si>
  <si>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</si>
  <si>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</si>
  <si>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</si>
  <si>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</si>
  <si>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</si>
  <si>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</si>
  <si>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</si>
  <si>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</si>
  <si>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</si>
  <si>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</si>
  <si>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</si>
  <si>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</si>
  <si>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</si>
  <si>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</si>
  <si>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</si>
  <si>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</si>
  <si>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</si>
  <si>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</si>
  <si>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</si>
  <si>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</si>
  <si>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</si>
  <si>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</si>
  <si>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</si>
  <si>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</si>
  <si>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</si>
  <si>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</si>
  <si>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</si>
  <si>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</si>
  <si>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</si>
  <si>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</si>
  <si>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</si>
  <si>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</si>
  <si>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</si>
  <si>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</si>
  <si>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</si>
  <si>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</si>
  <si>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</si>
  <si>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</si>
  <si>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</si>
  <si>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</si>
  <si>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</si>
  <si>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</si>
  <si>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</si>
  <si>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</si>
  <si>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</si>
  <si>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</si>
  <si>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</si>
  <si>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</si>
  <si>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</si>
  <si>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</si>
  <si>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</si>
  <si>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</si>
  <si>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</si>
  <si>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</si>
  <si>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</si>
  <si>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</si>
  <si>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</si>
  <si>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</si>
  <si>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</si>
  <si>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</si>
  <si>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</si>
  <si>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</si>
  <si>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</si>
  <si>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</si>
  <si>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</si>
  <si>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</si>
  <si>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</si>
  <si>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</si>
  <si>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</si>
  <si>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</si>
  <si>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</si>
  <si>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</si>
  <si>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</si>
  <si>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</si>
  <si>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今後の施設老朽化に伴う改築・更新および維持管理や修繕に多額の費用が見込まれる中で、より適正な施設管理と健全な下水道財政運営が求められる。
　その中で、経年比較や類似団体との比較により現在の状況について状況を把握・分析を行い、下水道事業を将来にわたって持続的かつ安定的に運営を行うために、経営の健全化に努めていく。</t>
    <rPh sb="1" eb="3">
      <t>コンゴ</t>
    </rPh>
    <rPh sb="4" eb="6">
      <t>シセツ</t>
    </rPh>
    <rPh sb="6" eb="9">
      <t>ロウキュウカ</t>
    </rPh>
    <rPh sb="10" eb="11">
      <t>トモナ</t>
    </rPh>
    <rPh sb="12" eb="14">
      <t>カイチク</t>
    </rPh>
    <rPh sb="15" eb="17">
      <t>コウシン</t>
    </rPh>
    <rPh sb="20" eb="22">
      <t>イジ</t>
    </rPh>
    <rPh sb="22" eb="24">
      <t>カンリ</t>
    </rPh>
    <rPh sb="25" eb="27">
      <t>シュウゼン</t>
    </rPh>
    <rPh sb="28" eb="30">
      <t>タガク</t>
    </rPh>
    <rPh sb="31" eb="33">
      <t>ヒヨウ</t>
    </rPh>
    <rPh sb="34" eb="36">
      <t>ミコ</t>
    </rPh>
    <rPh sb="39" eb="40">
      <t>ナカ</t>
    </rPh>
    <rPh sb="44" eb="46">
      <t>テキセイ</t>
    </rPh>
    <rPh sb="47" eb="49">
      <t>シセツ</t>
    </rPh>
    <rPh sb="49" eb="51">
      <t>カンリ</t>
    </rPh>
    <rPh sb="52" eb="54">
      <t>ケンゼン</t>
    </rPh>
    <rPh sb="55" eb="58">
      <t>ゲスイドウ</t>
    </rPh>
    <rPh sb="58" eb="60">
      <t>ザイセイ</t>
    </rPh>
    <rPh sb="60" eb="62">
      <t>ウンエイ</t>
    </rPh>
    <rPh sb="63" eb="64">
      <t>モト</t>
    </rPh>
    <rPh sb="73" eb="74">
      <t>ナカ</t>
    </rPh>
    <rPh sb="76" eb="78">
      <t>ケイネン</t>
    </rPh>
    <rPh sb="78" eb="80">
      <t>ヒカク</t>
    </rPh>
    <rPh sb="81" eb="83">
      <t>ルイジ</t>
    </rPh>
    <rPh sb="83" eb="85">
      <t>ダンタイ</t>
    </rPh>
    <rPh sb="87" eb="89">
      <t>ヒカク</t>
    </rPh>
    <rPh sb="92" eb="94">
      <t>ゲンザイ</t>
    </rPh>
    <rPh sb="95" eb="97">
      <t>ジョウキョウ</t>
    </rPh>
    <rPh sb="101" eb="103">
      <t>ジョウキョウ</t>
    </rPh>
    <rPh sb="104" eb="106">
      <t>ハアク</t>
    </rPh>
    <rPh sb="107" eb="109">
      <t>ブンセキ</t>
    </rPh>
    <rPh sb="110" eb="111">
      <t>オコナ</t>
    </rPh>
    <phoneticPr fontId="4"/>
  </si>
  <si>
    <t>昭和47年の供用開始から50年が経過し、処理場・ポンプ場の施設及び管渠等の老朽化が進行しており、ストックマネジメント計画に基づき、改築・更新を実施しているところである。</t>
    <rPh sb="0" eb="2">
      <t>ショウワ</t>
    </rPh>
    <rPh sb="4" eb="5">
      <t>ネン</t>
    </rPh>
    <rPh sb="6" eb="8">
      <t>キョウヨウ</t>
    </rPh>
    <rPh sb="8" eb="10">
      <t>カイシ</t>
    </rPh>
    <rPh sb="14" eb="15">
      <t>ネン</t>
    </rPh>
    <rPh sb="16" eb="18">
      <t>ケイカ</t>
    </rPh>
    <rPh sb="20" eb="23">
      <t>ショリジョウ</t>
    </rPh>
    <rPh sb="27" eb="28">
      <t>ジョウ</t>
    </rPh>
    <rPh sb="29" eb="31">
      <t>シセツ</t>
    </rPh>
    <rPh sb="31" eb="32">
      <t>オヨ</t>
    </rPh>
    <rPh sb="33" eb="35">
      <t>カンキョ</t>
    </rPh>
    <rPh sb="35" eb="36">
      <t>トウ</t>
    </rPh>
    <rPh sb="37" eb="40">
      <t>ロウキュウカ</t>
    </rPh>
    <rPh sb="41" eb="43">
      <t>シンコウ</t>
    </rPh>
    <rPh sb="58" eb="60">
      <t>ケイカク</t>
    </rPh>
    <rPh sb="61" eb="62">
      <t>モト</t>
    </rPh>
    <rPh sb="65" eb="67">
      <t>カイチク</t>
    </rPh>
    <rPh sb="68" eb="70">
      <t>コウシン</t>
    </rPh>
    <rPh sb="71" eb="73">
      <t>ジッシ</t>
    </rPh>
    <phoneticPr fontId="4"/>
  </si>
  <si>
    <t>①経常収支比率は100％を超えているが、今後も健全経営を続けていくための更なる費用の削減等に努める。
③流動比率は100％未満であるが、流動負債の主なものは翌年度に償還する建設改良費等の財源に充てるための企業債であり、償還年度に見込まれる収入などが償還に充てられるため、当面の支払能力には問題ないと考えられる。
④企業債残高対事業規模比率は類似団体平均と比較して低い水準であるが、今後も引き続き老朽化した施設の改築・更新を行っていく必要があるため、投資規模や使用料水準の妥当性を判断していく必要がある。
⑤経費回収率は100％を超えていることから、汚水処理費を使用料で賄えている状況であるが、更なる費用削減や設備更新投資に充てる財源を確保できるように努める。
⑥汚水処理原価は類似団体平均と比較して低い水準であるが、効率的な汚水処理を実施していくように努める。
⑦施設利用率は平均値を上回っており、施設の利用状況は適正であると考えている。
⑧水洗化率は平均値であるが、水洗化促進の取組を継続し水洗化率の向上に努める。</t>
    <rPh sb="1" eb="3">
      <t>ケイジョウ</t>
    </rPh>
    <rPh sb="3" eb="5">
      <t>シュウシ</t>
    </rPh>
    <rPh sb="5" eb="7">
      <t>ヒリツ</t>
    </rPh>
    <rPh sb="13" eb="14">
      <t>コ</t>
    </rPh>
    <rPh sb="20" eb="22">
      <t>コンゴ</t>
    </rPh>
    <rPh sb="23" eb="25">
      <t>ケンゼン</t>
    </rPh>
    <rPh sb="25" eb="27">
      <t>ケイエイ</t>
    </rPh>
    <rPh sb="28" eb="29">
      <t>ツヅ</t>
    </rPh>
    <rPh sb="36" eb="37">
      <t>サラ</t>
    </rPh>
    <rPh sb="39" eb="41">
      <t>ヒヨウ</t>
    </rPh>
    <rPh sb="42" eb="44">
      <t>サクゲン</t>
    </rPh>
    <rPh sb="44" eb="45">
      <t>トウ</t>
    </rPh>
    <rPh sb="46" eb="47">
      <t>ツト</t>
    </rPh>
    <rPh sb="52" eb="54">
      <t>リュウドウ</t>
    </rPh>
    <rPh sb="54" eb="56">
      <t>ヒリツ</t>
    </rPh>
    <rPh sb="61" eb="63">
      <t>ミマン</t>
    </rPh>
    <rPh sb="68" eb="70">
      <t>リュウドウ</t>
    </rPh>
    <rPh sb="70" eb="72">
      <t>フサイ</t>
    </rPh>
    <rPh sb="73" eb="74">
      <t>オモ</t>
    </rPh>
    <rPh sb="78" eb="81">
      <t>ヨクネンド</t>
    </rPh>
    <rPh sb="82" eb="84">
      <t>ショウカン</t>
    </rPh>
    <rPh sb="86" eb="88">
      <t>ケンセツ</t>
    </rPh>
    <rPh sb="88" eb="90">
      <t>カイリョウ</t>
    </rPh>
    <rPh sb="90" eb="91">
      <t>ヒ</t>
    </rPh>
    <rPh sb="91" eb="92">
      <t>トウ</t>
    </rPh>
    <rPh sb="93" eb="95">
      <t>ザイゲン</t>
    </rPh>
    <rPh sb="96" eb="97">
      <t>ア</t>
    </rPh>
    <rPh sb="102" eb="104">
      <t>キギョウ</t>
    </rPh>
    <rPh sb="104" eb="105">
      <t>サイ</t>
    </rPh>
    <rPh sb="109" eb="111">
      <t>ショウカン</t>
    </rPh>
    <rPh sb="111" eb="113">
      <t>ネンド</t>
    </rPh>
    <rPh sb="114" eb="116">
      <t>ミコ</t>
    </rPh>
    <rPh sb="119" eb="121">
      <t>シュウニュウ</t>
    </rPh>
    <rPh sb="124" eb="126">
      <t>ショウカン</t>
    </rPh>
    <rPh sb="127" eb="128">
      <t>ア</t>
    </rPh>
    <rPh sb="135" eb="137">
      <t>トウメン</t>
    </rPh>
    <rPh sb="138" eb="140">
      <t>シハラ</t>
    </rPh>
    <rPh sb="140" eb="142">
      <t>ノウリョク</t>
    </rPh>
    <rPh sb="144" eb="146">
      <t>モンダイ</t>
    </rPh>
    <rPh sb="149" eb="150">
      <t>カンガ</t>
    </rPh>
    <rPh sb="157" eb="159">
      <t>キギョウ</t>
    </rPh>
    <rPh sb="159" eb="160">
      <t>サイ</t>
    </rPh>
    <rPh sb="160" eb="162">
      <t>ザンダカ</t>
    </rPh>
    <rPh sb="162" eb="163">
      <t>タイ</t>
    </rPh>
    <rPh sb="163" eb="165">
      <t>ジギョウ</t>
    </rPh>
    <rPh sb="165" eb="167">
      <t>キボ</t>
    </rPh>
    <rPh sb="167" eb="169">
      <t>ヒリツ</t>
    </rPh>
    <rPh sb="170" eb="172">
      <t>ルイジ</t>
    </rPh>
    <rPh sb="172" eb="174">
      <t>ダンタイ</t>
    </rPh>
    <rPh sb="174" eb="176">
      <t>ヘイキン</t>
    </rPh>
    <rPh sb="177" eb="179">
      <t>ヒカク</t>
    </rPh>
    <rPh sb="181" eb="182">
      <t>ヒク</t>
    </rPh>
    <rPh sb="183" eb="185">
      <t>スイジュン</t>
    </rPh>
    <rPh sb="190" eb="192">
      <t>コンゴ</t>
    </rPh>
    <rPh sb="193" eb="194">
      <t>ヒ</t>
    </rPh>
    <rPh sb="195" eb="196">
      <t>ツヅ</t>
    </rPh>
    <rPh sb="197" eb="200">
      <t>ロウキュウカ</t>
    </rPh>
    <rPh sb="202" eb="204">
      <t>シセツ</t>
    </rPh>
    <rPh sb="205" eb="207">
      <t>カイチク</t>
    </rPh>
    <rPh sb="208" eb="210">
      <t>コウシン</t>
    </rPh>
    <rPh sb="211" eb="212">
      <t>オコナ</t>
    </rPh>
    <rPh sb="216" eb="218">
      <t>ヒツヨウ</t>
    </rPh>
    <rPh sb="224" eb="226">
      <t>トウシ</t>
    </rPh>
    <rPh sb="226" eb="228">
      <t>キボ</t>
    </rPh>
    <rPh sb="229" eb="232">
      <t>シヨウリョウ</t>
    </rPh>
    <rPh sb="232" eb="234">
      <t>スイジュン</t>
    </rPh>
    <rPh sb="235" eb="238">
      <t>ダトウセイ</t>
    </rPh>
    <rPh sb="239" eb="241">
      <t>ハンダン</t>
    </rPh>
    <rPh sb="245" eb="247">
      <t>ヒツヨウ</t>
    </rPh>
    <rPh sb="253" eb="255">
      <t>ケイヒ</t>
    </rPh>
    <rPh sb="255" eb="257">
      <t>カイシュウ</t>
    </rPh>
    <rPh sb="257" eb="258">
      <t>リツ</t>
    </rPh>
    <rPh sb="264" eb="265">
      <t>コ</t>
    </rPh>
    <rPh sb="274" eb="276">
      <t>オスイ</t>
    </rPh>
    <rPh sb="276" eb="278">
      <t>ショリ</t>
    </rPh>
    <rPh sb="278" eb="279">
      <t>ヒ</t>
    </rPh>
    <rPh sb="280" eb="283">
      <t>シヨウリョウ</t>
    </rPh>
    <rPh sb="284" eb="285">
      <t>マカナ</t>
    </rPh>
    <rPh sb="289" eb="291">
      <t>ジョウキョウ</t>
    </rPh>
    <rPh sb="296" eb="297">
      <t>サラ</t>
    </rPh>
    <rPh sb="299" eb="301">
      <t>ヒヨウ</t>
    </rPh>
    <rPh sb="301" eb="303">
      <t>サクゲン</t>
    </rPh>
    <rPh sb="304" eb="306">
      <t>セツビ</t>
    </rPh>
    <rPh sb="306" eb="308">
      <t>コウシン</t>
    </rPh>
    <rPh sb="308" eb="310">
      <t>トウシ</t>
    </rPh>
    <rPh sb="311" eb="312">
      <t>ア</t>
    </rPh>
    <rPh sb="314" eb="316">
      <t>ザイゲン</t>
    </rPh>
    <rPh sb="317" eb="319">
      <t>カクホ</t>
    </rPh>
    <rPh sb="325" eb="326">
      <t>ツト</t>
    </rPh>
    <rPh sb="331" eb="333">
      <t>オスイ</t>
    </rPh>
    <rPh sb="333" eb="335">
      <t>ショリ</t>
    </rPh>
    <rPh sb="335" eb="337">
      <t>ゲンカ</t>
    </rPh>
    <rPh sb="338" eb="340">
      <t>ルイジ</t>
    </rPh>
    <rPh sb="340" eb="342">
      <t>ダンタイ</t>
    </rPh>
    <rPh sb="342" eb="344">
      <t>ヘイキン</t>
    </rPh>
    <rPh sb="345" eb="347">
      <t>ヒカク</t>
    </rPh>
    <rPh sb="349" eb="350">
      <t>ヒク</t>
    </rPh>
    <rPh sb="351" eb="353">
      <t>スイジュン</t>
    </rPh>
    <rPh sb="358" eb="361">
      <t>コウリツテキ</t>
    </rPh>
    <rPh sb="362" eb="364">
      <t>オスイ</t>
    </rPh>
    <rPh sb="364" eb="366">
      <t>ショリ</t>
    </rPh>
    <rPh sb="367" eb="369">
      <t>ジッシ</t>
    </rPh>
    <rPh sb="376" eb="377">
      <t>ツト</t>
    </rPh>
    <rPh sb="382" eb="384">
      <t>シセツ</t>
    </rPh>
    <rPh sb="384" eb="386">
      <t>リヨウ</t>
    </rPh>
    <rPh sb="386" eb="387">
      <t>リツ</t>
    </rPh>
    <rPh sb="388" eb="391">
      <t>ヘイキンチ</t>
    </rPh>
    <rPh sb="392" eb="394">
      <t>ウワマワ</t>
    </rPh>
    <rPh sb="399" eb="401">
      <t>シセツ</t>
    </rPh>
    <rPh sb="402" eb="404">
      <t>リヨウ</t>
    </rPh>
    <rPh sb="404" eb="406">
      <t>ジョウキョウ</t>
    </rPh>
    <rPh sb="407" eb="409">
      <t>テキセイ</t>
    </rPh>
    <rPh sb="413" eb="414">
      <t>カンガ</t>
    </rPh>
    <rPh sb="421" eb="424">
      <t>スイセンカ</t>
    </rPh>
    <rPh sb="424" eb="425">
      <t>リツ</t>
    </rPh>
    <rPh sb="426" eb="429">
      <t>ヘイキンチ</t>
    </rPh>
    <rPh sb="434" eb="437">
      <t>スイセンカ</t>
    </rPh>
    <rPh sb="437" eb="439">
      <t>ソクシン</t>
    </rPh>
    <rPh sb="440" eb="442">
      <t>トリクミ</t>
    </rPh>
    <rPh sb="443" eb="445">
      <t>ケイゾク</t>
    </rPh>
    <rPh sb="446" eb="449">
      <t>スイセンカ</t>
    </rPh>
    <rPh sb="449" eb="450">
      <t>リツ</t>
    </rPh>
    <rPh sb="451" eb="453">
      <t>コウジョウ</t>
    </rPh>
    <rPh sb="454" eb="4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</si>
</sst>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0.2</c:v>
                </c:pt>
                <c:pt idx="3">
                  <c:v>0.08</c:v>
                </c:pt>
                <c:pt idx="4">
                  <c:v>0.18</c:v>
                </c:pt>
              </c:numCache>
            </c:numRef>
          </c:val>
          <c:extLst>
            <c:ext xmlns:c16="http://schemas.microsoft.com/office/drawing/2014/chart" uri="{C3380CC4-5D6E-409C-BE32-E72D297353CC}">
              <c16:uniqueId val="{00000000-62CE-4408-A3EE-7C57006D40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62CE-4408-A3EE-7C57006D40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96.16</c:v>
                </c:pt>
                <c:pt idx="3">
                  <c:v>90.62</c:v>
                </c:pt>
                <c:pt idx="4">
                  <c:v>91.62</c:v>
                </c:pt>
              </c:numCache>
            </c:numRef>
          </c:val>
          <c:extLst>
            <c:ext xmlns:c16="http://schemas.microsoft.com/office/drawing/2014/chart" uri="{C3380CC4-5D6E-409C-BE32-E72D297353CC}">
              <c16:uniqueId val="{00000000-7CDA-4DF7-A3A5-EBFCA931C2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7CDA-4DF7-A3A5-EBFCA931C2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92.6</c:v>
                </c:pt>
                <c:pt idx="3">
                  <c:v>92.7</c:v>
                </c:pt>
                <c:pt idx="4">
                  <c:v>92.9</c:v>
                </c:pt>
              </c:numCache>
            </c:numRef>
          </c:val>
          <c:extLst>
            <c:ext xmlns:c16="http://schemas.microsoft.com/office/drawing/2014/chart" uri="{C3380CC4-5D6E-409C-BE32-E72D297353CC}">
              <c16:uniqueId val="{00000000-D3CE-4202-9A97-0AAAF0DD35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D3CE-4202-9A97-0AAAF0DD35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108.35</c:v>
                </c:pt>
                <c:pt idx="3">
                  <c:v>110.83</c:v>
                </c:pt>
                <c:pt idx="4">
                  <c:v>110.87</c:v>
                </c:pt>
              </c:numCache>
            </c:numRef>
          </c:val>
          <c:extLst>
            <c:ext xmlns:c16="http://schemas.microsoft.com/office/drawing/2014/chart" uri="{C3380CC4-5D6E-409C-BE32-E72D297353CC}">
              <c16:uniqueId val="{00000000-EDDD-432F-A738-4C90AC39BE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EDDD-432F-A738-4C90AC39BE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5.22</c:v>
                </c:pt>
                <c:pt idx="3">
                  <c:v>10.27</c:v>
                </c:pt>
                <c:pt idx="4">
                  <c:v>14.17</c:v>
                </c:pt>
              </c:numCache>
            </c:numRef>
          </c:val>
          <c:extLst>
            <c:ext xmlns:c16="http://schemas.microsoft.com/office/drawing/2014/chart" uri="{C3380CC4-5D6E-409C-BE32-E72D297353CC}">
              <c16:uniqueId val="{00000000-64D5-4EE2-B8BE-E85FDFF00D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64D5-4EE2-B8BE-E85FDFF00D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5.0599999999999996</c:v>
                </c:pt>
                <c:pt idx="3">
                  <c:v>6.43</c:v>
                </c:pt>
                <c:pt idx="4">
                  <c:v>6.53</c:v>
                </c:pt>
              </c:numCache>
            </c:numRef>
          </c:val>
          <c:extLst>
            <c:ext xmlns:c16="http://schemas.microsoft.com/office/drawing/2014/chart" uri="{C3380CC4-5D6E-409C-BE32-E72D297353CC}">
              <c16:uniqueId val="{00000000-CAF9-4D12-A053-0441755DF9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CAF9-4D12-A053-0441755DF9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15-45DC-8FF1-4BCDF1C25B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DF15-45DC-8FF1-4BCDF1C25B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60.91</c:v>
                </c:pt>
                <c:pt idx="3">
                  <c:v>70.12</c:v>
                </c:pt>
                <c:pt idx="4">
                  <c:v>75.64</c:v>
                </c:pt>
              </c:numCache>
            </c:numRef>
          </c:val>
          <c:extLst>
            <c:ext xmlns:c16="http://schemas.microsoft.com/office/drawing/2014/chart" uri="{C3380CC4-5D6E-409C-BE32-E72D297353CC}">
              <c16:uniqueId val="{00000000-060C-4DC4-A08E-E24A43F5B2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060C-4DC4-A08E-E24A43F5B2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489.18</c:v>
                </c:pt>
                <c:pt idx="3">
                  <c:v>484.09</c:v>
                </c:pt>
                <c:pt idx="4">
                  <c:v>496.5</c:v>
                </c:pt>
              </c:numCache>
            </c:numRef>
          </c:val>
          <c:extLst>
            <c:ext xmlns:c16="http://schemas.microsoft.com/office/drawing/2014/chart" uri="{C3380CC4-5D6E-409C-BE32-E72D297353CC}">
              <c16:uniqueId val="{00000000-58A9-4CAF-9C9B-5A3FFFB45C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58A9-4CAF-9C9B-5A3FFFB45C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139.57</c:v>
                </c:pt>
                <c:pt idx="3">
                  <c:v>147.86000000000001</c:v>
                </c:pt>
                <c:pt idx="4">
                  <c:v>140.85</c:v>
                </c:pt>
              </c:numCache>
            </c:numRef>
          </c:val>
          <c:extLst>
            <c:ext xmlns:c16="http://schemas.microsoft.com/office/drawing/2014/chart" uri="{C3380CC4-5D6E-409C-BE32-E72D297353CC}">
              <c16:uniqueId val="{00000000-0AD3-4C8C-B62C-4D38DF57C6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0AD3-4C8C-B62C-4D38DF57C6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125.7</c:v>
                </c:pt>
                <c:pt idx="3">
                  <c:v>117.02</c:v>
                </c:pt>
                <c:pt idx="4">
                  <c:v>123.04</c:v>
                </c:pt>
              </c:numCache>
            </c:numRef>
          </c:val>
          <c:extLst>
            <c:ext xmlns:c16="http://schemas.microsoft.com/office/drawing/2014/chart" uri="{C3380CC4-5D6E-409C-BE32-E72D297353CC}">
              <c16:uniqueId val="{00000000-F7A6-4256-ACCB-182DD951AF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F7A6-4256-ACCB-182DD951AF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茂原市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87814</v>
      </c>
      <c r="AM8" s="45"/>
      <c r="AN8" s="45"/>
      <c r="AO8" s="45"/>
      <c r="AP8" s="45"/>
      <c r="AQ8" s="45"/>
      <c r="AR8" s="45"/>
      <c r="AS8" s="45"/>
      <c r="AT8" s="46">
        <f>データ!T6</f>
        <v>99.92</v>
      </c>
      <c r="AU8" s="46"/>
      <c r="AV8" s="46"/>
      <c r="AW8" s="46"/>
      <c r="AX8" s="46"/>
      <c r="AY8" s="46"/>
      <c r="AZ8" s="46"/>
      <c r="BA8" s="46"/>
      <c r="BB8" s="46">
        <f>データ!U6</f>
        <v>878.84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71.81</v>
      </c>
      <c r="J10" s="46"/>
      <c r="K10" s="46"/>
      <c r="L10" s="46"/>
      <c r="M10" s="46"/>
      <c r="N10" s="46"/>
      <c r="O10" s="46"/>
      <c r="P10" s="46">
        <f>データ!P6</f>
        <v>34.61</v>
      </c>
      <c r="Q10" s="46"/>
      <c r="R10" s="46"/>
      <c r="S10" s="46"/>
      <c r="T10" s="46"/>
      <c r="U10" s="46"/>
      <c r="V10" s="46"/>
      <c r="W10" s="46">
        <f>データ!Q6</f>
        <v>71.14</v>
      </c>
      <c r="X10" s="46"/>
      <c r="Y10" s="46"/>
      <c r="Z10" s="46"/>
      <c r="AA10" s="46"/>
      <c r="AB10" s="46"/>
      <c r="AC10" s="46"/>
      <c r="AD10" s="45">
        <f>データ!R6</f>
        <v>3080</v>
      </c>
      <c r="AE10" s="45"/>
      <c r="AF10" s="45"/>
      <c r="AG10" s="45"/>
      <c r="AH10" s="45"/>
      <c r="AI10" s="45"/>
      <c r="AJ10" s="45"/>
      <c r="AK10" s="2"/>
      <c r="AL10" s="45">
        <f>データ!V6</f>
        <v>30338</v>
      </c>
      <c r="AM10" s="45"/>
      <c r="AN10" s="45"/>
      <c r="AO10" s="45"/>
      <c r="AP10" s="45"/>
      <c r="AQ10" s="45"/>
      <c r="AR10" s="45"/>
      <c r="AS10" s="45"/>
      <c r="AT10" s="46">
        <f>データ!W6</f>
        <v>8.25</v>
      </c>
      <c r="AU10" s="46"/>
      <c r="AV10" s="46"/>
      <c r="AW10" s="46"/>
      <c r="AX10" s="46"/>
      <c r="AY10" s="46"/>
      <c r="AZ10" s="46"/>
      <c r="BA10" s="46"/>
      <c r="BB10" s="46">
        <f>データ!X6</f>
        <v>3677.33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OXuoIUrmDVs5/t4rwztlvmc5NvUCS63OoDWQyb+su8N+JafB1Yn4H4NTwKpONo1u/aMSQYo0vEU6mtGl/Akhg==" saltValue="ov2mV3NeuM3beT8dVR+Q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122106</v>
      </c>
      <c r="D6" s="19">
        <f t="shared" si="3"/>
        <v>46</v>
      </c>
      <c r="E6" s="19">
        <f t="shared" si="3"/>
        <v>17</v>
      </c>
      <c r="F6" s="19">
        <f t="shared" si="3"/>
        <v>1</v>
      </c>
      <c r="G6" s="19">
        <f t="shared" si="3"/>
        <v>0</v>
      </c>
      <c r="H6" s="19" t="str">
        <f t="shared" si="3"/>
        <v>千葉県　茂原市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71.81</v>
      </c>
      <c r="P6" s="20">
        <f t="shared" si="3"/>
        <v>34.61</v>
      </c>
      <c r="Q6" s="20">
        <f t="shared" si="3"/>
        <v>71.14</v>
      </c>
      <c r="R6" s="20">
        <f t="shared" si="3"/>
        <v>3080</v>
      </c>
      <c r="S6" s="20">
        <f t="shared" si="3"/>
        <v>87814</v>
      </c>
      <c r="T6" s="20">
        <f t="shared" si="3"/>
        <v>99.92</v>
      </c>
      <c r="U6" s="20">
        <f t="shared" si="3"/>
        <v>878.84</v>
      </c>
      <c r="V6" s="20">
        <f t="shared" si="3"/>
        <v>30338</v>
      </c>
      <c r="W6" s="20">
        <f t="shared" si="3"/>
        <v>8.25</v>
      </c>
      <c r="X6" s="20">
        <f t="shared" si="3"/>
        <v>3677.33</v>
      </c>
      <c r="Y6" s="21" t="str">
        <f>IF(Y7="",NA(),Y7)</f>
        <v>-</v>
      </c>
      <c r="Z6" s="21" t="str">
        <f t="shared" ref="Z6:AH6" si="4">IF(Z7="",NA(),Z7)</f>
        <v>-</v>
      </c>
      <c r="AA6" s="21">
        <f t="shared" si="4"/>
        <v>108.35</v>
      </c>
      <c r="AB6" s="21">
        <f t="shared" si="4"/>
        <v>110.83</v>
      </c>
      <c r="AC6" s="21">
        <f t="shared" si="4"/>
        <v>110.87</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60.91</v>
      </c>
      <c r="AX6" s="21">
        <f t="shared" si="6"/>
        <v>70.12</v>
      </c>
      <c r="AY6" s="21">
        <f t="shared" si="6"/>
        <v>75.64</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489.18</v>
      </c>
      <c r="BI6" s="21">
        <f t="shared" si="7"/>
        <v>484.09</v>
      </c>
      <c r="BJ6" s="21">
        <f t="shared" si="7"/>
        <v>496.5</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139.57</v>
      </c>
      <c r="BT6" s="21">
        <f t="shared" si="8"/>
        <v>147.86000000000001</v>
      </c>
      <c r="BU6" s="21">
        <f t="shared" si="8"/>
        <v>140.85</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125.7</v>
      </c>
      <c r="CE6" s="21">
        <f t="shared" si="9"/>
        <v>117.02</v>
      </c>
      <c r="CF6" s="21">
        <f t="shared" si="9"/>
        <v>123.04</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f t="shared" si="10"/>
        <v>96.16</v>
      </c>
      <c r="CP6" s="21">
        <f t="shared" si="10"/>
        <v>90.62</v>
      </c>
      <c r="CQ6" s="21">
        <f t="shared" si="10"/>
        <v>91.62</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92.6</v>
      </c>
      <c r="DA6" s="21">
        <f t="shared" si="11"/>
        <v>92.7</v>
      </c>
      <c r="DB6" s="21">
        <f t="shared" si="11"/>
        <v>92.9</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5.22</v>
      </c>
      <c r="DL6" s="21">
        <f t="shared" si="12"/>
        <v>10.27</v>
      </c>
      <c r="DM6" s="21">
        <f t="shared" si="12"/>
        <v>14.17</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1">
        <f t="shared" si="13"/>
        <v>5.0599999999999996</v>
      </c>
      <c r="DW6" s="21">
        <f t="shared" si="13"/>
        <v>6.43</v>
      </c>
      <c r="DX6" s="21">
        <f t="shared" si="13"/>
        <v>6.53</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1">
        <f t="shared" si="14"/>
        <v>0.2</v>
      </c>
      <c r="EH6" s="21">
        <f t="shared" si="14"/>
        <v>0.08</v>
      </c>
      <c r="EI6" s="21">
        <f t="shared" si="14"/>
        <v>0.18</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2">
      <c r="A7" s="14"/>
      <c r="B7" s="23">
        <v>2021</v>
      </c>
      <c r="C7" s="23">
        <v>122106</v>
      </c>
      <c r="D7" s="23">
        <v>46</v>
      </c>
      <c r="E7" s="23">
        <v>17</v>
      </c>
      <c r="F7" s="23">
        <v>1</v>
      </c>
      <c r="G7" s="23">
        <v>0</v>
      </c>
      <c r="H7" s="23" t="s">
        <v>96</v>
      </c>
      <c r="I7" s="23" t="s">
        <v>97</v>
      </c>
      <c r="J7" s="23" t="s">
        <v>98</v>
      </c>
      <c r="K7" s="23" t="s">
        <v>99</v>
      </c>
      <c r="L7" s="23" t="s">
        <v>100</v>
      </c>
      <c r="M7" s="23" t="s">
        <v>101</v>
      </c>
      <c r="N7" s="24" t="s">
        <v>102</v>
      </c>
      <c r="O7" s="24">
        <v>71.81</v>
      </c>
      <c r="P7" s="24">
        <v>34.61</v>
      </c>
      <c r="Q7" s="24">
        <v>71.14</v>
      </c>
      <c r="R7" s="24">
        <v>3080</v>
      </c>
      <c r="S7" s="24">
        <v>87814</v>
      </c>
      <c r="T7" s="24">
        <v>99.92</v>
      </c>
      <c r="U7" s="24">
        <v>878.84</v>
      </c>
      <c r="V7" s="24">
        <v>30338</v>
      </c>
      <c r="W7" s="24">
        <v>8.25</v>
      </c>
      <c r="X7" s="24">
        <v>3677.33</v>
      </c>
      <c r="Y7" s="24" t="s">
        <v>102</v>
      </c>
      <c r="Z7" s="24" t="s">
        <v>102</v>
      </c>
      <c r="AA7" s="24">
        <v>108.35</v>
      </c>
      <c r="AB7" s="24">
        <v>110.83</v>
      </c>
      <c r="AC7" s="24">
        <v>110.87</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60.91</v>
      </c>
      <c r="AX7" s="24">
        <v>70.12</v>
      </c>
      <c r="AY7" s="24">
        <v>75.64</v>
      </c>
      <c r="AZ7" s="24" t="s">
        <v>102</v>
      </c>
      <c r="BA7" s="24" t="s">
        <v>102</v>
      </c>
      <c r="BB7" s="24">
        <v>68.180000000000007</v>
      </c>
      <c r="BC7" s="24">
        <v>67.930000000000007</v>
      </c>
      <c r="BD7" s="24">
        <v>68.53</v>
      </c>
      <c r="BE7" s="24">
        <v>71.39</v>
      </c>
      <c r="BF7" s="24" t="s">
        <v>102</v>
      </c>
      <c r="BG7" s="24" t="s">
        <v>102</v>
      </c>
      <c r="BH7" s="24">
        <v>489.18</v>
      </c>
      <c r="BI7" s="24">
        <v>484.09</v>
      </c>
      <c r="BJ7" s="24">
        <v>496.5</v>
      </c>
      <c r="BK7" s="24" t="s">
        <v>102</v>
      </c>
      <c r="BL7" s="24" t="s">
        <v>102</v>
      </c>
      <c r="BM7" s="24">
        <v>847.44</v>
      </c>
      <c r="BN7" s="24">
        <v>857.88</v>
      </c>
      <c r="BO7" s="24">
        <v>825.1</v>
      </c>
      <c r="BP7" s="24">
        <v>669.11</v>
      </c>
      <c r="BQ7" s="24" t="s">
        <v>102</v>
      </c>
      <c r="BR7" s="24" t="s">
        <v>102</v>
      </c>
      <c r="BS7" s="24">
        <v>139.57</v>
      </c>
      <c r="BT7" s="24">
        <v>147.86000000000001</v>
      </c>
      <c r="BU7" s="24">
        <v>140.85</v>
      </c>
      <c r="BV7" s="24" t="s">
        <v>102</v>
      </c>
      <c r="BW7" s="24" t="s">
        <v>102</v>
      </c>
      <c r="BX7" s="24">
        <v>94.69</v>
      </c>
      <c r="BY7" s="24">
        <v>94.97</v>
      </c>
      <c r="BZ7" s="24">
        <v>97.07</v>
      </c>
      <c r="CA7" s="24">
        <v>99.73</v>
      </c>
      <c r="CB7" s="24" t="s">
        <v>102</v>
      </c>
      <c r="CC7" s="24" t="s">
        <v>102</v>
      </c>
      <c r="CD7" s="24">
        <v>125.7</v>
      </c>
      <c r="CE7" s="24">
        <v>117.02</v>
      </c>
      <c r="CF7" s="24">
        <v>123.04</v>
      </c>
      <c r="CG7" s="24" t="s">
        <v>102</v>
      </c>
      <c r="CH7" s="24" t="s">
        <v>102</v>
      </c>
      <c r="CI7" s="24">
        <v>159.78</v>
      </c>
      <c r="CJ7" s="24">
        <v>159.49</v>
      </c>
      <c r="CK7" s="24">
        <v>157.81</v>
      </c>
      <c r="CL7" s="24">
        <v>134.97999999999999</v>
      </c>
      <c r="CM7" s="24" t="s">
        <v>102</v>
      </c>
      <c r="CN7" s="24" t="s">
        <v>102</v>
      </c>
      <c r="CO7" s="24">
        <v>96.16</v>
      </c>
      <c r="CP7" s="24">
        <v>90.62</v>
      </c>
      <c r="CQ7" s="24">
        <v>91.62</v>
      </c>
      <c r="CR7" s="24" t="s">
        <v>102</v>
      </c>
      <c r="CS7" s="24" t="s">
        <v>102</v>
      </c>
      <c r="CT7" s="24">
        <v>68.31</v>
      </c>
      <c r="CU7" s="24">
        <v>65.28</v>
      </c>
      <c r="CV7" s="24">
        <v>64.92</v>
      </c>
      <c r="CW7" s="24">
        <v>59.99</v>
      </c>
      <c r="CX7" s="24" t="s">
        <v>102</v>
      </c>
      <c r="CY7" s="24" t="s">
        <v>102</v>
      </c>
      <c r="CZ7" s="24">
        <v>92.6</v>
      </c>
      <c r="DA7" s="24">
        <v>92.7</v>
      </c>
      <c r="DB7" s="24">
        <v>92.9</v>
      </c>
      <c r="DC7" s="24" t="s">
        <v>102</v>
      </c>
      <c r="DD7" s="24" t="s">
        <v>102</v>
      </c>
      <c r="DE7" s="24">
        <v>92.62</v>
      </c>
      <c r="DF7" s="24">
        <v>92.72</v>
      </c>
      <c r="DG7" s="24">
        <v>92.88</v>
      </c>
      <c r="DH7" s="24">
        <v>95.72</v>
      </c>
      <c r="DI7" s="24" t="s">
        <v>102</v>
      </c>
      <c r="DJ7" s="24" t="s">
        <v>102</v>
      </c>
      <c r="DK7" s="24">
        <v>5.22</v>
      </c>
      <c r="DL7" s="24">
        <v>10.27</v>
      </c>
      <c r="DM7" s="24">
        <v>14.17</v>
      </c>
      <c r="DN7" s="24" t="s">
        <v>102</v>
      </c>
      <c r="DO7" s="24" t="s">
        <v>102</v>
      </c>
      <c r="DP7" s="24">
        <v>26.36</v>
      </c>
      <c r="DQ7" s="24">
        <v>23.79</v>
      </c>
      <c r="DR7" s="24">
        <v>25.66</v>
      </c>
      <c r="DS7" s="24">
        <v>38.17</v>
      </c>
      <c r="DT7" s="24" t="s">
        <v>102</v>
      </c>
      <c r="DU7" s="24" t="s">
        <v>102</v>
      </c>
      <c r="DV7" s="24">
        <v>5.0599999999999996</v>
      </c>
      <c r="DW7" s="24">
        <v>6.43</v>
      </c>
      <c r="DX7" s="24">
        <v>6.53</v>
      </c>
      <c r="DY7" s="24" t="s">
        <v>102</v>
      </c>
      <c r="DZ7" s="24" t="s">
        <v>102</v>
      </c>
      <c r="EA7" s="24">
        <v>1.43</v>
      </c>
      <c r="EB7" s="24">
        <v>1.22</v>
      </c>
      <c r="EC7" s="24">
        <v>1.61</v>
      </c>
      <c r="ED7" s="24">
        <v>6.54</v>
      </c>
      <c r="EE7" s="24" t="s">
        <v>102</v>
      </c>
      <c r="EF7" s="24" t="s">
        <v>102</v>
      </c>
      <c r="EG7" s="24">
        <v>0.2</v>
      </c>
      <c r="EH7" s="24">
        <v>0.08</v>
      </c>
      <c r="EI7" s="24">
        <v>0.18</v>
      </c>
      <c r="EJ7" s="24" t="s">
        <v>102</v>
      </c>
      <c r="EK7" s="24" t="s">
        <v>102</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2023-02-22T07:26:05Z</cp:lastPrinted>
  <dcterms:created xsi:type="dcterms:W3CDTF">2023-01-12T23:28:47Z</dcterms:created>
  <dcterms:modified xsi:type="dcterms:W3CDTF">2023-02-22T07:26:11Z</dcterms:modified>
  <cp:category/>
</cp:coreProperties>
</file>