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1下水道（公共）\"/>
    </mc:Choice>
  </mc:AlternateContent>
  <workbookProtection workbookAlgorithmName="SHA-512" workbookHashValue="4d17ytUUmDtkC3faCrT+Rt2h9PGrx5yCWaU83edmvoXOGYqcfBChBfs80EG338+gv5l7SZ9qEnrxouoztYOLeA==" workbookSaltValue="HlKLlGXFxv+qmKkfs0luXA==" workbookSpinCount="100000" lockStructure="1"/>
  <bookViews>
    <workbookView xWindow="0" yWindow="0" windowWidth="20490" windowHeight="715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L8" i="4" s="1"/>
  <c r="R6" i="5"/>
  <c r="Q6" i="5"/>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B10" i="4"/>
  <c r="BB8" i="4"/>
  <c r="AT8" i="4"/>
  <c r="AD8" i="4"/>
  <c r="W8" i="4"/>
  <c r="P8" i="4"/>
  <c r="I8" i="4"/>
  <c r="B8" i="4"/>
  <c r="B6" i="4"/>
</calcChain>
</file>

<file path=xl/sharedStrings.xml><?xml version="1.0" encoding="utf-8"?>
<sst xmlns="http://schemas.openxmlformats.org/spreadsheetml/2006/main" count="320" uniqueCount="118">
  <si>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</si>
  <si>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</si>
  <si>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</si>
  <si>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</si>
  <si>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</si>
  <si>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</si>
  <si>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</si>
  <si>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</si>
  <si>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</si>
  <si>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</si>
  <si>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</si>
  <si>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</si>
  <si>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</si>
  <si>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</si>
  <si>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</si>
  <si>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</si>
  <si>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</si>
  <si>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</si>
  <si>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</si>
  <si>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</si>
  <si>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</si>
  <si>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</si>
  <si>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</si>
  <si>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</si>
  <si>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</si>
  <si>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</si>
  <si>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</si>
  <si>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</si>
  <si>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</si>
  <si>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</si>
  <si>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</si>
  <si>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</si>
  <si>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</si>
  <si>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</si>
  <si>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</si>
  <si>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</si>
  <si>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</si>
  <si>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</si>
  <si>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</si>
  <si>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</si>
  <si>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</si>
  <si>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</si>
  <si>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</si>
  <si>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</si>
  <si>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</si>
  <si>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</si>
  <si>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</si>
  <si>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</si>
  <si>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</si>
  <si>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</si>
  <si>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</si>
  <si>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</si>
  <si>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</si>
  <si>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</si>
  <si>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</si>
  <si>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</si>
  <si>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</si>
  <si>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</si>
  <si>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</si>
  <si>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</si>
  <si>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</si>
  <si>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</si>
  <si>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</si>
  <si>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</si>
  <si>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</si>
  <si>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</si>
  <si>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</si>
  <si>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</si>
  <si>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</si>
  <si>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</si>
  <si>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</si>
  <si>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</si>
  <si>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</si>
  <si>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</si>
  <si>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</si>
  <si>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</si>
  <si>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</si>
  <si>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</si>
  <si>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</si>
  <si>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</si>
  <si>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</si>
  <si>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</si>
  <si>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</si>
  <si>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</si>
  <si>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</si>
  <si>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</si>
  <si>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</si>
  <si>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</si>
  <si>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</si>
  <si>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</si>
  <si>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</si>
  <si>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</si>
  <si>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</si>
  <si>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</si>
  <si>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</si>
  <si>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八街市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</si>
  <si>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</si>
  <si>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</si>
  <si>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</si>
  <si>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</si>
  <si>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</si>
  <si>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</si>
  <si>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</si>
  <si>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</si>
  <si>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</si>
  <si>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</si>
  <si>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</si>
  <si>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</si>
  <si>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</si>
  <si>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</si>
  <si>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</si>
  <si>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</si>
  <si>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</si>
  <si>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</si>
  <si>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</si>
  <si>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下水道事業の経営の健全性は、当面保たれてはいるものの、それは一般会計からの繰入金に負うところが大きく、今後、人口減少に伴う処理水量の減少や管渠などの下水道施設の老朽化が加速していくことが予測されることを踏まえると、更なるコストの削減や投資の効率化を徹底し、その上で、使用料の見直しを検討する必要があるものと考えられる。</t>
    <rPh sb="0" eb="5">
      <t>ゲスイドウジギョウ</t>
    </rPh>
    <rPh sb="6" eb="8">
      <t>ケイエイ</t>
    </rPh>
    <rPh sb="9" eb="12">
      <t>ケンゼンセイ</t>
    </rPh>
    <rPh sb="14" eb="16">
      <t>トウメン</t>
    </rPh>
    <rPh sb="16" eb="17">
      <t>タモ</t>
    </rPh>
    <rPh sb="30" eb="32">
      <t>イッパン</t>
    </rPh>
    <rPh sb="32" eb="34">
      <t>カイケイ</t>
    </rPh>
    <rPh sb="37" eb="40">
      <t>クリイレキン</t>
    </rPh>
    <rPh sb="41" eb="42">
      <t>オ</t>
    </rPh>
    <rPh sb="47" eb="48">
      <t>オオ</t>
    </rPh>
    <rPh sb="51" eb="53">
      <t>コンゴ</t>
    </rPh>
    <rPh sb="54" eb="56">
      <t>ジンコウ</t>
    </rPh>
    <rPh sb="56" eb="58">
      <t>ゲンショウ</t>
    </rPh>
    <rPh sb="59" eb="60">
      <t>トモナ</t>
    </rPh>
    <rPh sb="61" eb="63">
      <t>ショリ</t>
    </rPh>
    <rPh sb="63" eb="65">
      <t>スイリョウ</t>
    </rPh>
    <rPh sb="66" eb="68">
      <t>ゲンショウ</t>
    </rPh>
    <rPh sb="69" eb="71">
      <t>カンキョ</t>
    </rPh>
    <rPh sb="74" eb="77">
      <t>ゲスイドウ</t>
    </rPh>
    <rPh sb="77" eb="79">
      <t>シセツ</t>
    </rPh>
    <rPh sb="80" eb="83">
      <t>ロウキュウカ</t>
    </rPh>
    <rPh sb="84" eb="86">
      <t>カソク</t>
    </rPh>
    <rPh sb="93" eb="95">
      <t>ヨソク</t>
    </rPh>
    <rPh sb="101" eb="102">
      <t>フ</t>
    </rPh>
    <rPh sb="107" eb="108">
      <t>サラ</t>
    </rPh>
    <rPh sb="114" eb="116">
      <t>サクゲン</t>
    </rPh>
    <rPh sb="117" eb="119">
      <t>トウシ</t>
    </rPh>
    <rPh sb="120" eb="123">
      <t>コウリツカ</t>
    </rPh>
    <rPh sb="124" eb="126">
      <t>テッテイ</t>
    </rPh>
    <rPh sb="130" eb="131">
      <t>ウエ</t>
    </rPh>
    <rPh sb="133" eb="136">
      <t>シヨウリョウ</t>
    </rPh>
    <rPh sb="137" eb="139">
      <t>ミナオ</t>
    </rPh>
    <rPh sb="141" eb="143">
      <t>ケントウ</t>
    </rPh>
    <rPh sb="145" eb="147">
      <t>ヒツヨウ</t>
    </rPh>
    <rPh sb="153" eb="154">
      <t>カンガ</t>
    </rPh>
    <phoneticPr fontId="4"/>
  </si>
  <si>
    <t>有形固定資産減価償却率は類似団体平均値を大きく下回っているが、これは、令和2年度の法適用から期間が経過していないことが原因であると考えられ、今後、この値は上昇していくことが予測されるため、その推移を注視していく必要がある。
また、管渠老朽化率、管渠改善率はいずれも0％であるが、最も古い管渠の建設が昭和52年度であり、令和8年度以降は法定耐用年数を超える管渠が増加していくことになるため、ストックマネジメント計画を策定し、管渠の老朽化具合を順次調査するなど、管渠の改善に向けての準備を進めているところである。</t>
    <rPh sb="0" eb="2">
      <t>ユウケイ</t>
    </rPh>
    <rPh sb="2" eb="6">
      <t>コテイシサン</t>
    </rPh>
    <rPh sb="6" eb="8">
      <t>ゲンカ</t>
    </rPh>
    <rPh sb="8" eb="11">
      <t>ショウキャクリツ</t>
    </rPh>
    <rPh sb="12" eb="14">
      <t>ルイジ</t>
    </rPh>
    <rPh sb="14" eb="16">
      <t>ダンタイ</t>
    </rPh>
    <rPh sb="16" eb="19">
      <t>ヘイキンチ</t>
    </rPh>
    <rPh sb="20" eb="21">
      <t>オオ</t>
    </rPh>
    <rPh sb="23" eb="25">
      <t>シタマワ</t>
    </rPh>
    <rPh sb="35" eb="37">
      <t>レイワ</t>
    </rPh>
    <rPh sb="38" eb="40">
      <t>ネンド</t>
    </rPh>
    <rPh sb="41" eb="44">
      <t>ホウテキヨウ</t>
    </rPh>
    <rPh sb="46" eb="48">
      <t>キカン</t>
    </rPh>
    <rPh sb="49" eb="51">
      <t>ケイカ</t>
    </rPh>
    <rPh sb="59" eb="61">
      <t>ゲンイン</t>
    </rPh>
    <rPh sb="65" eb="66">
      <t>カンガ</t>
    </rPh>
    <rPh sb="70" eb="72">
      <t>コンゴ</t>
    </rPh>
    <rPh sb="75" eb="76">
      <t>アタイ</t>
    </rPh>
    <rPh sb="77" eb="79">
      <t>ジョウショウ</t>
    </rPh>
    <rPh sb="86" eb="88">
      <t>ヨソク</t>
    </rPh>
    <rPh sb="96" eb="98">
      <t>スイイ</t>
    </rPh>
    <rPh sb="99" eb="101">
      <t>チュウシ</t>
    </rPh>
    <rPh sb="105" eb="107">
      <t>ヒツヨウ</t>
    </rPh>
    <rPh sb="116" eb="118">
      <t>カンキョ</t>
    </rPh>
    <rPh sb="118" eb="121">
      <t>ロウキュウカ</t>
    </rPh>
    <rPh sb="123" eb="125">
      <t>カンキョ</t>
    </rPh>
    <rPh sb="125" eb="127">
      <t>カイゼン</t>
    </rPh>
    <rPh sb="127" eb="128">
      <t>リツ</t>
    </rPh>
    <rPh sb="140" eb="141">
      <t>モット</t>
    </rPh>
    <rPh sb="142" eb="143">
      <t>フル</t>
    </rPh>
    <rPh sb="144" eb="146">
      <t>カンキョ</t>
    </rPh>
    <rPh sb="147" eb="149">
      <t>ケンセツ</t>
    </rPh>
    <rPh sb="150" eb="152">
      <t>ショウワ</t>
    </rPh>
    <rPh sb="154" eb="156">
      <t>ネンド</t>
    </rPh>
    <rPh sb="160" eb="162">
      <t>レイワ</t>
    </rPh>
    <rPh sb="163" eb="165">
      <t>ネンド</t>
    </rPh>
    <rPh sb="165" eb="167">
      <t>イコウ</t>
    </rPh>
    <rPh sb="168" eb="170">
      <t>ホウテイ</t>
    </rPh>
    <rPh sb="170" eb="172">
      <t>タイヨウ</t>
    </rPh>
    <rPh sb="172" eb="174">
      <t>ネンスウ</t>
    </rPh>
    <rPh sb="175" eb="176">
      <t>コ</t>
    </rPh>
    <rPh sb="178" eb="180">
      <t>カンキョ</t>
    </rPh>
    <rPh sb="181" eb="183">
      <t>ゾウカ</t>
    </rPh>
    <rPh sb="205" eb="207">
      <t>ケイカク</t>
    </rPh>
    <rPh sb="208" eb="210">
      <t>サクテイ</t>
    </rPh>
    <rPh sb="212" eb="214">
      <t>カンキョ</t>
    </rPh>
    <rPh sb="215" eb="218">
      <t>ロウキュウカ</t>
    </rPh>
    <rPh sb="218" eb="220">
      <t>グアイ</t>
    </rPh>
    <rPh sb="221" eb="223">
      <t>ジュンジ</t>
    </rPh>
    <rPh sb="223" eb="225">
      <t>チョウサ</t>
    </rPh>
    <rPh sb="230" eb="232">
      <t>カンキョ</t>
    </rPh>
    <rPh sb="233" eb="235">
      <t>カイゼン</t>
    </rPh>
    <rPh sb="236" eb="237">
      <t>ム</t>
    </rPh>
    <rPh sb="240" eb="242">
      <t>ジュンビ</t>
    </rPh>
    <rPh sb="243" eb="244">
      <t>スス</t>
    </rPh>
    <phoneticPr fontId="4"/>
  </si>
  <si>
    <t>経常収支比率は100％を超え、累積欠損金比率も0％となっており、また、汚水処理原価も類似団体平均値を下回ってはいるものの、経費回収率は86.81％と100％を下回っていることから、本来は使用料収入で賄うべきコストについて、一般会計からの繰入金などで賄っていることが確認できる。
また、企業債残高対事業規模比率は1,681.97％で、企業債現在高合計のうち28.9％を占める雨水排水施設の整備に係る企業債現在高を除いて算定すると1,192.15％まで減少するものの、依然として類似団体平均値を大きく上回っており、この点からも、使用料の見直しを含めた経営改善を行って行く必要があるものと考えられる。
なお、流動比率は100％を大きく下回っているが、流動負債のうち83.8％を建設改良債の償還金が占めており、これを除いて算定した場合の流動比率は196.65％と100％を超えるため、このことをもって、直ちに経営の健全性が損なわれているとは言えないものと捉えている。</t>
    <rPh sb="0" eb="2">
      <t>ケイジョウ</t>
    </rPh>
    <rPh sb="2" eb="4">
      <t>シュウシ</t>
    </rPh>
    <rPh sb="4" eb="6">
      <t>ヒリツ</t>
    </rPh>
    <rPh sb="12" eb="13">
      <t>コ</t>
    </rPh>
    <rPh sb="15" eb="17">
      <t>ルイセキ</t>
    </rPh>
    <rPh sb="17" eb="19">
      <t>ケッソン</t>
    </rPh>
    <rPh sb="19" eb="20">
      <t>キン</t>
    </rPh>
    <rPh sb="20" eb="22">
      <t>ヒリツ</t>
    </rPh>
    <rPh sb="35" eb="37">
      <t>オスイ</t>
    </rPh>
    <rPh sb="37" eb="39">
      <t>ショリ</t>
    </rPh>
    <rPh sb="39" eb="41">
      <t>ゲンカ</t>
    </rPh>
    <rPh sb="42" eb="44">
      <t>ルイジ</t>
    </rPh>
    <rPh sb="44" eb="46">
      <t>ダンタイ</t>
    </rPh>
    <rPh sb="46" eb="48">
      <t>ヘイキン</t>
    </rPh>
    <rPh sb="48" eb="49">
      <t>アタイ</t>
    </rPh>
    <rPh sb="50" eb="52">
      <t>シタマワ</t>
    </rPh>
    <rPh sb="61" eb="63">
      <t>ケイヒ</t>
    </rPh>
    <rPh sb="63" eb="66">
      <t>カイシュウリツ</t>
    </rPh>
    <rPh sb="79" eb="81">
      <t>シタマワ</t>
    </rPh>
    <rPh sb="90" eb="92">
      <t>ホンライ</t>
    </rPh>
    <rPh sb="93" eb="96">
      <t>シヨウリョウ</t>
    </rPh>
    <rPh sb="96" eb="98">
      <t>シュウニュウ</t>
    </rPh>
    <rPh sb="99" eb="100">
      <t>マカナ</t>
    </rPh>
    <rPh sb="111" eb="113">
      <t>イッパン</t>
    </rPh>
    <rPh sb="113" eb="115">
      <t>カイケイ</t>
    </rPh>
    <rPh sb="118" eb="119">
      <t>ク</t>
    </rPh>
    <rPh sb="119" eb="120">
      <t>イ</t>
    </rPh>
    <rPh sb="120" eb="121">
      <t>キン</t>
    </rPh>
    <rPh sb="124" eb="125">
      <t>マカナ</t>
    </rPh>
    <rPh sb="132" eb="134">
      <t>カクニン</t>
    </rPh>
    <rPh sb="142" eb="145">
      <t>キギョウサイ</t>
    </rPh>
    <rPh sb="145" eb="147">
      <t>ザンダカ</t>
    </rPh>
    <rPh sb="147" eb="148">
      <t>タイ</t>
    </rPh>
    <rPh sb="148" eb="150">
      <t>ジギョウ</t>
    </rPh>
    <rPh sb="150" eb="152">
      <t>キボ</t>
    </rPh>
    <rPh sb="152" eb="154">
      <t>ヒリツ</t>
    </rPh>
    <rPh sb="166" eb="169">
      <t>キギョウサイ</t>
    </rPh>
    <rPh sb="169" eb="172">
      <t>ゲンザイダカ</t>
    </rPh>
    <rPh sb="172" eb="174">
      <t>ゴウケイ</t>
    </rPh>
    <rPh sb="183" eb="184">
      <t>シ</t>
    </rPh>
    <rPh sb="186" eb="188">
      <t>ウスイ</t>
    </rPh>
    <rPh sb="188" eb="190">
      <t>ハイスイ</t>
    </rPh>
    <rPh sb="190" eb="192">
      <t>シセツ</t>
    </rPh>
    <rPh sb="193" eb="195">
      <t>セイビ</t>
    </rPh>
    <rPh sb="196" eb="197">
      <t>カカ</t>
    </rPh>
    <rPh sb="205" eb="206">
      <t>ノゾ</t>
    </rPh>
    <rPh sb="208" eb="210">
      <t>サンテイ</t>
    </rPh>
    <rPh sb="224" eb="226">
      <t>ゲンショウ</t>
    </rPh>
    <rPh sb="232" eb="234">
      <t>イゼン</t>
    </rPh>
    <rPh sb="237" eb="239">
      <t>ルイジ</t>
    </rPh>
    <rPh sb="239" eb="241">
      <t>ダンタイ</t>
    </rPh>
    <rPh sb="241" eb="244">
      <t>ヘイキンチ</t>
    </rPh>
    <rPh sb="245" eb="246">
      <t>オオ</t>
    </rPh>
    <rPh sb="248" eb="250">
      <t>ウワマワ</t>
    </rPh>
    <rPh sb="257" eb="258">
      <t>テン</t>
    </rPh>
    <rPh sb="262" eb="265">
      <t>シヨウリョウ</t>
    </rPh>
    <rPh sb="266" eb="268">
      <t>ミナオ</t>
    </rPh>
    <rPh sb="270" eb="271">
      <t>フク</t>
    </rPh>
    <rPh sb="273" eb="275">
      <t>ケイエイ</t>
    </rPh>
    <rPh sb="275" eb="277">
      <t>カイゼン</t>
    </rPh>
    <rPh sb="278" eb="279">
      <t>オコナ</t>
    </rPh>
    <rPh sb="281" eb="282">
      <t>イ</t>
    </rPh>
    <rPh sb="283" eb="285">
      <t>ヒツヨウ</t>
    </rPh>
    <rPh sb="291" eb="292">
      <t>カンガ</t>
    </rPh>
    <rPh sb="304" eb="306">
      <t>ヒリツ</t>
    </rPh>
    <rPh sb="312" eb="313">
      <t>オオ</t>
    </rPh>
    <rPh sb="315" eb="317">
      <t>シタマワ</t>
    </rPh>
    <rPh sb="323" eb="325">
      <t>リュウドウ</t>
    </rPh>
    <rPh sb="325" eb="327">
      <t>フサイ</t>
    </rPh>
    <rPh sb="336" eb="338">
      <t>ケンセツ</t>
    </rPh>
    <rPh sb="338" eb="340">
      <t>カイリョウ</t>
    </rPh>
    <rPh sb="398" eb="399">
      <t>タダ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</si>
</sst>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8E9-4AFA-BA03-BE369EF8989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38E9-4AFA-BA03-BE369EF8989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B2-4CCF-B8D9-43808D58659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9FB2-4CCF-B8D9-43808D58659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92.34</c:v>
                </c:pt>
              </c:numCache>
            </c:numRef>
          </c:val>
          <c:extLst>
            <c:ext xmlns:c16="http://schemas.microsoft.com/office/drawing/2014/chart" uri="{C3380CC4-5D6E-409C-BE32-E72D297353CC}">
              <c16:uniqueId val="{00000000-05D2-4A45-8EBD-FEDE389FC82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05D2-4A45-8EBD-FEDE389FC82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116.41</c:v>
                </c:pt>
              </c:numCache>
            </c:numRef>
          </c:val>
          <c:extLst>
            <c:ext xmlns:c16="http://schemas.microsoft.com/office/drawing/2014/chart" uri="{C3380CC4-5D6E-409C-BE32-E72D297353CC}">
              <c16:uniqueId val="{00000000-BCCD-4A37-83CE-56FAB7CE50E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BCCD-4A37-83CE-56FAB7CE50E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3.36</c:v>
                </c:pt>
              </c:numCache>
            </c:numRef>
          </c:val>
          <c:extLst>
            <c:ext xmlns:c16="http://schemas.microsoft.com/office/drawing/2014/chart" uri="{C3380CC4-5D6E-409C-BE32-E72D297353CC}">
              <c16:uniqueId val="{00000000-2BF3-4FA5-93E9-61B03CFAAB5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2BF3-4FA5-93E9-61B03CFAAB5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BEF-4F73-B064-095E0F46689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ABEF-4F73-B064-095E0F46689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2B7-495D-BB91-561EA2998BA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92B7-495D-BB91-561EA2998BA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31.93</c:v>
                </c:pt>
              </c:numCache>
            </c:numRef>
          </c:val>
          <c:extLst>
            <c:ext xmlns:c16="http://schemas.microsoft.com/office/drawing/2014/chart" uri="{C3380CC4-5D6E-409C-BE32-E72D297353CC}">
              <c16:uniqueId val="{00000000-D1DC-4D12-BF68-F1F593A0FCD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D1DC-4D12-BF68-F1F593A0FCD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1681.97</c:v>
                </c:pt>
              </c:numCache>
            </c:numRef>
          </c:val>
          <c:extLst>
            <c:ext xmlns:c16="http://schemas.microsoft.com/office/drawing/2014/chart" uri="{C3380CC4-5D6E-409C-BE32-E72D297353CC}">
              <c16:uniqueId val="{00000000-9685-45DF-ABD5-12E2B85A927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9685-45DF-ABD5-12E2B85A927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86.81</c:v>
                </c:pt>
              </c:numCache>
            </c:numRef>
          </c:val>
          <c:extLst>
            <c:ext xmlns:c16="http://schemas.microsoft.com/office/drawing/2014/chart" uri="{C3380CC4-5D6E-409C-BE32-E72D297353CC}">
              <c16:uniqueId val="{00000000-A628-471D-B7E9-915DCBD1D24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A628-471D-B7E9-915DCBD1D24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160.54</c:v>
                </c:pt>
              </c:numCache>
            </c:numRef>
          </c:val>
          <c:extLst>
            <c:ext xmlns:c16="http://schemas.microsoft.com/office/drawing/2014/chart" uri="{C3380CC4-5D6E-409C-BE32-E72D297353CC}">
              <c16:uniqueId val="{00000000-4A3C-4E82-8656-57456823EEC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4A3C-4E82-8656-57456823EEC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八街市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68888</v>
      </c>
      <c r="AM8" s="69"/>
      <c r="AN8" s="69"/>
      <c r="AO8" s="69"/>
      <c r="AP8" s="69"/>
      <c r="AQ8" s="69"/>
      <c r="AR8" s="69"/>
      <c r="AS8" s="69"/>
      <c r="AT8" s="68">
        <f>データ!T6</f>
        <v>74.94</v>
      </c>
      <c r="AU8" s="68"/>
      <c r="AV8" s="68"/>
      <c r="AW8" s="68"/>
      <c r="AX8" s="68"/>
      <c r="AY8" s="68"/>
      <c r="AZ8" s="68"/>
      <c r="BA8" s="68"/>
      <c r="BB8" s="68">
        <f>データ!U6</f>
        <v>919.24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68.89</v>
      </c>
      <c r="J10" s="68"/>
      <c r="K10" s="68"/>
      <c r="L10" s="68"/>
      <c r="M10" s="68"/>
      <c r="N10" s="68"/>
      <c r="O10" s="68"/>
      <c r="P10" s="68">
        <f>データ!P6</f>
        <v>27.88</v>
      </c>
      <c r="Q10" s="68"/>
      <c r="R10" s="68"/>
      <c r="S10" s="68"/>
      <c r="T10" s="68"/>
      <c r="U10" s="68"/>
      <c r="V10" s="68"/>
      <c r="W10" s="68">
        <f>データ!Q6</f>
        <v>81.400000000000006</v>
      </c>
      <c r="X10" s="68"/>
      <c r="Y10" s="68"/>
      <c r="Z10" s="68"/>
      <c r="AA10" s="68"/>
      <c r="AB10" s="68"/>
      <c r="AC10" s="68"/>
      <c r="AD10" s="69">
        <f>データ!R6</f>
        <v>2750</v>
      </c>
      <c r="AE10" s="69"/>
      <c r="AF10" s="69"/>
      <c r="AG10" s="69"/>
      <c r="AH10" s="69"/>
      <c r="AI10" s="69"/>
      <c r="AJ10" s="69"/>
      <c r="AK10" s="2"/>
      <c r="AL10" s="69">
        <f>データ!V6</f>
        <v>19043</v>
      </c>
      <c r="AM10" s="69"/>
      <c r="AN10" s="69"/>
      <c r="AO10" s="69"/>
      <c r="AP10" s="69"/>
      <c r="AQ10" s="69"/>
      <c r="AR10" s="69"/>
      <c r="AS10" s="69"/>
      <c r="AT10" s="68">
        <f>データ!W6</f>
        <v>4.53</v>
      </c>
      <c r="AU10" s="68"/>
      <c r="AV10" s="68"/>
      <c r="AW10" s="68"/>
      <c r="AX10" s="68"/>
      <c r="AY10" s="68"/>
      <c r="AZ10" s="68"/>
      <c r="BA10" s="68"/>
      <c r="BB10" s="68">
        <f>データ!X6</f>
        <v>4203.75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viQOGp5alOZtlBkNAhRO72Ewhn9NTA3zO84D4wzH1s/VtIwcgcje0M6g6MrPSYjM64k1WbwG3EOHJMtJ9W7Ecw==" saltValue="HpBFN897+N/8NZK8qcir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122301</v>
      </c>
      <c r="D6" s="33">
        <f t="shared" si="3"/>
        <v>46</v>
      </c>
      <c r="E6" s="33">
        <f t="shared" si="3"/>
        <v>17</v>
      </c>
      <c r="F6" s="33">
        <f t="shared" si="3"/>
        <v>1</v>
      </c>
      <c r="G6" s="33">
        <f t="shared" si="3"/>
        <v>0</v>
      </c>
      <c r="H6" s="33" t="str">
        <f t="shared" si="3"/>
        <v>千葉県　八街市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68.89</v>
      </c>
      <c r="P6" s="34">
        <f t="shared" si="3"/>
        <v>27.88</v>
      </c>
      <c r="Q6" s="34">
        <f t="shared" si="3"/>
        <v>81.400000000000006</v>
      </c>
      <c r="R6" s="34">
        <f t="shared" si="3"/>
        <v>2750</v>
      </c>
      <c r="S6" s="34">
        <f t="shared" si="3"/>
        <v>68888</v>
      </c>
      <c r="T6" s="34">
        <f t="shared" si="3"/>
        <v>74.94</v>
      </c>
      <c r="U6" s="34">
        <f t="shared" si="3"/>
        <v>919.24</v>
      </c>
      <c r="V6" s="34">
        <f t="shared" si="3"/>
        <v>19043</v>
      </c>
      <c r="W6" s="34">
        <f t="shared" si="3"/>
        <v>4.53</v>
      </c>
      <c r="X6" s="34">
        <f t="shared" si="3"/>
        <v>4203.75</v>
      </c>
      <c r="Y6" s="35" t="str">
        <f>IF(Y7="",NA(),Y7)</f>
        <v>-</v>
      </c>
      <c r="Z6" s="35" t="str">
        <f t="shared" ref="Z6:AH6" si="4">IF(Z7="",NA(),Z7)</f>
        <v>-</v>
      </c>
      <c r="AA6" s="35" t="str">
        <f t="shared" si="4"/>
        <v>-</v>
      </c>
      <c r="AB6" s="35" t="str">
        <f t="shared" si="4"/>
        <v>-</v>
      </c>
      <c r="AC6" s="35">
        <f t="shared" si="4"/>
        <v>116.41</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31.93</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1681.97</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86.81</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160.54</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92.34</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3.36</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122301</v>
      </c>
      <c r="D7" s="37">
        <v>46</v>
      </c>
      <c r="E7" s="37">
        <v>17</v>
      </c>
      <c r="F7" s="37">
        <v>1</v>
      </c>
      <c r="G7" s="37">
        <v>0</v>
      </c>
      <c r="H7" s="37" t="s">
        <v>95</v>
      </c>
      <c r="I7" s="37" t="s">
        <v>96</v>
      </c>
      <c r="J7" s="37" t="s">
        <v>97</v>
      </c>
      <c r="K7" s="37" t="s">
        <v>98</v>
      </c>
      <c r="L7" s="37" t="s">
        <v>99</v>
      </c>
      <c r="M7" s="37" t="s">
        <v>100</v>
      </c>
      <c r="N7" s="38" t="s">
        <v>101</v>
      </c>
      <c r="O7" s="38">
        <v>68.89</v>
      </c>
      <c r="P7" s="38">
        <v>27.88</v>
      </c>
      <c r="Q7" s="38">
        <v>81.400000000000006</v>
      </c>
      <c r="R7" s="38">
        <v>2750</v>
      </c>
      <c r="S7" s="38">
        <v>68888</v>
      </c>
      <c r="T7" s="38">
        <v>74.94</v>
      </c>
      <c r="U7" s="38">
        <v>919.24</v>
      </c>
      <c r="V7" s="38">
        <v>19043</v>
      </c>
      <c r="W7" s="38">
        <v>4.53</v>
      </c>
      <c r="X7" s="38">
        <v>4203.75</v>
      </c>
      <c r="Y7" s="38" t="s">
        <v>101</v>
      </c>
      <c r="Z7" s="38" t="s">
        <v>101</v>
      </c>
      <c r="AA7" s="38" t="s">
        <v>101</v>
      </c>
      <c r="AB7" s="38" t="s">
        <v>101</v>
      </c>
      <c r="AC7" s="38">
        <v>116.41</v>
      </c>
      <c r="AD7" s="38" t="s">
        <v>101</v>
      </c>
      <c r="AE7" s="38" t="s">
        <v>101</v>
      </c>
      <c r="AF7" s="38" t="s">
        <v>101</v>
      </c>
      <c r="AG7" s="38" t="s">
        <v>101</v>
      </c>
      <c r="AH7" s="38">
        <v>106.5</v>
      </c>
      <c r="AI7" s="38">
        <v>106.67</v>
      </c>
      <c r="AJ7" s="38" t="s">
        <v>101</v>
      </c>
      <c r="AK7" s="38" t="s">
        <v>101</v>
      </c>
      <c r="AL7" s="38" t="s">
        <v>101</v>
      </c>
      <c r="AM7" s="38" t="s">
        <v>101</v>
      </c>
      <c r="AN7" s="38">
        <v>0</v>
      </c>
      <c r="AO7" s="38" t="s">
        <v>101</v>
      </c>
      <c r="AP7" s="38" t="s">
        <v>101</v>
      </c>
      <c r="AQ7" s="38" t="s">
        <v>101</v>
      </c>
      <c r="AR7" s="38" t="s">
        <v>101</v>
      </c>
      <c r="AS7" s="38">
        <v>18.36</v>
      </c>
      <c r="AT7" s="38">
        <v>3.64</v>
      </c>
      <c r="AU7" s="38" t="s">
        <v>101</v>
      </c>
      <c r="AV7" s="38" t="s">
        <v>101</v>
      </c>
      <c r="AW7" s="38" t="s">
        <v>101</v>
      </c>
      <c r="AX7" s="38" t="s">
        <v>101</v>
      </c>
      <c r="AY7" s="38">
        <v>31.93</v>
      </c>
      <c r="AZ7" s="38" t="s">
        <v>101</v>
      </c>
      <c r="BA7" s="38" t="s">
        <v>101</v>
      </c>
      <c r="BB7" s="38" t="s">
        <v>101</v>
      </c>
      <c r="BC7" s="38" t="s">
        <v>101</v>
      </c>
      <c r="BD7" s="38">
        <v>55.6</v>
      </c>
      <c r="BE7" s="38">
        <v>67.52</v>
      </c>
      <c r="BF7" s="38" t="s">
        <v>101</v>
      </c>
      <c r="BG7" s="38" t="s">
        <v>101</v>
      </c>
      <c r="BH7" s="38" t="s">
        <v>101</v>
      </c>
      <c r="BI7" s="38" t="s">
        <v>101</v>
      </c>
      <c r="BJ7" s="38">
        <v>1681.97</v>
      </c>
      <c r="BK7" s="38" t="s">
        <v>101</v>
      </c>
      <c r="BL7" s="38" t="s">
        <v>101</v>
      </c>
      <c r="BM7" s="38" t="s">
        <v>101</v>
      </c>
      <c r="BN7" s="38" t="s">
        <v>101</v>
      </c>
      <c r="BO7" s="38">
        <v>789.08</v>
      </c>
      <c r="BP7" s="38">
        <v>705.21</v>
      </c>
      <c r="BQ7" s="38" t="s">
        <v>101</v>
      </c>
      <c r="BR7" s="38" t="s">
        <v>101</v>
      </c>
      <c r="BS7" s="38" t="s">
        <v>101</v>
      </c>
      <c r="BT7" s="38" t="s">
        <v>101</v>
      </c>
      <c r="BU7" s="38">
        <v>86.81</v>
      </c>
      <c r="BV7" s="38" t="s">
        <v>101</v>
      </c>
      <c r="BW7" s="38" t="s">
        <v>101</v>
      </c>
      <c r="BX7" s="38" t="s">
        <v>101</v>
      </c>
      <c r="BY7" s="38" t="s">
        <v>101</v>
      </c>
      <c r="BZ7" s="38">
        <v>88.25</v>
      </c>
      <c r="CA7" s="38">
        <v>98.96</v>
      </c>
      <c r="CB7" s="38" t="s">
        <v>101</v>
      </c>
      <c r="CC7" s="38" t="s">
        <v>101</v>
      </c>
      <c r="CD7" s="38" t="s">
        <v>101</v>
      </c>
      <c r="CE7" s="38" t="s">
        <v>101</v>
      </c>
      <c r="CF7" s="38">
        <v>160.54</v>
      </c>
      <c r="CG7" s="38" t="s">
        <v>101</v>
      </c>
      <c r="CH7" s="38" t="s">
        <v>101</v>
      </c>
      <c r="CI7" s="38" t="s">
        <v>101</v>
      </c>
      <c r="CJ7" s="38" t="s">
        <v>101</v>
      </c>
      <c r="CK7" s="38">
        <v>176.37</v>
      </c>
      <c r="CL7" s="38">
        <v>134.52000000000001</v>
      </c>
      <c r="CM7" s="38" t="s">
        <v>101</v>
      </c>
      <c r="CN7" s="38" t="s">
        <v>101</v>
      </c>
      <c r="CO7" s="38" t="s">
        <v>101</v>
      </c>
      <c r="CP7" s="38" t="s">
        <v>101</v>
      </c>
      <c r="CQ7" s="38" t="s">
        <v>101</v>
      </c>
      <c r="CR7" s="38" t="s">
        <v>101</v>
      </c>
      <c r="CS7" s="38" t="s">
        <v>101</v>
      </c>
      <c r="CT7" s="38" t="s">
        <v>101</v>
      </c>
      <c r="CU7" s="38" t="s">
        <v>101</v>
      </c>
      <c r="CV7" s="38">
        <v>56.72</v>
      </c>
      <c r="CW7" s="38">
        <v>59.57</v>
      </c>
      <c r="CX7" s="38" t="s">
        <v>101</v>
      </c>
      <c r="CY7" s="38" t="s">
        <v>101</v>
      </c>
      <c r="CZ7" s="38" t="s">
        <v>101</v>
      </c>
      <c r="DA7" s="38" t="s">
        <v>101</v>
      </c>
      <c r="DB7" s="38">
        <v>92.34</v>
      </c>
      <c r="DC7" s="38" t="s">
        <v>101</v>
      </c>
      <c r="DD7" s="38" t="s">
        <v>101</v>
      </c>
      <c r="DE7" s="38" t="s">
        <v>101</v>
      </c>
      <c r="DF7" s="38" t="s">
        <v>101</v>
      </c>
      <c r="DG7" s="38">
        <v>90.72</v>
      </c>
      <c r="DH7" s="38">
        <v>95.57</v>
      </c>
      <c r="DI7" s="38" t="s">
        <v>101</v>
      </c>
      <c r="DJ7" s="38" t="s">
        <v>101</v>
      </c>
      <c r="DK7" s="38" t="s">
        <v>101</v>
      </c>
      <c r="DL7" s="38" t="s">
        <v>101</v>
      </c>
      <c r="DM7" s="38">
        <v>3.36</v>
      </c>
      <c r="DN7" s="38" t="s">
        <v>101</v>
      </c>
      <c r="DO7" s="38" t="s">
        <v>101</v>
      </c>
      <c r="DP7" s="38" t="s">
        <v>101</v>
      </c>
      <c r="DQ7" s="38" t="s">
        <v>101</v>
      </c>
      <c r="DR7" s="38">
        <v>20.78</v>
      </c>
      <c r="DS7" s="38">
        <v>36.520000000000003</v>
      </c>
      <c r="DT7" s="38" t="s">
        <v>101</v>
      </c>
      <c r="DU7" s="38" t="s">
        <v>101</v>
      </c>
      <c r="DV7" s="38" t="s">
        <v>101</v>
      </c>
      <c r="DW7" s="38" t="s">
        <v>101</v>
      </c>
      <c r="DX7" s="38">
        <v>0</v>
      </c>
      <c r="DY7" s="38" t="s">
        <v>101</v>
      </c>
      <c r="DZ7" s="38" t="s">
        <v>101</v>
      </c>
      <c r="EA7" s="38" t="s">
        <v>101</v>
      </c>
      <c r="EB7" s="38" t="s">
        <v>101</v>
      </c>
      <c r="EC7" s="38">
        <v>1.34</v>
      </c>
      <c r="ED7" s="38">
        <v>5.72</v>
      </c>
      <c r="EE7" s="38" t="s">
        <v>101</v>
      </c>
      <c r="EF7" s="38" t="s">
        <v>101</v>
      </c>
      <c r="EG7" s="38" t="s">
        <v>101</v>
      </c>
      <c r="EH7" s="38" t="s">
        <v>101</v>
      </c>
      <c r="EI7" s="38">
        <v>0</v>
      </c>
      <c r="EJ7" s="38" t="s">
        <v>101</v>
      </c>
      <c r="EK7" s="38" t="s">
        <v>101</v>
      </c>
      <c r="EL7" s="38" t="s">
        <v>101</v>
      </c>
      <c r="EM7" s="38" t="s">
        <v>101</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2022-01-13T23:33:07Z</cp:lastPrinted>
  <dcterms:created xsi:type="dcterms:W3CDTF">2021-12-03T07:10:23Z</dcterms:created>
  <dcterms:modified xsi:type="dcterms:W3CDTF">2022-02-07T05:10:32Z</dcterms:modified>
  <cp:category/>
</cp:coreProperties>
</file>