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JGCd5/ZhwmldhnHou1+4JChR5rR4ajpJVxeqjh6DE++HHP9FZ27xUeOEctLjvE36KV91Q6sxvZY1agg2lx5c4Q==" workbookSaltValue="uH3g+/Qgz8HKQZzbFyX6mg==" workbookSpinCount="100000" lockStructure="1"/>
  <bookViews>
    <workbookView xWindow="-120" yWindow="-120" windowWidth="24240" windowHeight="131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<sst xmlns="http://schemas.openxmlformats.org/spreadsheetml/2006/main" count="231" uniqueCount="114">
  <si>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</si>
  <si>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</si>
  <si>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</si>
  <si>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</si>
  <si>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</si>
  <si>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</si>
  <si>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</si>
  <si>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</si>
  <si>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</si>
  <si>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</si>
  <si>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</si>
  <si>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</si>
  <si>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</si>
  <si>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</si>
  <si>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</si>
  <si>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</si>
  <si>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</si>
  <si>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</si>
  <si>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</si>
  <si>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</si>
  <si>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</si>
  <si>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</si>
  <si>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</si>
  <si>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</si>
  <si>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</si>
  <si>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</si>
  <si>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</si>
  <si>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</si>
  <si>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</si>
  <si>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</si>
  <si>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</si>
  <si>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</si>
  <si>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</si>
  <si>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</si>
  <si>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</si>
  <si>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</si>
  <si>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</si>
  <si>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</si>
  <si>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</si>
  <si>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</si>
  <si>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</si>
  <si>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</si>
  <si>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</si>
  <si>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</si>
  <si>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</si>
  <si>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</si>
  <si>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</si>
  <si>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</si>
  <si>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</si>
  <si>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</si>
  <si>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</si>
  <si>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</si>
  <si>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</si>
  <si>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</si>
  <si>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</si>
  <si>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</si>
  <si>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</si>
  <si>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</si>
  <si>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</si>
  <si>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</si>
  <si>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</si>
  <si>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</si>
  <si>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</si>
  <si>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</si>
  <si>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</si>
  <si>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</si>
  <si>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</si>
  <si>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</si>
  <si>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</si>
  <si>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</si>
  <si>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</si>
  <si>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</si>
  <si>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</si>
  <si>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</si>
  <si>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</si>
  <si>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</si>
  <si>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</si>
  <si>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</si>
  <si>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</si>
  <si>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</si>
  <si>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</si>
  <si>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</si>
  <si>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</si>
  <si>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</si>
  <si>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</si>
  <si>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</si>
  <si>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</si>
  <si>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</si>
  <si>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</si>
  <si>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</si>
  <si>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</si>
  <si>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</si>
  <si>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</si>
  <si>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</si>
  <si>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</si>
  <si>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</si>
  <si>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</si>
  <si>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</si>
  <si>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</si>
  <si>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</si>
  <si>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</si>
  <si>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</si>
  <si>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</si>
  <si>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</si>
  <si>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</si>
  <si>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</si>
  <si>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</si>
  <si>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</si>
  <si>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</si>
  <si>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</si>
  <si>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</si>
  <si>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わない制度)廃止に伴い、令和元年度70％と類似団体平均よりたかくなっております。これは、みなし償却を行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③管路更新率は年度によって差がありますが、更新の優先度を決めて行っており類似団体平均より低い傾向です。</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26" eb="27">
      <t>スス</t>
    </rPh>
    <rPh sb="33" eb="34">
      <t>アラワ</t>
    </rPh>
    <rPh sb="35" eb="37">
      <t>シヒョウ</t>
    </rPh>
    <rPh sb="39" eb="42">
      <t>ロウキュウカ</t>
    </rPh>
    <rPh sb="42" eb="44">
      <t>ドア</t>
    </rPh>
    <rPh sb="46" eb="47">
      <t>シメ</t>
    </rPh>
    <rPh sb="48" eb="59">
      <t>ユウケイコテイシサンゲンカショウキャクリツ</t>
    </rPh>
    <rPh sb="61" eb="63">
      <t>ヘイセイ</t>
    </rPh>
    <rPh sb="65" eb="67">
      <t>ネンド</t>
    </rPh>
    <rPh sb="70" eb="72">
      <t>ルイジ</t>
    </rPh>
    <rPh sb="72" eb="74">
      <t>ダンタイ</t>
    </rPh>
    <rPh sb="74" eb="76">
      <t>ヘイキン</t>
    </rPh>
    <rPh sb="79" eb="80">
      <t>オナ</t>
    </rPh>
    <rPh sb="84" eb="86">
      <t>ゼンゴ</t>
    </rPh>
    <rPh sb="91" eb="93">
      <t>カイケイ</t>
    </rPh>
    <rPh sb="93" eb="95">
      <t>セイド</t>
    </rPh>
    <rPh sb="95" eb="97">
      <t>カイセイ</t>
    </rPh>
    <rPh sb="103" eb="105">
      <t>ショウキャク</t>
    </rPh>
    <rPh sb="106" eb="109">
      <t>ホジョキン</t>
    </rPh>
    <rPh sb="109" eb="110">
      <t>トウ</t>
    </rPh>
    <rPh sb="111" eb="113">
      <t>シュトク</t>
    </rPh>
    <rPh sb="115" eb="117">
      <t>シサン</t>
    </rPh>
    <rPh sb="121" eb="124">
      <t>ホジョキン</t>
    </rPh>
    <rPh sb="124" eb="126">
      <t>ブブン</t>
    </rPh>
    <rPh sb="127" eb="129">
      <t>ショウキャク</t>
    </rPh>
    <rPh sb="130" eb="131">
      <t>オコナ</t>
    </rPh>
    <rPh sb="134" eb="136">
      <t>セイド</t>
    </rPh>
    <rPh sb="137" eb="139">
      <t>ハイシ</t>
    </rPh>
    <rPh sb="140" eb="141">
      <t>トモナ</t>
    </rPh>
    <rPh sb="143" eb="145">
      <t>レイワ</t>
    </rPh>
    <rPh sb="145" eb="147">
      <t>ガンネン</t>
    </rPh>
    <rPh sb="147" eb="148">
      <t>ド</t>
    </rPh>
    <rPh sb="152" eb="154">
      <t>ルイジ</t>
    </rPh>
    <rPh sb="154" eb="156">
      <t>ダンタイ</t>
    </rPh>
    <rPh sb="156" eb="158">
      <t>ヘイキン</t>
    </rPh>
    <rPh sb="178" eb="180">
      <t>ショウキャク</t>
    </rPh>
    <rPh sb="181" eb="182">
      <t>オコナ</t>
    </rPh>
    <rPh sb="186" eb="188">
      <t>シサン</t>
    </rPh>
    <rPh sb="189" eb="192">
      <t>ロウキュウカ</t>
    </rPh>
    <rPh sb="196" eb="198">
      <t>ケイコウ</t>
    </rPh>
    <rPh sb="199" eb="200">
      <t>タカ</t>
    </rPh>
    <rPh sb="204" eb="205">
      <t>シメ</t>
    </rPh>
    <rPh sb="233" eb="235">
      <t>カンロ</t>
    </rPh>
    <rPh sb="235" eb="238">
      <t>ケイネンカ</t>
    </rPh>
    <rPh sb="238" eb="239">
      <t>リツ</t>
    </rPh>
    <rPh sb="241" eb="243">
      <t>ルイジ</t>
    </rPh>
    <rPh sb="243" eb="245">
      <t>ダンタイ</t>
    </rPh>
    <rPh sb="245" eb="247">
      <t>ヘイキン</t>
    </rPh>
    <rPh sb="249" eb="250">
      <t>スク</t>
    </rPh>
    <rPh sb="252" eb="254">
      <t>ジョウキョウ</t>
    </rPh>
    <rPh sb="262" eb="264">
      <t>ジョジョ</t>
    </rPh>
    <rPh sb="265" eb="266">
      <t>ア</t>
    </rPh>
    <rPh sb="275" eb="278">
      <t>ケイカクテキ</t>
    </rPh>
    <rPh sb="279" eb="282">
      <t>ハイスイカン</t>
    </rPh>
    <rPh sb="283" eb="285">
      <t>コウシン</t>
    </rPh>
    <rPh sb="286" eb="288">
      <t>ヒツヨウ</t>
    </rPh>
    <rPh sb="303" eb="305">
      <t>カンロ</t>
    </rPh>
    <rPh sb="305" eb="307">
      <t>コウシン</t>
    </rPh>
    <rPh sb="307" eb="308">
      <t>リツ</t>
    </rPh>
    <rPh sb="309" eb="311">
      <t>ネンド</t>
    </rPh>
    <rPh sb="315" eb="316">
      <t>サ</t>
    </rPh>
    <rPh sb="323" eb="325">
      <t>コウシン</t>
    </rPh>
    <rPh sb="326" eb="328">
      <t>ユウセン</t>
    </rPh>
    <rPh sb="328" eb="329">
      <t>ド</t>
    </rPh>
    <rPh sb="330" eb="331">
      <t>キ</t>
    </rPh>
    <rPh sb="333" eb="334">
      <t>オコナ</t>
    </rPh>
    <rPh sb="338" eb="344">
      <t>ルイジダンタイヘイキン</t>
    </rPh>
    <rPh sb="346" eb="347">
      <t>ヒク</t>
    </rPh>
    <rPh sb="348" eb="350">
      <t>ケイコウ</t>
    </rPh>
    <phoneticPr fontId="4"/>
  </si>
  <si>
    <t>①経常収支比率は100％を超え黒字を維持してお　ります。　　　　　　　　　　　　　　　　　　　　　　③流動比率は類似団体平均値で推移しており現在のところ資金現金は微増となっております。　　　　　　④企業債残高は、類似団体より低い状況ですが、平成30年度策定経営戦略(水道施設改良事業計画)に基づき借入を行い、施設等の老朽化による更新事業を予定しているため今後上昇する見込みです。　　　⑤の料金回収率は100％を超え、料金収入で費用を賄っています。　　　　　　　　　　　　　　　　⑥給水原価が類似団体と比較して、高めであるのは、表水流と受水で構成される水源のうち、受水費が高いことによるものです。　　　　　　　　　　　⑦施設利用率は、給水人口の減少や節水器具等の普及により配水量が減少傾向にあります。　　　　　⑧有収率は、類似団体より高い水準で推移しています。高い収納率を維持するため、漏水の多い地区の配水管の布設替を実施しており、また、漏水の通報等に対して速やかに修理をし無駄な水を発生させないようにしています。　　　　　　　　　　　　　　　　　　　　　　　　　　</t>
    <rPh sb="1" eb="3">
      <t>ケイジョウ</t>
    </rPh>
    <rPh sb="3" eb="5">
      <t>シュウシ</t>
    </rPh>
    <rPh sb="5" eb="7">
      <t>ヒリツ</t>
    </rPh>
    <rPh sb="13" eb="14">
      <t>コ</t>
    </rPh>
    <rPh sb="15" eb="17">
      <t>クロジ</t>
    </rPh>
    <rPh sb="18" eb="20">
      <t>イジ</t>
    </rPh>
    <rPh sb="51" eb="55">
      <t>リュウドウヒリツ</t>
    </rPh>
    <rPh sb="56" eb="58">
      <t>ルイジ</t>
    </rPh>
    <rPh sb="58" eb="60">
      <t>ダンタイ</t>
    </rPh>
    <rPh sb="60" eb="63">
      <t>ヘイキンチ</t>
    </rPh>
    <rPh sb="64" eb="66">
      <t>スイイ</t>
    </rPh>
    <rPh sb="70" eb="72">
      <t>ゲンザイ</t>
    </rPh>
    <rPh sb="76" eb="78">
      <t>シキン</t>
    </rPh>
    <rPh sb="78" eb="80">
      <t>ゲンキン</t>
    </rPh>
    <rPh sb="81" eb="83">
      <t>ビゾウ</t>
    </rPh>
    <rPh sb="99" eb="101">
      <t>キギョウ</t>
    </rPh>
    <rPh sb="101" eb="102">
      <t>サイ</t>
    </rPh>
    <rPh sb="102" eb="104">
      <t>ザンダカ</t>
    </rPh>
    <rPh sb="106" eb="108">
      <t>ルイジ</t>
    </rPh>
    <rPh sb="108" eb="110">
      <t>ダンタイ</t>
    </rPh>
    <rPh sb="112" eb="113">
      <t>ヒク</t>
    </rPh>
    <rPh sb="114" eb="116">
      <t>ジョウキョウ</t>
    </rPh>
    <rPh sb="120" eb="122">
      <t>ヘイセイ</t>
    </rPh>
    <rPh sb="125" eb="126">
      <t>ド</t>
    </rPh>
    <rPh sb="126" eb="128">
      <t>サクテイ</t>
    </rPh>
    <rPh sb="128" eb="130">
      <t>ケイエイ</t>
    </rPh>
    <rPh sb="130" eb="132">
      <t>センリャク</t>
    </rPh>
    <rPh sb="133" eb="135">
      <t>スイドウ</t>
    </rPh>
    <rPh sb="135" eb="137">
      <t>シセツ</t>
    </rPh>
    <rPh sb="137" eb="139">
      <t>カイリョウ</t>
    </rPh>
    <rPh sb="139" eb="141">
      <t>ジギョウ</t>
    </rPh>
    <rPh sb="141" eb="143">
      <t>ケイカク</t>
    </rPh>
    <rPh sb="145" eb="146">
      <t>モト</t>
    </rPh>
    <rPh sb="148" eb="150">
      <t>シャクニュウ</t>
    </rPh>
    <rPh sb="151" eb="152">
      <t>オコナ</t>
    </rPh>
    <rPh sb="154" eb="156">
      <t>シセツ</t>
    </rPh>
    <rPh sb="156" eb="157">
      <t>トウ</t>
    </rPh>
    <rPh sb="158" eb="161">
      <t>ロウキュウカ</t>
    </rPh>
    <rPh sb="164" eb="166">
      <t>コウシン</t>
    </rPh>
    <rPh sb="166" eb="168">
      <t>ジギョウ</t>
    </rPh>
    <rPh sb="169" eb="171">
      <t>ヨテイ</t>
    </rPh>
    <rPh sb="177" eb="179">
      <t>コンゴ</t>
    </rPh>
    <rPh sb="179" eb="181">
      <t>ジョウショウ</t>
    </rPh>
    <rPh sb="183" eb="185">
      <t>ミコ</t>
    </rPh>
    <rPh sb="194" eb="196">
      <t>リョウキン</t>
    </rPh>
    <rPh sb="196" eb="198">
      <t>カイシュウ</t>
    </rPh>
    <rPh sb="198" eb="199">
      <t>リツ</t>
    </rPh>
    <rPh sb="205" eb="206">
      <t>コ</t>
    </rPh>
    <rPh sb="208" eb="210">
      <t>リョウキン</t>
    </rPh>
    <rPh sb="210" eb="212">
      <t>シュウニュウ</t>
    </rPh>
    <rPh sb="213" eb="215">
      <t>ヒヨウ</t>
    </rPh>
    <rPh sb="216" eb="217">
      <t>マカナ</t>
    </rPh>
    <rPh sb="240" eb="242">
      <t>キュウスイ</t>
    </rPh>
    <rPh sb="242" eb="244">
      <t>ゲンカ</t>
    </rPh>
    <rPh sb="245" eb="247">
      <t>ルイジ</t>
    </rPh>
    <rPh sb="247" eb="249">
      <t>ダンタイ</t>
    </rPh>
    <rPh sb="250" eb="252">
      <t>ヒカク</t>
    </rPh>
    <rPh sb="255" eb="256">
      <t>タカ</t>
    </rPh>
    <rPh sb="263" eb="264">
      <t>ヒョウ</t>
    </rPh>
    <rPh sb="264" eb="266">
      <t>スイリュウ</t>
    </rPh>
    <rPh sb="267" eb="269">
      <t>ジュスイ</t>
    </rPh>
    <rPh sb="270" eb="272">
      <t>コウセイ</t>
    </rPh>
    <rPh sb="275" eb="277">
      <t>スイゲン</t>
    </rPh>
    <rPh sb="281" eb="283">
      <t>ジュスイ</t>
    </rPh>
    <rPh sb="283" eb="284">
      <t>ヒ</t>
    </rPh>
    <rPh sb="285" eb="286">
      <t>タカ</t>
    </rPh>
    <rPh sb="309" eb="311">
      <t>シセツ</t>
    </rPh>
    <rPh sb="311" eb="313">
      <t>リヨウ</t>
    </rPh>
    <rPh sb="313" eb="314">
      <t>リツ</t>
    </rPh>
    <rPh sb="316" eb="318">
      <t>キュウスイ</t>
    </rPh>
    <rPh sb="318" eb="320">
      <t>ジンコウ</t>
    </rPh>
    <rPh sb="321" eb="323">
      <t>ゲンショウ</t>
    </rPh>
    <rPh sb="324" eb="326">
      <t>セッスイ</t>
    </rPh>
    <rPh sb="326" eb="328">
      <t>キグ</t>
    </rPh>
    <rPh sb="328" eb="329">
      <t>トウ</t>
    </rPh>
    <rPh sb="330" eb="332">
      <t>フキュウ</t>
    </rPh>
    <rPh sb="335" eb="337">
      <t>ハイスイ</t>
    </rPh>
    <rPh sb="337" eb="338">
      <t>リョウ</t>
    </rPh>
    <rPh sb="339" eb="341">
      <t>ゲンショウ</t>
    </rPh>
    <rPh sb="341" eb="343">
      <t>ケイコウ</t>
    </rPh>
    <rPh sb="355" eb="358">
      <t>ユウシュウリツ</t>
    </rPh>
    <rPh sb="360" eb="364">
      <t>ルイジダンタイ</t>
    </rPh>
    <rPh sb="366" eb="367">
      <t>タカ</t>
    </rPh>
    <rPh sb="368" eb="370">
      <t>スイジュン</t>
    </rPh>
    <rPh sb="371" eb="373">
      <t>スイイ</t>
    </rPh>
    <rPh sb="379" eb="380">
      <t>タカ</t>
    </rPh>
    <rPh sb="381" eb="383">
      <t>シュウノウ</t>
    </rPh>
    <rPh sb="383" eb="384">
      <t>リツ</t>
    </rPh>
    <rPh sb="385" eb="387">
      <t>イジ</t>
    </rPh>
    <rPh sb="392" eb="394">
      <t>ロウスイ</t>
    </rPh>
    <rPh sb="395" eb="396">
      <t>オオ</t>
    </rPh>
    <rPh sb="397" eb="399">
      <t>チク</t>
    </rPh>
    <rPh sb="400" eb="403">
      <t>ハイスイカン</t>
    </rPh>
    <rPh sb="404" eb="406">
      <t>フセツ</t>
    </rPh>
    <rPh sb="406" eb="407">
      <t>カ</t>
    </rPh>
    <rPh sb="408" eb="410">
      <t>ジッシ</t>
    </rPh>
    <rPh sb="418" eb="420">
      <t>ロウスイ</t>
    </rPh>
    <rPh sb="421" eb="423">
      <t>ツウホウ</t>
    </rPh>
    <rPh sb="423" eb="424">
      <t>トウ</t>
    </rPh>
    <rPh sb="425" eb="426">
      <t>タイ</t>
    </rPh>
    <rPh sb="428" eb="429">
      <t>スミ</t>
    </rPh>
    <rPh sb="432" eb="434">
      <t>シュウリ</t>
    </rPh>
    <rPh sb="436" eb="438">
      <t>ムダ</t>
    </rPh>
    <rPh sb="439" eb="440">
      <t>ミズ</t>
    </rPh>
    <rPh sb="441" eb="443">
      <t>ハッセイ</t>
    </rPh>
    <phoneticPr fontId="4"/>
  </si>
  <si>
    <t>　全体的に経営の健全性、効率性については類似団体と比較してほぼ良好です。今後も平成30年度策定経営戦略（水道施設改良事業計画）に則り安定給水に努めていきます。</t>
    <rPh sb="1" eb="4">
      <t>ゼンタイテキ</t>
    </rPh>
    <rPh sb="5" eb="7">
      <t>ケイエイ</t>
    </rPh>
    <rPh sb="8" eb="11">
      <t>ケンゼンセイ</t>
    </rPh>
    <rPh sb="12" eb="15">
      <t>コウリツセイ</t>
    </rPh>
    <rPh sb="20" eb="22">
      <t>ルイジ</t>
    </rPh>
    <rPh sb="22" eb="24">
      <t>ダンタイ</t>
    </rPh>
    <rPh sb="25" eb="27">
      <t>ヒカク</t>
    </rPh>
    <rPh sb="31" eb="33">
      <t>リョウコウ</t>
    </rPh>
    <rPh sb="36" eb="38">
      <t>コンゴ</t>
    </rPh>
    <rPh sb="39" eb="41">
      <t>ヘイセイ</t>
    </rPh>
    <rPh sb="43" eb="45">
      <t>ネンド</t>
    </rPh>
    <rPh sb="45" eb="47">
      <t>サクテイ</t>
    </rPh>
    <rPh sb="47" eb="49">
      <t>ケイエイ</t>
    </rPh>
    <rPh sb="49" eb="51">
      <t>センリャク</t>
    </rPh>
    <rPh sb="52" eb="54">
      <t>スイドウ</t>
    </rPh>
    <rPh sb="54" eb="56">
      <t>シセツ</t>
    </rPh>
    <rPh sb="56" eb="58">
      <t>カイリョウ</t>
    </rPh>
    <rPh sb="58" eb="60">
      <t>ジギョウ</t>
    </rPh>
    <rPh sb="60" eb="62">
      <t>ケイカク</t>
    </rPh>
    <rPh sb="64" eb="65">
      <t>ノット</t>
    </rPh>
    <rPh sb="66" eb="68">
      <t>アンテイ</t>
    </rPh>
    <rPh sb="68" eb="70">
      <t>キュウスイ</t>
    </rPh>
    <rPh sb="71" eb="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</si>
</sst>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0.15</c:v>
                </c:pt>
                <c:pt idx="1">
                  <c:v>0</c:v>
                </c:pt>
                <c:pt idx="2">
                  <c:v>0</c:v>
                </c:pt>
                <c:pt idx="3">
                  <c:v>0</c:v>
                </c:pt>
                <c:pt idx="4">
                  <c:v>0</c:v>
                </c:pt>
              </c:numCache>
            </c:numRef>
          </c:val>
          <c:extLst>
            <c:ext xmlns:c16="http://schemas.microsoft.com/office/drawing/2014/chart" uri="{C3380CC4-5D6E-409C-BE32-E72D297353CC}">
              <c16:uniqueId val="{00000000-5BF8-49E2-A311-E43CDD7404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5BF8-49E2-A311-E43CDD7404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69.150000000000006</c:v>
                </c:pt>
                <c:pt idx="1">
                  <c:v>71.08</c:v>
                </c:pt>
                <c:pt idx="2">
                  <c:v>69.16</c:v>
                </c:pt>
                <c:pt idx="3">
                  <c:v>71.33</c:v>
                </c:pt>
                <c:pt idx="4">
                  <c:v>70.8</c:v>
                </c:pt>
              </c:numCache>
            </c:numRef>
          </c:val>
          <c:extLst>
            <c:ext xmlns:c16="http://schemas.microsoft.com/office/drawing/2014/chart" uri="{C3380CC4-5D6E-409C-BE32-E72D297353CC}">
              <c16:uniqueId val="{00000000-EF22-4251-B8C0-9181BF9A42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F22-4251-B8C0-9181BF9A42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96.12</c:v>
                </c:pt>
                <c:pt idx="1">
                  <c:v>91.63</c:v>
                </c:pt>
                <c:pt idx="2">
                  <c:v>95.35</c:v>
                </c:pt>
                <c:pt idx="3">
                  <c:v>93.87</c:v>
                </c:pt>
                <c:pt idx="4">
                  <c:v>94.37</c:v>
                </c:pt>
              </c:numCache>
            </c:numRef>
          </c:val>
          <c:extLst>
            <c:ext xmlns:c16="http://schemas.microsoft.com/office/drawing/2014/chart" uri="{C3380CC4-5D6E-409C-BE32-E72D297353CC}">
              <c16:uniqueId val="{00000000-8479-4C15-BC47-837E3E6523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479-4C15-BC47-837E3E6523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109.14</c:v>
                </c:pt>
                <c:pt idx="1">
                  <c:v>109.05</c:v>
                </c:pt>
                <c:pt idx="2">
                  <c:v>116.18</c:v>
                </c:pt>
                <c:pt idx="3">
                  <c:v>112.71</c:v>
                </c:pt>
                <c:pt idx="4">
                  <c:v>117.34</c:v>
                </c:pt>
              </c:numCache>
            </c:numRef>
          </c:val>
          <c:extLst>
            <c:ext xmlns:c16="http://schemas.microsoft.com/office/drawing/2014/chart" uri="{C3380CC4-5D6E-409C-BE32-E72D297353CC}">
              <c16:uniqueId val="{00000000-0047-4CFB-A52A-F6F8D105CA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047-4CFB-A52A-F6F8D105CA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64.5</c:v>
                </c:pt>
                <c:pt idx="1">
                  <c:v>66.180000000000007</c:v>
                </c:pt>
                <c:pt idx="2">
                  <c:v>67.790000000000006</c:v>
                </c:pt>
                <c:pt idx="3">
                  <c:v>69.13</c:v>
                </c:pt>
                <c:pt idx="4">
                  <c:v>70.06</c:v>
                </c:pt>
              </c:numCache>
            </c:numRef>
          </c:val>
          <c:extLst>
            <c:ext xmlns:c16="http://schemas.microsoft.com/office/drawing/2014/chart" uri="{C3380CC4-5D6E-409C-BE32-E72D297353CC}">
              <c16:uniqueId val="{00000000-7B00-416F-A3AE-2B25AA7AEA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B00-416F-A3AE-2B25AA7AEA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0.69</c:v>
                </c:pt>
                <c:pt idx="1">
                  <c:v>0.69</c:v>
                </c:pt>
                <c:pt idx="2">
                  <c:v>0.69</c:v>
                </c:pt>
                <c:pt idx="3">
                  <c:v>2.91</c:v>
                </c:pt>
                <c:pt idx="4">
                  <c:v>5.71</c:v>
                </c:pt>
              </c:numCache>
            </c:numRef>
          </c:val>
          <c:extLst>
            <c:ext xmlns:c16="http://schemas.microsoft.com/office/drawing/2014/chart" uri="{C3380CC4-5D6E-409C-BE32-E72D297353CC}">
              <c16:uniqueId val="{00000000-74A5-42ED-864E-A4969262FD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4A5-42ED-864E-A4969262FD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35-486F-BBBB-2C02F8B9A5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535-486F-BBBB-2C02F8B9A5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535.4</c:v>
                </c:pt>
                <c:pt idx="1">
                  <c:v>595.55999999999995</c:v>
                </c:pt>
                <c:pt idx="2">
                  <c:v>625.86</c:v>
                </c:pt>
                <c:pt idx="3">
                  <c:v>610.79999999999995</c:v>
                </c:pt>
                <c:pt idx="4">
                  <c:v>613.98</c:v>
                </c:pt>
              </c:numCache>
            </c:numRef>
          </c:val>
          <c:extLst>
            <c:ext xmlns:c16="http://schemas.microsoft.com/office/drawing/2014/chart" uri="{C3380CC4-5D6E-409C-BE32-E72D297353CC}">
              <c16:uniqueId val="{00000000-5538-4118-8642-CD731BFBBA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538-4118-8642-CD731BFBBA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214.33</c:v>
                </c:pt>
                <c:pt idx="1">
                  <c:v>200.74</c:v>
                </c:pt>
                <c:pt idx="2">
                  <c:v>179.29</c:v>
                </c:pt>
                <c:pt idx="3">
                  <c:v>156.24</c:v>
                </c:pt>
                <c:pt idx="4">
                  <c:v>135.97999999999999</c:v>
                </c:pt>
              </c:numCache>
            </c:numRef>
          </c:val>
          <c:extLst>
            <c:ext xmlns:c16="http://schemas.microsoft.com/office/drawing/2014/chart" uri="{C3380CC4-5D6E-409C-BE32-E72D297353CC}">
              <c16:uniqueId val="{00000000-57A2-406D-AE9E-62D4DAFD02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7A2-406D-AE9E-62D4DAFD02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106.02</c:v>
                </c:pt>
                <c:pt idx="1">
                  <c:v>106.16</c:v>
                </c:pt>
                <c:pt idx="2">
                  <c:v>110.44</c:v>
                </c:pt>
                <c:pt idx="3">
                  <c:v>109.74</c:v>
                </c:pt>
                <c:pt idx="4">
                  <c:v>116.32</c:v>
                </c:pt>
              </c:numCache>
            </c:numRef>
          </c:val>
          <c:extLst>
            <c:ext xmlns:c16="http://schemas.microsoft.com/office/drawing/2014/chart" uri="{C3380CC4-5D6E-409C-BE32-E72D297353CC}">
              <c16:uniqueId val="{00000000-3202-4A90-8CE3-F8DFB593DE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202-4A90-8CE3-F8DFB593DE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199.16</c:v>
                </c:pt>
                <c:pt idx="1">
                  <c:v>198.91</c:v>
                </c:pt>
                <c:pt idx="2">
                  <c:v>191.12</c:v>
                </c:pt>
                <c:pt idx="3">
                  <c:v>193.29</c:v>
                </c:pt>
                <c:pt idx="4">
                  <c:v>182.34</c:v>
                </c:pt>
              </c:numCache>
            </c:numRef>
          </c:val>
          <c:extLst>
            <c:ext xmlns:c16="http://schemas.microsoft.com/office/drawing/2014/chart" uri="{C3380CC4-5D6E-409C-BE32-E72D297353CC}">
              <c16:uniqueId val="{00000000-97E4-4EBC-9D91-8048B5C59E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7E4-4EBC-9D91-8048B5C59E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長門川水道企業団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民間企業出身</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84.34</v>
      </c>
      <c r="J10" s="68"/>
      <c r="K10" s="68"/>
      <c r="L10" s="68"/>
      <c r="M10" s="68"/>
      <c r="N10" s="68"/>
      <c r="O10" s="69"/>
      <c r="P10" s="70">
        <f>データ!$P$6</f>
        <v>15</v>
      </c>
      <c r="Q10" s="70"/>
      <c r="R10" s="70"/>
      <c r="S10" s="70"/>
      <c r="T10" s="70"/>
      <c r="U10" s="70"/>
      <c r="V10" s="70"/>
      <c r="W10" s="71">
        <f>データ!$Q$6</f>
        <v>4070</v>
      </c>
      <c r="X10" s="71"/>
      <c r="Y10" s="71"/>
      <c r="Z10" s="71"/>
      <c r="AA10" s="71"/>
      <c r="AB10" s="71"/>
      <c r="AC10" s="71"/>
      <c r="AD10" s="2"/>
      <c r="AE10" s="2"/>
      <c r="AF10" s="2"/>
      <c r="AG10" s="2"/>
      <c r="AH10" s="4"/>
      <c r="AI10" s="4"/>
      <c r="AJ10" s="4"/>
      <c r="AK10" s="4"/>
      <c r="AL10" s="71">
        <f>データ!$U$6</f>
        <v>18256</v>
      </c>
      <c r="AM10" s="71"/>
      <c r="AN10" s="71"/>
      <c r="AO10" s="71"/>
      <c r="AP10" s="71"/>
      <c r="AQ10" s="71"/>
      <c r="AR10" s="71"/>
      <c r="AS10" s="71"/>
      <c r="AT10" s="67">
        <f>データ!$V$6</f>
        <v>36.5</v>
      </c>
      <c r="AU10" s="68"/>
      <c r="AV10" s="68"/>
      <c r="AW10" s="68"/>
      <c r="AX10" s="68"/>
      <c r="AY10" s="68"/>
      <c r="AZ10" s="68"/>
      <c r="BA10" s="68"/>
      <c r="BB10" s="70">
        <f>データ!$W$6</f>
        <v>500.16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n4a0AOvs6YkxqP6WdCVMiygDxuirf69Ng6PGDreUjHH9v+y2bj3WxR2cXKCQ9AK2QVWlYy/eZjF5bbn8QuyIg==" saltValue="/cwQPBLGqWUD8WefIpKa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128023</v>
      </c>
      <c r="D6" s="34">
        <f t="shared" si="3"/>
        <v>46</v>
      </c>
      <c r="E6" s="34">
        <f t="shared" si="3"/>
        <v>1</v>
      </c>
      <c r="F6" s="34">
        <f t="shared" si="3"/>
        <v>0</v>
      </c>
      <c r="G6" s="34">
        <f t="shared" si="3"/>
        <v>1</v>
      </c>
      <c r="H6" s="34" t="str">
        <f t="shared" si="3"/>
        <v>千葉県　長門川水道企業団</v>
      </c>
      <c r="I6" s="34" t="str">
        <f t="shared" si="3"/>
        <v>法適用</v>
      </c>
      <c r="J6" s="34" t="str">
        <f t="shared" si="3"/>
        <v>水道事業</v>
      </c>
      <c r="K6" s="34" t="str">
        <f t="shared" si="3"/>
        <v>末端給水事業</v>
      </c>
      <c r="L6" s="34" t="str">
        <f t="shared" si="3"/>
        <v>A6</v>
      </c>
      <c r="M6" s="34" t="str">
        <f t="shared" si="3"/>
        <v>民間企業出身</v>
      </c>
      <c r="N6" s="35" t="str">
        <f t="shared" si="3"/>
        <v>-</v>
      </c>
      <c r="O6" s="35">
        <f t="shared" si="3"/>
        <v>84.34</v>
      </c>
      <c r="P6" s="35">
        <f t="shared" si="3"/>
        <v>15</v>
      </c>
      <c r="Q6" s="35">
        <f t="shared" si="3"/>
        <v>4070</v>
      </c>
      <c r="R6" s="35" t="str">
        <f t="shared" si="3"/>
        <v>-</v>
      </c>
      <c r="S6" s="35" t="str">
        <f t="shared" si="3"/>
        <v>-</v>
      </c>
      <c r="T6" s="35" t="str">
        <f t="shared" si="3"/>
        <v>-</v>
      </c>
      <c r="U6" s="35">
        <f t="shared" si="3"/>
        <v>18256</v>
      </c>
      <c r="V6" s="35">
        <f t="shared" si="3"/>
        <v>36.5</v>
      </c>
      <c r="W6" s="35">
        <f t="shared" si="3"/>
        <v>500.16</v>
      </c>
      <c r="X6" s="36">
        <f>IF(X7="",NA(),X7)</f>
        <v>109.14</v>
      </c>
      <c r="Y6" s="36">
        <f t="shared" ref="Y6:AG6" si="4">IF(Y7="",NA(),Y7)</f>
        <v>109.05</v>
      </c>
      <c r="Z6" s="36">
        <f t="shared" si="4"/>
        <v>116.18</v>
      </c>
      <c r="AA6" s="36">
        <f t="shared" si="4"/>
        <v>112.71</v>
      </c>
      <c r="AB6" s="36">
        <f t="shared" si="4"/>
        <v>117.34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535.4</v>
      </c>
      <c r="AU6" s="36">
        <f t="shared" ref="AU6:BC6" si="6">IF(AU7="",NA(),AU7)</f>
        <v>595.55999999999995</v>
      </c>
      <c r="AV6" s="36">
        <f t="shared" si="6"/>
        <v>625.86</v>
      </c>
      <c r="AW6" s="36">
        <f t="shared" si="6"/>
        <v>610.79999999999995</v>
      </c>
      <c r="AX6" s="36">
        <f t="shared" si="6"/>
        <v>613.98</v>
      </c>
      <c r="AY6" s="36">
        <f t="shared" si="6"/>
        <v>391.54</v>
      </c>
      <c r="AZ6" s="36">
        <f t="shared" si="6"/>
        <v>384.34</v>
      </c>
      <c r="BA6" s="36">
        <f t="shared" si="6"/>
        <v>359.47</v>
      </c>
      <c r="BB6" s="36">
        <f t="shared" si="6"/>
        <v>369.69</v>
      </c>
      <c r="BC6" s="36">
        <f t="shared" si="6"/>
        <v>379.08</v>
      </c>
      <c r="BD6" s="35" t="str">
        <f>IF(BD7="","",IF(BD7="-","【-】","【"&amp;SUBSTITUTE(TEXT(BD7,"#,##0.00"),"-","△")&amp;"】"))</f>
        <v>【264.97】</v>
      </c>
      <c r="BE6" s="36">
        <f>IF(BE7="",NA(),BE7)</f>
        <v>214.33</v>
      </c>
      <c r="BF6" s="36">
        <f t="shared" ref="BF6:BN6" si="7">IF(BF7="",NA(),BF7)</f>
        <v>200.74</v>
      </c>
      <c r="BG6" s="36">
        <f t="shared" si="7"/>
        <v>179.29</v>
      </c>
      <c r="BH6" s="36">
        <f t="shared" si="7"/>
        <v>156.24</v>
      </c>
      <c r="BI6" s="36">
        <f t="shared" si="7"/>
        <v>135.97999999999999</v>
      </c>
      <c r="BJ6" s="36">
        <f t="shared" si="7"/>
        <v>386.97</v>
      </c>
      <c r="BK6" s="36">
        <f t="shared" si="7"/>
        <v>380.58</v>
      </c>
      <c r="BL6" s="36">
        <f t="shared" si="7"/>
        <v>401.79</v>
      </c>
      <c r="BM6" s="36">
        <f t="shared" si="7"/>
        <v>402.99</v>
      </c>
      <c r="BN6" s="36">
        <f t="shared" si="7"/>
        <v>398.98</v>
      </c>
      <c r="BO6" s="35" t="str">
        <f>IF(BO7="","",IF(BO7="-","【-】","【"&amp;SUBSTITUTE(TEXT(BO7,"#,##0.00"),"-","△")&amp;"】"))</f>
        <v>【266.61】</v>
      </c>
      <c r="BP6" s="36">
        <f>IF(BP7="",NA(),BP7)</f>
        <v>106.02</v>
      </c>
      <c r="BQ6" s="36">
        <f t="shared" ref="BQ6:BY6" si="8">IF(BQ7="",NA(),BQ7)</f>
        <v>106.16</v>
      </c>
      <c r="BR6" s="36">
        <f t="shared" si="8"/>
        <v>110.44</v>
      </c>
      <c r="BS6" s="36">
        <f t="shared" si="8"/>
        <v>109.74</v>
      </c>
      <c r="BT6" s="36">
        <f t="shared" si="8"/>
        <v>116.32</v>
      </c>
      <c r="BU6" s="36">
        <f t="shared" si="8"/>
        <v>101.72</v>
      </c>
      <c r="BV6" s="36">
        <f t="shared" si="8"/>
        <v>102.38</v>
      </c>
      <c r="BW6" s="36">
        <f t="shared" si="8"/>
        <v>100.12</v>
      </c>
      <c r="BX6" s="36">
        <f t="shared" si="8"/>
        <v>98.66</v>
      </c>
      <c r="BY6" s="36">
        <f t="shared" si="8"/>
        <v>98.64</v>
      </c>
      <c r="BZ6" s="35" t="str">
        <f>IF(BZ7="","",IF(BZ7="-","【-】","【"&amp;SUBSTITUTE(TEXT(BZ7,"#,##0.00"),"-","△")&amp;"】"))</f>
        <v>【103.24】</v>
      </c>
      <c r="CA6" s="36">
        <f>IF(CA7="",NA(),CA7)</f>
        <v>199.16</v>
      </c>
      <c r="CB6" s="36">
        <f t="shared" ref="CB6:CJ6" si="9">IF(CB7="",NA(),CB7)</f>
        <v>198.91</v>
      </c>
      <c r="CC6" s="36">
        <f t="shared" si="9"/>
        <v>191.12</v>
      </c>
      <c r="CD6" s="36">
        <f t="shared" si="9"/>
        <v>193.29</v>
      </c>
      <c r="CE6" s="36">
        <f t="shared" si="9"/>
        <v>182.34</v>
      </c>
      <c r="CF6" s="36">
        <f t="shared" si="9"/>
        <v>168.2</v>
      </c>
      <c r="CG6" s="36">
        <f t="shared" si="9"/>
        <v>168.67</v>
      </c>
      <c r="CH6" s="36">
        <f t="shared" si="9"/>
        <v>174.97</v>
      </c>
      <c r="CI6" s="36">
        <f t="shared" si="9"/>
        <v>178.59</v>
      </c>
      <c r="CJ6" s="36">
        <f t="shared" si="9"/>
        <v>178.92</v>
      </c>
      <c r="CK6" s="35" t="str">
        <f>IF(CK7="","",IF(CK7="-","【-】","【"&amp;SUBSTITUTE(TEXT(CK7,"#,##0.00"),"-","△")&amp;"】"))</f>
        <v>【168.38】</v>
      </c>
      <c r="CL6" s="36">
        <f>IF(CL7="",NA(),CL7)</f>
        <v>69.150000000000006</v>
      </c>
      <c r="CM6" s="36">
        <f t="shared" ref="CM6:CU6" si="10">IF(CM7="",NA(),CM7)</f>
        <v>71.08</v>
      </c>
      <c r="CN6" s="36">
        <f t="shared" si="10"/>
        <v>69.16</v>
      </c>
      <c r="CO6" s="36">
        <f t="shared" si="10"/>
        <v>71.33</v>
      </c>
      <c r="CP6" s="36">
        <f t="shared" si="10"/>
        <v>70.8</v>
      </c>
      <c r="CQ6" s="36">
        <f t="shared" si="10"/>
        <v>54.77</v>
      </c>
      <c r="CR6" s="36">
        <f t="shared" si="10"/>
        <v>54.92</v>
      </c>
      <c r="CS6" s="36">
        <f t="shared" si="10"/>
        <v>55.63</v>
      </c>
      <c r="CT6" s="36">
        <f t="shared" si="10"/>
        <v>55.03</v>
      </c>
      <c r="CU6" s="36">
        <f t="shared" si="10"/>
        <v>55.14</v>
      </c>
      <c r="CV6" s="35" t="str">
        <f>IF(CV7="","",IF(CV7="-","【-】","【"&amp;SUBSTITUTE(TEXT(CV7,"#,##0.00"),"-","△")&amp;"】"))</f>
        <v>【60.00】</v>
      </c>
      <c r="CW6" s="36">
        <f>IF(CW7="",NA(),CW7)</f>
        <v>96.12</v>
      </c>
      <c r="CX6" s="36">
        <f t="shared" ref="CX6:DF6" si="11">IF(CX7="",NA(),CX7)</f>
        <v>91.63</v>
      </c>
      <c r="CY6" s="36">
        <f t="shared" si="11"/>
        <v>95.35</v>
      </c>
      <c r="CZ6" s="36">
        <f t="shared" si="11"/>
        <v>93.87</v>
      </c>
      <c r="DA6" s="36">
        <f t="shared" si="11"/>
        <v>94.37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64.5</v>
      </c>
      <c r="DI6" s="36">
        <f t="shared" ref="DI6:DQ6" si="12">IF(DI7="",NA(),DI7)</f>
        <v>66.180000000000007</v>
      </c>
      <c r="DJ6" s="36">
        <f t="shared" si="12"/>
        <v>67.790000000000006</v>
      </c>
      <c r="DK6" s="36">
        <f t="shared" si="12"/>
        <v>69.13</v>
      </c>
      <c r="DL6" s="36">
        <f t="shared" si="12"/>
        <v>70.06</v>
      </c>
      <c r="DM6" s="36">
        <f t="shared" si="12"/>
        <v>47.46</v>
      </c>
      <c r="DN6" s="36">
        <f t="shared" si="12"/>
        <v>48.49</v>
      </c>
      <c r="DO6" s="36">
        <f t="shared" si="12"/>
        <v>48.05</v>
      </c>
      <c r="DP6" s="36">
        <f t="shared" si="12"/>
        <v>48.87</v>
      </c>
      <c r="DQ6" s="36">
        <f t="shared" si="12"/>
        <v>49.92</v>
      </c>
      <c r="DR6" s="35" t="str">
        <f>IF(DR7="","",IF(DR7="-","【-】","【"&amp;SUBSTITUTE(TEXT(DR7,"#,##0.00"),"-","△")&amp;"】"))</f>
        <v>【49.59】</v>
      </c>
      <c r="DS6" s="36">
        <f>IF(DS7="",NA(),DS7)</f>
        <v>0.69</v>
      </c>
      <c r="DT6" s="36">
        <f t="shared" ref="DT6:EB6" si="13">IF(DT7="",NA(),DT7)</f>
        <v>0.69</v>
      </c>
      <c r="DU6" s="36">
        <f t="shared" si="13"/>
        <v>0.69</v>
      </c>
      <c r="DV6" s="36">
        <f t="shared" si="13"/>
        <v>2.91</v>
      </c>
      <c r="DW6" s="36">
        <f t="shared" si="13"/>
        <v>5.71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0.15</v>
      </c>
      <c r="EE6" s="35">
        <f t="shared" ref="EE6:EM6" si="14">IF(EE7="",NA(),EE7)</f>
        <v>0</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128023</v>
      </c>
      <c r="D7" s="38">
        <v>46</v>
      </c>
      <c r="E7" s="38">
        <v>1</v>
      </c>
      <c r="F7" s="38">
        <v>0</v>
      </c>
      <c r="G7" s="38">
        <v>1</v>
      </c>
      <c r="H7" s="38" t="s">
        <v>93</v>
      </c>
      <c r="I7" s="38" t="s">
        <v>94</v>
      </c>
      <c r="J7" s="38" t="s">
        <v>95</v>
      </c>
      <c r="K7" s="38" t="s">
        <v>96</v>
      </c>
      <c r="L7" s="38" t="s">
        <v>97</v>
      </c>
      <c r="M7" s="38" t="s">
        <v>98</v>
      </c>
      <c r="N7" s="39" t="s">
        <v>99</v>
      </c>
      <c r="O7" s="39">
        <v>84.34</v>
      </c>
      <c r="P7" s="39">
        <v>15</v>
      </c>
      <c r="Q7" s="39">
        <v>4070</v>
      </c>
      <c r="R7" s="39" t="s">
        <v>99</v>
      </c>
      <c r="S7" s="39" t="s">
        <v>99</v>
      </c>
      <c r="T7" s="39" t="s">
        <v>99</v>
      </c>
      <c r="U7" s="39">
        <v>18256</v>
      </c>
      <c r="V7" s="39">
        <v>36.5</v>
      </c>
      <c r="W7" s="39">
        <v>500.16</v>
      </c>
      <c r="X7" s="39">
        <v>109.14</v>
      </c>
      <c r="Y7" s="39">
        <v>109.05</v>
      </c>
      <c r="Z7" s="39">
        <v>116.18</v>
      </c>
      <c r="AA7" s="39">
        <v>112.71</v>
      </c>
      <c r="AB7" s="39">
        <v>117.34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535.4</v>
      </c>
      <c r="AU7" s="39">
        <v>595.55999999999995</v>
      </c>
      <c r="AV7" s="39">
        <v>625.86</v>
      </c>
      <c r="AW7" s="39">
        <v>610.79999999999995</v>
      </c>
      <c r="AX7" s="39">
        <v>613.98</v>
      </c>
      <c r="AY7" s="39">
        <v>391.54</v>
      </c>
      <c r="AZ7" s="39">
        <v>384.34</v>
      </c>
      <c r="BA7" s="39">
        <v>359.47</v>
      </c>
      <c r="BB7" s="39">
        <v>369.69</v>
      </c>
      <c r="BC7" s="39">
        <v>379.08</v>
      </c>
      <c r="BD7" s="39">
        <v>264.97000000000003</v>
      </c>
      <c r="BE7" s="39">
        <v>214.33</v>
      </c>
      <c r="BF7" s="39">
        <v>200.74</v>
      </c>
      <c r="BG7" s="39">
        <v>179.29</v>
      </c>
      <c r="BH7" s="39">
        <v>156.24</v>
      </c>
      <c r="BI7" s="39">
        <v>135.97999999999999</v>
      </c>
      <c r="BJ7" s="39">
        <v>386.97</v>
      </c>
      <c r="BK7" s="39">
        <v>380.58</v>
      </c>
      <c r="BL7" s="39">
        <v>401.79</v>
      </c>
      <c r="BM7" s="39">
        <v>402.99</v>
      </c>
      <c r="BN7" s="39">
        <v>398.98</v>
      </c>
      <c r="BO7" s="39">
        <v>266.61</v>
      </c>
      <c r="BP7" s="39">
        <v>106.02</v>
      </c>
      <c r="BQ7" s="39">
        <v>106.16</v>
      </c>
      <c r="BR7" s="39">
        <v>110.44</v>
      </c>
      <c r="BS7" s="39">
        <v>109.74</v>
      </c>
      <c r="BT7" s="39">
        <v>116.32</v>
      </c>
      <c r="BU7" s="39">
        <v>101.72</v>
      </c>
      <c r="BV7" s="39">
        <v>102.38</v>
      </c>
      <c r="BW7" s="39">
        <v>100.12</v>
      </c>
      <c r="BX7" s="39">
        <v>98.66</v>
      </c>
      <c r="BY7" s="39">
        <v>98.64</v>
      </c>
      <c r="BZ7" s="39">
        <v>103.24</v>
      </c>
      <c r="CA7" s="39">
        <v>199.16</v>
      </c>
      <c r="CB7" s="39">
        <v>198.91</v>
      </c>
      <c r="CC7" s="39">
        <v>191.12</v>
      </c>
      <c r="CD7" s="39">
        <v>193.29</v>
      </c>
      <c r="CE7" s="39">
        <v>182.34</v>
      </c>
      <c r="CF7" s="39">
        <v>168.2</v>
      </c>
      <c r="CG7" s="39">
        <v>168.67</v>
      </c>
      <c r="CH7" s="39">
        <v>174.97</v>
      </c>
      <c r="CI7" s="39">
        <v>178.59</v>
      </c>
      <c r="CJ7" s="39">
        <v>178.92</v>
      </c>
      <c r="CK7" s="39">
        <v>168.38</v>
      </c>
      <c r="CL7" s="39">
        <v>69.150000000000006</v>
      </c>
      <c r="CM7" s="39">
        <v>71.08</v>
      </c>
      <c r="CN7" s="39">
        <v>69.16</v>
      </c>
      <c r="CO7" s="39">
        <v>71.33</v>
      </c>
      <c r="CP7" s="39">
        <v>70.8</v>
      </c>
      <c r="CQ7" s="39">
        <v>54.77</v>
      </c>
      <c r="CR7" s="39">
        <v>54.92</v>
      </c>
      <c r="CS7" s="39">
        <v>55.63</v>
      </c>
      <c r="CT7" s="39">
        <v>55.03</v>
      </c>
      <c r="CU7" s="39">
        <v>55.14</v>
      </c>
      <c r="CV7" s="39">
        <v>60</v>
      </c>
      <c r="CW7" s="39">
        <v>96.12</v>
      </c>
      <c r="CX7" s="39">
        <v>91.63</v>
      </c>
      <c r="CY7" s="39">
        <v>95.35</v>
      </c>
      <c r="CZ7" s="39">
        <v>93.87</v>
      </c>
      <c r="DA7" s="39">
        <v>94.37</v>
      </c>
      <c r="DB7" s="39">
        <v>82.89</v>
      </c>
      <c r="DC7" s="39">
        <v>82.66</v>
      </c>
      <c r="DD7" s="39">
        <v>82.04</v>
      </c>
      <c r="DE7" s="39">
        <v>81.900000000000006</v>
      </c>
      <c r="DF7" s="39">
        <v>81.39</v>
      </c>
      <c r="DG7" s="39">
        <v>89.8</v>
      </c>
      <c r="DH7" s="39">
        <v>64.5</v>
      </c>
      <c r="DI7" s="39">
        <v>66.180000000000007</v>
      </c>
      <c r="DJ7" s="39">
        <v>67.790000000000006</v>
      </c>
      <c r="DK7" s="39">
        <v>69.13</v>
      </c>
      <c r="DL7" s="39">
        <v>70.06</v>
      </c>
      <c r="DM7" s="39">
        <v>47.46</v>
      </c>
      <c r="DN7" s="39">
        <v>48.49</v>
      </c>
      <c r="DO7" s="39">
        <v>48.05</v>
      </c>
      <c r="DP7" s="39">
        <v>48.87</v>
      </c>
      <c r="DQ7" s="39">
        <v>49.92</v>
      </c>
      <c r="DR7" s="39">
        <v>49.59</v>
      </c>
      <c r="DS7" s="39">
        <v>0.69</v>
      </c>
      <c r="DT7" s="39">
        <v>0.69</v>
      </c>
      <c r="DU7" s="39">
        <v>0.69</v>
      </c>
      <c r="DV7" s="39">
        <v>2.91</v>
      </c>
      <c r="DW7" s="39">
        <v>5.71</v>
      </c>
      <c r="DX7" s="39">
        <v>9.7100000000000009</v>
      </c>
      <c r="DY7" s="39">
        <v>12.79</v>
      </c>
      <c r="DZ7" s="39">
        <v>13.39</v>
      </c>
      <c r="EA7" s="39">
        <v>14.85</v>
      </c>
      <c r="EB7" s="39">
        <v>16.88</v>
      </c>
      <c r="EC7" s="39">
        <v>19.440000000000001</v>
      </c>
      <c r="ED7" s="39">
        <v>0.15</v>
      </c>
      <c r="EE7" s="39">
        <v>0</v>
      </c>
      <c r="EF7" s="39">
        <v>0</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2021-02-24T02:11:32Z</cp:lastPrinted>
  <dcterms:created xsi:type="dcterms:W3CDTF">2020-12-04T02:06:40Z</dcterms:created>
  <dcterms:modified xsi:type="dcterms:W3CDTF">2021-02-24T02:11:36Z</dcterms:modified>
  <cp:category/>
</cp:coreProperties>
</file>