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2TJVVi8fIzQOlOgH2ydpeWqd5J730Pac+VeguHq6hoCCHFo5NGFUF/398n6m6v9eEx3GjNfdulq0TTZ9Cjta8w==" workbookSaltValue="NqqKh9wldUGWwDFjpVFSH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<sst xmlns="http://schemas.openxmlformats.org/spreadsheetml/2006/main" count="241" uniqueCount="119">
  <si>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</si>
  <si>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</si>
  <si>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</si>
  <si>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</si>
  <si>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</si>
  <si>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</si>
  <si>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</si>
  <si>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</si>
  <si>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</si>
  <si>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</si>
  <si>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</si>
  <si>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</si>
  <si>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</si>
  <si>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</si>
  <si>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</si>
  <si>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</si>
  <si>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</si>
  <si>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</si>
  <si>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</si>
  <si>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</si>
  <si>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</si>
  <si>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</si>
  <si>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</si>
  <si>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</si>
  <si>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</si>
  <si>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</si>
  <si>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</si>
  <si>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</si>
  <si>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</si>
  <si>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</si>
  <si>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</si>
  <si>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</si>
  <si>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</si>
  <si>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</si>
  <si>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</si>
  <si>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</si>
  <si>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</si>
  <si>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</si>
  <si>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</si>
  <si>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</si>
  <si>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</si>
  <si>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</si>
  <si>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</si>
  <si>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</si>
  <si>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</si>
  <si>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</si>
  <si>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</si>
  <si>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</si>
  <si>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</si>
  <si>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</si>
  <si>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</si>
  <si>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</si>
  <si>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</si>
  <si>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</si>
  <si>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</si>
  <si>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</si>
  <si>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</si>
  <si>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</si>
  <si>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</si>
  <si>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</si>
  <si>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</si>
  <si>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</si>
  <si>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</si>
  <si>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</si>
  <si>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</si>
  <si>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</si>
  <si>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</si>
  <si>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</si>
  <si>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</si>
  <si>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</si>
  <si>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</si>
  <si>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</si>
  <si>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</si>
  <si>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</si>
  <si>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</si>
  <si>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</si>
  <si>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</si>
  <si>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</si>
  <si>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</si>
  <si>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</si>
  <si>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</si>
  <si>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</si>
  <si>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</si>
  <si>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</si>
  <si>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</si>
  <si>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</si>
  <si>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</si>
  <si>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</si>
  <si>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</si>
  <si>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</si>
  <si>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</si>
  <si>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</si>
  <si>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</si>
  <si>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</si>
  <si>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</si>
  <si>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</si>
  <si>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</si>
  <si>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</si>
  <si>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</si>
  <si>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</si>
  <si>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</si>
  <si>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</si>
  <si>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</si>
  <si>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</si>
  <si>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</si>
  <si>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</si>
  <si>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</si>
  <si>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</si>
  <si>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</si>
  <si>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</si>
  <si>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</si>
  <si>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</si>
  <si>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</si>
  <si>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</si>
  <si>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</si>
  <si>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</si>
  <si>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40年を経過した管渠の割合は、全体の22.1％、30年を経過した管渠の割合は、全体の49.4％となっています。　　　　　　　　　　　　　　　　　　　　　　　　老朽化している管渠については、ストックマネジメントの手法を用いて、リスク評価などによる優先順位を付けながら点検・調整を行い、管渠の更新を進める必要があります。</t>
    <rPh sb="3" eb="4">
      <t>ネン</t>
    </rPh>
    <rPh sb="5" eb="7">
      <t>ケイカ</t>
    </rPh>
    <rPh sb="9" eb="11">
      <t>カンキョ</t>
    </rPh>
    <rPh sb="12" eb="14">
      <t>ワリアイ</t>
    </rPh>
    <rPh sb="16" eb="18">
      <t>ゼンタイ</t>
    </rPh>
    <rPh sb="27" eb="28">
      <t>ネン</t>
    </rPh>
    <rPh sb="29" eb="31">
      <t>ケイカ</t>
    </rPh>
    <rPh sb="33" eb="35">
      <t>カンキョ</t>
    </rPh>
    <rPh sb="36" eb="38">
      <t>ワリアイ</t>
    </rPh>
    <rPh sb="40" eb="42">
      <t>ゼンタイ</t>
    </rPh>
    <rPh sb="80" eb="83">
      <t>ロウキュウカ</t>
    </rPh>
    <rPh sb="87" eb="89">
      <t>カンキョ</t>
    </rPh>
    <rPh sb="106" eb="108">
      <t>シュホウ</t>
    </rPh>
    <rPh sb="109" eb="110">
      <t>モチ</t>
    </rPh>
    <rPh sb="116" eb="118">
      <t>ヒョウカ</t>
    </rPh>
    <rPh sb="123" eb="125">
      <t>ユウセン</t>
    </rPh>
    <rPh sb="125" eb="127">
      <t>ジュンイ</t>
    </rPh>
    <rPh sb="128" eb="129">
      <t>ツ</t>
    </rPh>
    <rPh sb="133" eb="135">
      <t>テンケン</t>
    </rPh>
    <rPh sb="136" eb="138">
      <t>チョウセイ</t>
    </rPh>
    <rPh sb="139" eb="140">
      <t>オコナ</t>
    </rPh>
    <rPh sb="142" eb="144">
      <t>カンキョ</t>
    </rPh>
    <rPh sb="145" eb="147">
      <t>コウシン</t>
    </rPh>
    <rPh sb="148" eb="149">
      <t>スス</t>
    </rPh>
    <rPh sb="151" eb="153">
      <t>ヒツヨウ</t>
    </rPh>
    <phoneticPr fontId="4"/>
  </si>
  <si>
    <t>　収益的収支比率については、企業会計への移行による打切決算により、使用料収入は減少しましたが、同様に支出も減少したため、前年度に引き続き100％を超えるものとなっています。
　経費回収率についても、100％超を継続しており、経営の健全化は保たれています。
　また、当市の公共下水道事業は千葉ニュータウン事業により整備されたことから、類似団体と比較し、水洗化率は平均値を大きく上回っており、企業債残高対事業規模比率は平均値を大きく下回っている状況です。　　　　　　　　　　　　　　　　　　　　　　　　　　　　　　　　　
　なお、汚水処理原価については、印旛沼・手賀沼流域による広域処理のため、類似団体の平均値より低く抑えることができています。</t>
    <rPh sb="1" eb="4">
      <t>シュウエキテキ</t>
    </rPh>
    <rPh sb="4" eb="6">
      <t>シュウシ</t>
    </rPh>
    <rPh sb="6" eb="8">
      <t>ヒリツ</t>
    </rPh>
    <rPh sb="14" eb="16">
      <t>キギョウ</t>
    </rPh>
    <rPh sb="16" eb="18">
      <t>カイケイ</t>
    </rPh>
    <rPh sb="20" eb="22">
      <t>イコウ</t>
    </rPh>
    <rPh sb="25" eb="27">
      <t>ウチキ</t>
    </rPh>
    <rPh sb="27" eb="29">
      <t>ケッサン</t>
    </rPh>
    <rPh sb="33" eb="36">
      <t>シヨウリョウ</t>
    </rPh>
    <rPh sb="36" eb="38">
      <t>シュウニュウ</t>
    </rPh>
    <rPh sb="39" eb="41">
      <t>ゲンショウ</t>
    </rPh>
    <rPh sb="47" eb="49">
      <t>ドウヨウ</t>
    </rPh>
    <rPh sb="50" eb="52">
      <t>シシュツ</t>
    </rPh>
    <rPh sb="53" eb="55">
      <t>ゲンショウ</t>
    </rPh>
    <rPh sb="60" eb="63">
      <t>ゼンネンド</t>
    </rPh>
    <rPh sb="64" eb="65">
      <t>ヒ</t>
    </rPh>
    <rPh sb="66" eb="67">
      <t>ツヅ</t>
    </rPh>
    <rPh sb="73" eb="74">
      <t>コ</t>
    </rPh>
    <rPh sb="88" eb="90">
      <t>ケイヒ</t>
    </rPh>
    <rPh sb="90" eb="92">
      <t>カイシュウ</t>
    </rPh>
    <rPh sb="92" eb="93">
      <t>リツ</t>
    </rPh>
    <rPh sb="105" eb="107">
      <t>ケイゾク</t>
    </rPh>
    <rPh sb="112" eb="114">
      <t>ケイエイ</t>
    </rPh>
    <rPh sb="115" eb="118">
      <t>ケンゼンカ</t>
    </rPh>
    <rPh sb="119" eb="120">
      <t>タモ</t>
    </rPh>
    <rPh sb="132" eb="134">
      <t>トウシ</t>
    </rPh>
    <rPh sb="135" eb="137">
      <t>コウキョウ</t>
    </rPh>
    <rPh sb="137" eb="140">
      <t>ゲスイドウ</t>
    </rPh>
    <rPh sb="140" eb="142">
      <t>ジギョウ</t>
    </rPh>
    <rPh sb="143" eb="145">
      <t>チバ</t>
    </rPh>
    <rPh sb="151" eb="153">
      <t>ジギョウ</t>
    </rPh>
    <rPh sb="156" eb="158">
      <t>セイビ</t>
    </rPh>
    <rPh sb="166" eb="168">
      <t>ルイジ</t>
    </rPh>
    <rPh sb="168" eb="170">
      <t>ダンタイ</t>
    </rPh>
    <rPh sb="171" eb="173">
      <t>ヒカク</t>
    </rPh>
    <rPh sb="175" eb="178">
      <t>スイセンカ</t>
    </rPh>
    <rPh sb="178" eb="179">
      <t>リツ</t>
    </rPh>
    <rPh sb="180" eb="183">
      <t>ヘイキンチ</t>
    </rPh>
    <rPh sb="184" eb="185">
      <t>オオ</t>
    </rPh>
    <rPh sb="187" eb="189">
      <t>ウワマワ</t>
    </rPh>
    <rPh sb="194" eb="196">
      <t>キギョウ</t>
    </rPh>
    <rPh sb="196" eb="197">
      <t>サイ</t>
    </rPh>
    <rPh sb="197" eb="199">
      <t>ザンダカ</t>
    </rPh>
    <rPh sb="199" eb="200">
      <t>タイ</t>
    </rPh>
    <rPh sb="200" eb="202">
      <t>ジギョウ</t>
    </rPh>
    <rPh sb="202" eb="204">
      <t>キボ</t>
    </rPh>
    <rPh sb="204" eb="206">
      <t>ヒリツ</t>
    </rPh>
    <rPh sb="207" eb="210">
      <t>ヘイキンチ</t>
    </rPh>
    <rPh sb="211" eb="212">
      <t>オオ</t>
    </rPh>
    <rPh sb="214" eb="216">
      <t>シタマワ</t>
    </rPh>
    <rPh sb="220" eb="222">
      <t>ジョウキョウ</t>
    </rPh>
    <rPh sb="263" eb="265">
      <t>オスイ</t>
    </rPh>
    <rPh sb="265" eb="267">
      <t>ショリ</t>
    </rPh>
    <rPh sb="267" eb="269">
      <t>ゲンカ</t>
    </rPh>
    <rPh sb="275" eb="278">
      <t>インバヌマ</t>
    </rPh>
    <rPh sb="279" eb="282">
      <t>テガヌマ</t>
    </rPh>
    <rPh sb="282" eb="284">
      <t>リュウイキ</t>
    </rPh>
    <rPh sb="287" eb="289">
      <t>コウイキ</t>
    </rPh>
    <rPh sb="289" eb="291">
      <t>ショリ</t>
    </rPh>
    <rPh sb="295" eb="297">
      <t>ルイジ</t>
    </rPh>
    <rPh sb="297" eb="299">
      <t>ダンタイ</t>
    </rPh>
    <rPh sb="300" eb="303">
      <t>ヘイキンチ</t>
    </rPh>
    <rPh sb="305" eb="306">
      <t>ヒク</t>
    </rPh>
    <rPh sb="307" eb="308">
      <t>オサ</t>
    </rPh>
    <phoneticPr fontId="4"/>
  </si>
  <si>
    <t>　当市の公共下水道事業は、千葉ニュータウン事業により整備され、施設等の初期投資が低く抑えられたことから経営の健全性は保たれています。　　　　　　　　　　
　また、更なる健全な経営を行うため、令和2年度より公営企業会計を適用します。
　長期的には施設の老朽化に伴い、維持管理費の増大が見込まれることから、ストックマネジメントの手法を用いて適正に維持管理し、耐用年数の延長を図るとともに、施設整備の更新に取り組む必要があります。</t>
    <rPh sb="1" eb="3">
      <t>トウシ</t>
    </rPh>
    <rPh sb="4" eb="6">
      <t>コウキョウ</t>
    </rPh>
    <rPh sb="6" eb="9">
      <t>ゲスイドウ</t>
    </rPh>
    <rPh sb="9" eb="11">
      <t>ジギョウ</t>
    </rPh>
    <rPh sb="13" eb="15">
      <t>チバ</t>
    </rPh>
    <rPh sb="21" eb="23">
      <t>ジギョウ</t>
    </rPh>
    <rPh sb="26" eb="28">
      <t>セイビ</t>
    </rPh>
    <rPh sb="31" eb="34">
      <t>シセツナド</t>
    </rPh>
    <rPh sb="35" eb="37">
      <t>ショキ</t>
    </rPh>
    <rPh sb="37" eb="39">
      <t>トウシ</t>
    </rPh>
    <rPh sb="40" eb="41">
      <t>ヒク</t>
    </rPh>
    <rPh sb="42" eb="43">
      <t>オサ</t>
    </rPh>
    <rPh sb="51" eb="53">
      <t>ケイエイ</t>
    </rPh>
    <rPh sb="54" eb="57">
      <t>ケンゼンセイ</t>
    </rPh>
    <rPh sb="58" eb="59">
      <t>タモ</t>
    </rPh>
    <rPh sb="81" eb="82">
      <t>サラ</t>
    </rPh>
    <rPh sb="84" eb="86">
      <t>ケンゼン</t>
    </rPh>
    <rPh sb="87" eb="89">
      <t>ケイエイ</t>
    </rPh>
    <rPh sb="90" eb="91">
      <t>オコナ</t>
    </rPh>
    <rPh sb="95" eb="96">
      <t>レイ</t>
    </rPh>
    <rPh sb="96" eb="97">
      <t>ワ</t>
    </rPh>
    <rPh sb="98" eb="100">
      <t>ネンド</t>
    </rPh>
    <rPh sb="102" eb="104">
      <t>コウエイ</t>
    </rPh>
    <rPh sb="104" eb="106">
      <t>キギョウ</t>
    </rPh>
    <rPh sb="106" eb="108">
      <t>カイケイ</t>
    </rPh>
    <rPh sb="109" eb="111">
      <t>テキヨウ</t>
    </rPh>
    <rPh sb="117" eb="120">
      <t>チョウキテキ</t>
    </rPh>
    <rPh sb="122" eb="124">
      <t>シセツ</t>
    </rPh>
    <rPh sb="125" eb="128">
      <t>ロウキュウカ</t>
    </rPh>
    <rPh sb="129" eb="130">
      <t>トモナ</t>
    </rPh>
    <rPh sb="132" eb="134">
      <t>イジ</t>
    </rPh>
    <rPh sb="134" eb="137">
      <t>カンリヒ</t>
    </rPh>
    <rPh sb="138" eb="140">
      <t>ゾウダイ</t>
    </rPh>
    <rPh sb="141" eb="143">
      <t>ミコ</t>
    </rPh>
    <rPh sb="162" eb="164">
      <t>シュホウ</t>
    </rPh>
    <rPh sb="165" eb="166">
      <t>モチ</t>
    </rPh>
    <rPh sb="168" eb="170">
      <t>テキセイ</t>
    </rPh>
    <rPh sb="171" eb="173">
      <t>イジ</t>
    </rPh>
    <rPh sb="173" eb="175">
      <t>カンリ</t>
    </rPh>
    <rPh sb="177" eb="179">
      <t>タイヨウ</t>
    </rPh>
    <rPh sb="179" eb="181">
      <t>ネンスウ</t>
    </rPh>
    <rPh sb="182" eb="184">
      <t>エンチョウ</t>
    </rPh>
    <rPh sb="185" eb="186">
      <t>ハカ</t>
    </rPh>
    <rPh sb="192" eb="194">
      <t>シセツ</t>
    </rPh>
    <rPh sb="194" eb="196">
      <t>セイビ</t>
    </rPh>
    <rPh sb="197" eb="199">
      <t>コウシン</t>
    </rPh>
    <rPh sb="200" eb="201">
      <t>ト</t>
    </rPh>
    <rPh sb="202" eb="203">
      <t>ク</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</si>
</sst>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0.05</c:v>
                </c:pt>
                <c:pt idx="1">
                  <c:v>0</c:v>
                </c:pt>
                <c:pt idx="2" formatCode="#,##0.00;&quot;△&quot;#,##0.00;&quot;-&quot;">
                  <c:v>0.03</c:v>
                </c:pt>
                <c:pt idx="3" formatCode="#,##0.00;&quot;△&quot;#,##0.00;&quot;-&quot;">
                  <c:v>0.03</c:v>
                </c:pt>
                <c:pt idx="4">
                  <c:v>0</c:v>
                </c:pt>
              </c:numCache>
            </c:numRef>
          </c:val>
          <c:extLst>
            <c:ext xmlns:c16="http://schemas.microsoft.com/office/drawing/2014/chart" uri="{C3380CC4-5D6E-409C-BE32-E72D297353CC}">
              <c16:uniqueId val="{00000000-4B7F-4B88-9667-62551963D50C}"/>
            </c:ext>
          </c:extLst>
        </c:ser>
        <c:dLbls>
          <c:showLegendKey val="0"/>
          <c:showVal val="0"/>
          <c:showCatName val="0"/>
          <c:showSerName val="0"/>
          <c:showPercent val="0"/>
          <c:showBubbleSize val="0"/>
        </c:dLbls>
        <c:gapWidth val="150"/>
        <c:axId val="-863554656"/>
        <c:axId val="-8635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4B7F-4B88-9667-62551963D50C}"/>
            </c:ext>
          </c:extLst>
        </c:ser>
        <c:dLbls>
          <c:showLegendKey val="0"/>
          <c:showVal val="0"/>
          <c:showCatName val="0"/>
          <c:showSerName val="0"/>
          <c:showPercent val="0"/>
          <c:showBubbleSize val="0"/>
        </c:dLbls>
        <c:marker val="1"/>
        <c:smooth val="0"/>
        <c:axId val="-863554656"/>
        <c:axId val="-863558464"/>
      </c:lineChart>
      <c:dateAx>
        <c:axId val="-863554656"/>
        <c:scaling>
          <c:orientation val="minMax"/>
        </c:scaling>
        <c:delete val="1"/>
        <c:axPos val="b"/>
        <c:numFmt formatCode="&quot;H&quot;yy" sourceLinked="1"/>
        <c:majorTickMark val="none"/>
        <c:minorTickMark val="none"/>
        <c:tickLblPos val="none"/>
        <c:crossAx val="-863558464"/>
        <c:crosses val="autoZero"/>
        <c:auto val="1"/>
        <c:lblOffset val="100"/>
        <c:baseTimeUnit val="years"/>
      </c:dateAx>
      <c:valAx>
        <c:axId val="-8635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7-4054-A75A-E31B2E35D369}"/>
            </c:ext>
          </c:extLst>
        </c:ser>
        <c:dLbls>
          <c:showLegendKey val="0"/>
          <c:showVal val="0"/>
          <c:showCatName val="0"/>
          <c:showSerName val="0"/>
          <c:showPercent val="0"/>
          <c:showBubbleSize val="0"/>
        </c:dLbls>
        <c:gapWidth val="150"/>
        <c:axId val="-708356624"/>
        <c:axId val="-70835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03E7-4054-A75A-E31B2E35D369}"/>
            </c:ext>
          </c:extLst>
        </c:ser>
        <c:dLbls>
          <c:showLegendKey val="0"/>
          <c:showVal val="0"/>
          <c:showCatName val="0"/>
          <c:showSerName val="0"/>
          <c:showPercent val="0"/>
          <c:showBubbleSize val="0"/>
        </c:dLbls>
        <c:marker val="1"/>
        <c:smooth val="0"/>
        <c:axId val="-708356624"/>
        <c:axId val="-708357712"/>
      </c:lineChart>
      <c:dateAx>
        <c:axId val="-708356624"/>
        <c:scaling>
          <c:orientation val="minMax"/>
        </c:scaling>
        <c:delete val="1"/>
        <c:axPos val="b"/>
        <c:numFmt formatCode="&quot;H&quot;yy" sourceLinked="1"/>
        <c:majorTickMark val="none"/>
        <c:minorTickMark val="none"/>
        <c:tickLblPos val="none"/>
        <c:crossAx val="-708357712"/>
        <c:crosses val="autoZero"/>
        <c:auto val="1"/>
        <c:lblOffset val="100"/>
        <c:baseTimeUnit val="years"/>
      </c:dateAx>
      <c:valAx>
        <c:axId val="-70835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5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99.28</c:v>
                </c:pt>
                <c:pt idx="1">
                  <c:v>99.37</c:v>
                </c:pt>
                <c:pt idx="2">
                  <c:v>99.34</c:v>
                </c:pt>
                <c:pt idx="3">
                  <c:v>99.18</c:v>
                </c:pt>
                <c:pt idx="4">
                  <c:v>98.52</c:v>
                </c:pt>
              </c:numCache>
            </c:numRef>
          </c:val>
          <c:extLst>
            <c:ext xmlns:c16="http://schemas.microsoft.com/office/drawing/2014/chart" uri="{C3380CC4-5D6E-409C-BE32-E72D297353CC}">
              <c16:uniqueId val="{00000000-384C-4C59-8612-40D40CFA0C3D}"/>
            </c:ext>
          </c:extLst>
        </c:ser>
        <c:dLbls>
          <c:showLegendKey val="0"/>
          <c:showVal val="0"/>
          <c:showCatName val="0"/>
          <c:showSerName val="0"/>
          <c:showPercent val="0"/>
          <c:showBubbleSize val="0"/>
        </c:dLbls>
        <c:gapWidth val="150"/>
        <c:axId val="-708353360"/>
        <c:axId val="-70836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384C-4C59-8612-40D40CFA0C3D}"/>
            </c:ext>
          </c:extLst>
        </c:ser>
        <c:dLbls>
          <c:showLegendKey val="0"/>
          <c:showVal val="0"/>
          <c:showCatName val="0"/>
          <c:showSerName val="0"/>
          <c:showPercent val="0"/>
          <c:showBubbleSize val="0"/>
        </c:dLbls>
        <c:marker val="1"/>
        <c:smooth val="0"/>
        <c:axId val="-708353360"/>
        <c:axId val="-708364784"/>
      </c:lineChart>
      <c:dateAx>
        <c:axId val="-708353360"/>
        <c:scaling>
          <c:orientation val="minMax"/>
        </c:scaling>
        <c:delete val="1"/>
        <c:axPos val="b"/>
        <c:numFmt formatCode="&quot;H&quot;yy" sourceLinked="1"/>
        <c:majorTickMark val="none"/>
        <c:minorTickMark val="none"/>
        <c:tickLblPos val="none"/>
        <c:crossAx val="-708364784"/>
        <c:crosses val="autoZero"/>
        <c:auto val="1"/>
        <c:lblOffset val="100"/>
        <c:baseTimeUnit val="years"/>
      </c:dateAx>
      <c:valAx>
        <c:axId val="-70836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98.1</c:v>
                </c:pt>
                <c:pt idx="1">
                  <c:v>101.27</c:v>
                </c:pt>
                <c:pt idx="2">
                  <c:v>98.41</c:v>
                </c:pt>
                <c:pt idx="3">
                  <c:v>104.14</c:v>
                </c:pt>
                <c:pt idx="4">
                  <c:v>107.06</c:v>
                </c:pt>
              </c:numCache>
            </c:numRef>
          </c:val>
          <c:extLst>
            <c:ext xmlns:c16="http://schemas.microsoft.com/office/drawing/2014/chart" uri="{C3380CC4-5D6E-409C-BE32-E72D297353CC}">
              <c16:uniqueId val="{00000000-BE3B-40D4-A7FD-2EC9998E47FC}"/>
            </c:ext>
          </c:extLst>
        </c:ser>
        <c:dLbls>
          <c:showLegendKey val="0"/>
          <c:showVal val="0"/>
          <c:showCatName val="0"/>
          <c:showSerName val="0"/>
          <c:showPercent val="0"/>
          <c:showBubbleSize val="0"/>
        </c:dLbls>
        <c:gapWidth val="150"/>
        <c:axId val="-863555744"/>
        <c:axId val="-8635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B-40D4-A7FD-2EC9998E47FC}"/>
            </c:ext>
          </c:extLst>
        </c:ser>
        <c:dLbls>
          <c:showLegendKey val="0"/>
          <c:showVal val="0"/>
          <c:showCatName val="0"/>
          <c:showSerName val="0"/>
          <c:showPercent val="0"/>
          <c:showBubbleSize val="0"/>
        </c:dLbls>
        <c:marker val="1"/>
        <c:smooth val="0"/>
        <c:axId val="-863555744"/>
        <c:axId val="-863551936"/>
      </c:lineChart>
      <c:dateAx>
        <c:axId val="-863555744"/>
        <c:scaling>
          <c:orientation val="minMax"/>
        </c:scaling>
        <c:delete val="1"/>
        <c:axPos val="b"/>
        <c:numFmt formatCode="&quot;H&quot;yy" sourceLinked="1"/>
        <c:majorTickMark val="none"/>
        <c:minorTickMark val="none"/>
        <c:tickLblPos val="none"/>
        <c:crossAx val="-863551936"/>
        <c:crosses val="autoZero"/>
        <c:auto val="1"/>
        <c:lblOffset val="100"/>
        <c:baseTimeUnit val="years"/>
      </c:dateAx>
      <c:valAx>
        <c:axId val="-8635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1-4601-A1AE-1C9F962F9BD6}"/>
            </c:ext>
          </c:extLst>
        </c:ser>
        <c:dLbls>
          <c:showLegendKey val="0"/>
          <c:showVal val="0"/>
          <c:showCatName val="0"/>
          <c:showSerName val="0"/>
          <c:showPercent val="0"/>
          <c:showBubbleSize val="0"/>
        </c:dLbls>
        <c:gapWidth val="150"/>
        <c:axId val="-863548672"/>
        <c:axId val="-8635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1-4601-A1AE-1C9F962F9BD6}"/>
            </c:ext>
          </c:extLst>
        </c:ser>
        <c:dLbls>
          <c:showLegendKey val="0"/>
          <c:showVal val="0"/>
          <c:showCatName val="0"/>
          <c:showSerName val="0"/>
          <c:showPercent val="0"/>
          <c:showBubbleSize val="0"/>
        </c:dLbls>
        <c:marker val="1"/>
        <c:smooth val="0"/>
        <c:axId val="-863548672"/>
        <c:axId val="-863548128"/>
      </c:lineChart>
      <c:dateAx>
        <c:axId val="-863548672"/>
        <c:scaling>
          <c:orientation val="minMax"/>
        </c:scaling>
        <c:delete val="1"/>
        <c:axPos val="b"/>
        <c:numFmt formatCode="&quot;H&quot;yy" sourceLinked="1"/>
        <c:majorTickMark val="none"/>
        <c:minorTickMark val="none"/>
        <c:tickLblPos val="none"/>
        <c:crossAx val="-863548128"/>
        <c:crosses val="autoZero"/>
        <c:auto val="1"/>
        <c:lblOffset val="100"/>
        <c:baseTimeUnit val="years"/>
      </c:dateAx>
      <c:valAx>
        <c:axId val="-8635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6-4455-8218-5C44CCB2BD32}"/>
            </c:ext>
          </c:extLst>
        </c:ser>
        <c:dLbls>
          <c:showLegendKey val="0"/>
          <c:showVal val="0"/>
          <c:showCatName val="0"/>
          <c:showSerName val="0"/>
          <c:showPercent val="0"/>
          <c:showBubbleSize val="0"/>
        </c:dLbls>
        <c:gapWidth val="150"/>
        <c:axId val="-863557920"/>
        <c:axId val="-8635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6-4455-8218-5C44CCB2BD32}"/>
            </c:ext>
          </c:extLst>
        </c:ser>
        <c:dLbls>
          <c:showLegendKey val="0"/>
          <c:showVal val="0"/>
          <c:showCatName val="0"/>
          <c:showSerName val="0"/>
          <c:showPercent val="0"/>
          <c:showBubbleSize val="0"/>
        </c:dLbls>
        <c:marker val="1"/>
        <c:smooth val="0"/>
        <c:axId val="-863557920"/>
        <c:axId val="-863550304"/>
      </c:lineChart>
      <c:dateAx>
        <c:axId val="-863557920"/>
        <c:scaling>
          <c:orientation val="minMax"/>
        </c:scaling>
        <c:delete val="1"/>
        <c:axPos val="b"/>
        <c:numFmt formatCode="&quot;H&quot;yy" sourceLinked="1"/>
        <c:majorTickMark val="none"/>
        <c:minorTickMark val="none"/>
        <c:tickLblPos val="none"/>
        <c:crossAx val="-863550304"/>
        <c:crosses val="autoZero"/>
        <c:auto val="1"/>
        <c:lblOffset val="100"/>
        <c:baseTimeUnit val="years"/>
      </c:dateAx>
      <c:valAx>
        <c:axId val="-8635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7-40BB-AE5F-64DA47939182}"/>
            </c:ext>
          </c:extLst>
        </c:ser>
        <c:dLbls>
          <c:showLegendKey val="0"/>
          <c:showVal val="0"/>
          <c:showCatName val="0"/>
          <c:showSerName val="0"/>
          <c:showPercent val="0"/>
          <c:showBubbleSize val="0"/>
        </c:dLbls>
        <c:gapWidth val="150"/>
        <c:axId val="-863554112"/>
        <c:axId val="-8635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7-40BB-AE5F-64DA47939182}"/>
            </c:ext>
          </c:extLst>
        </c:ser>
        <c:dLbls>
          <c:showLegendKey val="0"/>
          <c:showVal val="0"/>
          <c:showCatName val="0"/>
          <c:showSerName val="0"/>
          <c:showPercent val="0"/>
          <c:showBubbleSize val="0"/>
        </c:dLbls>
        <c:marker val="1"/>
        <c:smooth val="0"/>
        <c:axId val="-863554112"/>
        <c:axId val="-863561184"/>
      </c:lineChart>
      <c:dateAx>
        <c:axId val="-863554112"/>
        <c:scaling>
          <c:orientation val="minMax"/>
        </c:scaling>
        <c:delete val="1"/>
        <c:axPos val="b"/>
        <c:numFmt formatCode="&quot;H&quot;yy" sourceLinked="1"/>
        <c:majorTickMark val="none"/>
        <c:minorTickMark val="none"/>
        <c:tickLblPos val="none"/>
        <c:crossAx val="-863561184"/>
        <c:crosses val="autoZero"/>
        <c:auto val="1"/>
        <c:lblOffset val="100"/>
        <c:baseTimeUnit val="years"/>
      </c:dateAx>
      <c:valAx>
        <c:axId val="-8635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27-46F4-82A9-821E5B5695AA}"/>
            </c:ext>
          </c:extLst>
        </c:ser>
        <c:dLbls>
          <c:showLegendKey val="0"/>
          <c:showVal val="0"/>
          <c:showCatName val="0"/>
          <c:showSerName val="0"/>
          <c:showPercent val="0"/>
          <c:showBubbleSize val="0"/>
        </c:dLbls>
        <c:gapWidth val="150"/>
        <c:axId val="-863551392"/>
        <c:axId val="-8635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7-46F4-82A9-821E5B5695AA}"/>
            </c:ext>
          </c:extLst>
        </c:ser>
        <c:dLbls>
          <c:showLegendKey val="0"/>
          <c:showVal val="0"/>
          <c:showCatName val="0"/>
          <c:showSerName val="0"/>
          <c:showPercent val="0"/>
          <c:showBubbleSize val="0"/>
        </c:dLbls>
        <c:marker val="1"/>
        <c:smooth val="0"/>
        <c:axId val="-863551392"/>
        <c:axId val="-863563360"/>
      </c:lineChart>
      <c:dateAx>
        <c:axId val="-863551392"/>
        <c:scaling>
          <c:orientation val="minMax"/>
        </c:scaling>
        <c:delete val="1"/>
        <c:axPos val="b"/>
        <c:numFmt formatCode="&quot;H&quot;yy" sourceLinked="1"/>
        <c:majorTickMark val="none"/>
        <c:minorTickMark val="none"/>
        <c:tickLblPos val="none"/>
        <c:crossAx val="-863563360"/>
        <c:crosses val="autoZero"/>
        <c:auto val="1"/>
        <c:lblOffset val="100"/>
        <c:baseTimeUnit val="years"/>
      </c:dateAx>
      <c:valAx>
        <c:axId val="-8635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232.81</c:v>
                </c:pt>
                <c:pt idx="1">
                  <c:v>169.04</c:v>
                </c:pt>
                <c:pt idx="2">
                  <c:v>172.4</c:v>
                </c:pt>
                <c:pt idx="3">
                  <c:v>145.35</c:v>
                </c:pt>
                <c:pt idx="4">
                  <c:v>179.29</c:v>
                </c:pt>
              </c:numCache>
            </c:numRef>
          </c:val>
          <c:extLst>
            <c:ext xmlns:c16="http://schemas.microsoft.com/office/drawing/2014/chart" uri="{C3380CC4-5D6E-409C-BE32-E72D297353CC}">
              <c16:uniqueId val="{00000000-A288-45E4-85E3-5D75A94AEC78}"/>
            </c:ext>
          </c:extLst>
        </c:ser>
        <c:dLbls>
          <c:showLegendKey val="0"/>
          <c:showVal val="0"/>
          <c:showCatName val="0"/>
          <c:showSerName val="0"/>
          <c:showPercent val="0"/>
          <c:showBubbleSize val="0"/>
        </c:dLbls>
        <c:gapWidth val="150"/>
        <c:axId val="-1024795536"/>
        <c:axId val="-7083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A288-45E4-85E3-5D75A94AEC78}"/>
            </c:ext>
          </c:extLst>
        </c:ser>
        <c:dLbls>
          <c:showLegendKey val="0"/>
          <c:showVal val="0"/>
          <c:showCatName val="0"/>
          <c:showSerName val="0"/>
          <c:showPercent val="0"/>
          <c:showBubbleSize val="0"/>
        </c:dLbls>
        <c:marker val="1"/>
        <c:smooth val="0"/>
        <c:axId val="-1024795536"/>
        <c:axId val="-708351728"/>
      </c:lineChart>
      <c:dateAx>
        <c:axId val="-1024795536"/>
        <c:scaling>
          <c:orientation val="minMax"/>
        </c:scaling>
        <c:delete val="1"/>
        <c:axPos val="b"/>
        <c:numFmt formatCode="&quot;H&quot;yy" sourceLinked="1"/>
        <c:majorTickMark val="none"/>
        <c:minorTickMark val="none"/>
        <c:tickLblPos val="none"/>
        <c:crossAx val="-708351728"/>
        <c:crosses val="autoZero"/>
        <c:auto val="1"/>
        <c:lblOffset val="100"/>
        <c:baseTimeUnit val="years"/>
      </c:dateAx>
      <c:valAx>
        <c:axId val="-7083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109.27</c:v>
                </c:pt>
                <c:pt idx="1">
                  <c:v>115.35</c:v>
                </c:pt>
                <c:pt idx="2">
                  <c:v>112.19</c:v>
                </c:pt>
                <c:pt idx="3">
                  <c:v>114.42</c:v>
                </c:pt>
                <c:pt idx="4">
                  <c:v>108.7</c:v>
                </c:pt>
              </c:numCache>
            </c:numRef>
          </c:val>
          <c:extLst>
            <c:ext xmlns:c16="http://schemas.microsoft.com/office/drawing/2014/chart" uri="{C3380CC4-5D6E-409C-BE32-E72D297353CC}">
              <c16:uniqueId val="{00000000-5E6D-414C-BF1C-9F68691FF754}"/>
            </c:ext>
          </c:extLst>
        </c:ser>
        <c:dLbls>
          <c:showLegendKey val="0"/>
          <c:showVal val="0"/>
          <c:showCatName val="0"/>
          <c:showSerName val="0"/>
          <c:showPercent val="0"/>
          <c:showBubbleSize val="0"/>
        </c:dLbls>
        <c:gapWidth val="150"/>
        <c:axId val="-708359344"/>
        <c:axId val="-7083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5E6D-414C-BF1C-9F68691FF754}"/>
            </c:ext>
          </c:extLst>
        </c:ser>
        <c:dLbls>
          <c:showLegendKey val="0"/>
          <c:showVal val="0"/>
          <c:showCatName val="0"/>
          <c:showSerName val="0"/>
          <c:showPercent val="0"/>
          <c:showBubbleSize val="0"/>
        </c:dLbls>
        <c:marker val="1"/>
        <c:smooth val="0"/>
        <c:axId val="-708359344"/>
        <c:axId val="-708360432"/>
      </c:lineChart>
      <c:dateAx>
        <c:axId val="-708359344"/>
        <c:scaling>
          <c:orientation val="minMax"/>
        </c:scaling>
        <c:delete val="1"/>
        <c:axPos val="b"/>
        <c:numFmt formatCode="&quot;H&quot;yy" sourceLinked="1"/>
        <c:majorTickMark val="none"/>
        <c:minorTickMark val="none"/>
        <c:tickLblPos val="none"/>
        <c:crossAx val="-708360432"/>
        <c:crosses val="autoZero"/>
        <c:auto val="1"/>
        <c:lblOffset val="100"/>
        <c:baseTimeUnit val="years"/>
      </c:dateAx>
      <c:valAx>
        <c:axId val="-7083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119.03</c:v>
                </c:pt>
                <c:pt idx="1">
                  <c:v>113.82</c:v>
                </c:pt>
                <c:pt idx="2">
                  <c:v>118.32</c:v>
                </c:pt>
                <c:pt idx="3">
                  <c:v>115.78</c:v>
                </c:pt>
                <c:pt idx="4">
                  <c:v>115.63</c:v>
                </c:pt>
              </c:numCache>
            </c:numRef>
          </c:val>
          <c:extLst>
            <c:ext xmlns:c16="http://schemas.microsoft.com/office/drawing/2014/chart" uri="{C3380CC4-5D6E-409C-BE32-E72D297353CC}">
              <c16:uniqueId val="{00000000-938B-4F76-8CC2-153D2F9AD549}"/>
            </c:ext>
          </c:extLst>
        </c:ser>
        <c:dLbls>
          <c:showLegendKey val="0"/>
          <c:showVal val="0"/>
          <c:showCatName val="0"/>
          <c:showSerName val="0"/>
          <c:showPercent val="0"/>
          <c:showBubbleSize val="0"/>
        </c:dLbls>
        <c:gapWidth val="150"/>
        <c:axId val="-708364240"/>
        <c:axId val="-70835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938B-4F76-8CC2-153D2F9AD549}"/>
            </c:ext>
          </c:extLst>
        </c:ser>
        <c:dLbls>
          <c:showLegendKey val="0"/>
          <c:showVal val="0"/>
          <c:showCatName val="0"/>
          <c:showSerName val="0"/>
          <c:showPercent val="0"/>
          <c:showBubbleSize val="0"/>
        </c:dLbls>
        <c:marker val="1"/>
        <c:smooth val="0"/>
        <c:axId val="-708364240"/>
        <c:axId val="-708352272"/>
      </c:lineChart>
      <c:dateAx>
        <c:axId val="-708364240"/>
        <c:scaling>
          <c:orientation val="minMax"/>
        </c:scaling>
        <c:delete val="1"/>
        <c:axPos val="b"/>
        <c:numFmt formatCode="&quot;H&quot;yy" sourceLinked="1"/>
        <c:majorTickMark val="none"/>
        <c:minorTickMark val="none"/>
        <c:tickLblPos val="none"/>
        <c:crossAx val="-708352272"/>
        <c:crosses val="autoZero"/>
        <c:auto val="1"/>
        <c:lblOffset val="100"/>
        <c:baseTimeUnit val="years"/>
      </c:dateAx>
      <c:valAx>
        <c:axId val="-70835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白井市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63324</v>
      </c>
      <c r="AM8" s="51"/>
      <c r="AN8" s="51"/>
      <c r="AO8" s="51"/>
      <c r="AP8" s="51"/>
      <c r="AQ8" s="51"/>
      <c r="AR8" s="51"/>
      <c r="AS8" s="51"/>
      <c r="AT8" s="46">
        <f>データ!T6</f>
        <v>35.479999999999997</v>
      </c>
      <c r="AU8" s="46"/>
      <c r="AV8" s="46"/>
      <c r="AW8" s="46"/>
      <c r="AX8" s="46"/>
      <c r="AY8" s="46"/>
      <c r="AZ8" s="46"/>
      <c r="BA8" s="46"/>
      <c r="BB8" s="46">
        <f>データ!U6</f>
        <v>1784.78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71.61</v>
      </c>
      <c r="Q10" s="46"/>
      <c r="R10" s="46"/>
      <c r="S10" s="46"/>
      <c r="T10" s="46"/>
      <c r="U10" s="46"/>
      <c r="V10" s="46"/>
      <c r="W10" s="46">
        <f>データ!Q6</f>
        <v>87.81</v>
      </c>
      <c r="X10" s="46"/>
      <c r="Y10" s="46"/>
      <c r="Z10" s="46"/>
      <c r="AA10" s="46"/>
      <c r="AB10" s="46"/>
      <c r="AC10" s="46"/>
      <c r="AD10" s="51">
        <f>データ!R6</f>
        <v>2200</v>
      </c>
      <c r="AE10" s="51"/>
      <c r="AF10" s="51"/>
      <c r="AG10" s="51"/>
      <c r="AH10" s="51"/>
      <c r="AI10" s="51"/>
      <c r="AJ10" s="51"/>
      <c r="AK10" s="2"/>
      <c r="AL10" s="51">
        <f>データ!V6</f>
        <v>45354</v>
      </c>
      <c r="AM10" s="51"/>
      <c r="AN10" s="51"/>
      <c r="AO10" s="51"/>
      <c r="AP10" s="51"/>
      <c r="AQ10" s="51"/>
      <c r="AR10" s="51"/>
      <c r="AS10" s="51"/>
      <c r="AT10" s="46">
        <f>データ!W6</f>
        <v>8.49</v>
      </c>
      <c r="AU10" s="46"/>
      <c r="AV10" s="46"/>
      <c r="AW10" s="46"/>
      <c r="AX10" s="46"/>
      <c r="AY10" s="46"/>
      <c r="AZ10" s="46"/>
      <c r="BA10" s="46"/>
      <c r="BB10" s="46">
        <f>データ!X6</f>
        <v>5342.05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Y9P8Qy0k2wxJ3Xe9oJR7DMY+7jIYUUfk6zn5iVxBqkU6Cb+4X0GTxlgmA4mNp5LoW7/VUV7lbY7uAmJqBADunA==" saltValue="bXjIPNRTg3jSzu1mUH3x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122327</v>
      </c>
      <c r="D6" s="33">
        <f t="shared" si="3"/>
        <v>47</v>
      </c>
      <c r="E6" s="33">
        <f t="shared" si="3"/>
        <v>17</v>
      </c>
      <c r="F6" s="33">
        <f t="shared" si="3"/>
        <v>1</v>
      </c>
      <c r="G6" s="33">
        <f t="shared" si="3"/>
        <v>0</v>
      </c>
      <c r="H6" s="33" t="str">
        <f t="shared" si="3"/>
        <v>千葉県　白井市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71.61</v>
      </c>
      <c r="Q6" s="34">
        <f t="shared" si="3"/>
        <v>87.81</v>
      </c>
      <c r="R6" s="34">
        <f t="shared" si="3"/>
        <v>2200</v>
      </c>
      <c r="S6" s="34">
        <f t="shared" si="3"/>
        <v>63324</v>
      </c>
      <c r="T6" s="34">
        <f t="shared" si="3"/>
        <v>35.479999999999997</v>
      </c>
      <c r="U6" s="34">
        <f t="shared" si="3"/>
        <v>1784.78</v>
      </c>
      <c r="V6" s="34">
        <f t="shared" si="3"/>
        <v>45354</v>
      </c>
      <c r="W6" s="34">
        <f t="shared" si="3"/>
        <v>8.49</v>
      </c>
      <c r="X6" s="34">
        <f t="shared" si="3"/>
        <v>5342.05</v>
      </c>
      <c r="Y6" s="35">
        <f>IF(Y7="",NA(),Y7)</f>
        <v>98.1</v>
      </c>
      <c r="Z6" s="35">
        <f t="shared" ref="Z6:AH6" si="4">IF(Z7="",NA(),Z7)</f>
        <v>101.27</v>
      </c>
      <c r="AA6" s="35">
        <f t="shared" si="4"/>
        <v>98.41</v>
      </c>
      <c r="AB6" s="35">
        <f t="shared" si="4"/>
        <v>104.14</v>
      </c>
      <c r="AC6" s="35">
        <f t="shared" si="4"/>
        <v>107.06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232.81</v>
      </c>
      <c r="BG6" s="35">
        <f t="shared" ref="BG6:BO6" si="7">IF(BG7="",NA(),BG7)</f>
        <v>169.04</v>
      </c>
      <c r="BH6" s="35">
        <f t="shared" si="7"/>
        <v>172.4</v>
      </c>
      <c r="BI6" s="35">
        <f t="shared" si="7"/>
        <v>145.35</v>
      </c>
      <c r="BJ6" s="35">
        <f t="shared" si="7"/>
        <v>179.29</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109.27</v>
      </c>
      <c r="BR6" s="35">
        <f t="shared" ref="BR6:BZ6" si="8">IF(BR7="",NA(),BR7)</f>
        <v>115.35</v>
      </c>
      <c r="BS6" s="35">
        <f t="shared" si="8"/>
        <v>112.19</v>
      </c>
      <c r="BT6" s="35">
        <f t="shared" si="8"/>
        <v>114.42</v>
      </c>
      <c r="BU6" s="35">
        <f t="shared" si="8"/>
        <v>108.7</v>
      </c>
      <c r="BV6" s="35">
        <f t="shared" si="8"/>
        <v>86.2</v>
      </c>
      <c r="BW6" s="35">
        <f t="shared" si="8"/>
        <v>89.74</v>
      </c>
      <c r="BX6" s="35">
        <f t="shared" si="8"/>
        <v>88.37</v>
      </c>
      <c r="BY6" s="35">
        <f t="shared" si="8"/>
        <v>89.41</v>
      </c>
      <c r="BZ6" s="35">
        <f t="shared" si="8"/>
        <v>88.05</v>
      </c>
      <c r="CA6" s="34" t="str">
        <f>IF(CA7="","",IF(CA7="-","【-】","【"&amp;SUBSTITUTE(TEXT(CA7,"#,##0.00"),"-","△")&amp;"】"))</f>
        <v>【100.34】</v>
      </c>
      <c r="CB6" s="35">
        <f>IF(CB7="",NA(),CB7)</f>
        <v>119.03</v>
      </c>
      <c r="CC6" s="35">
        <f t="shared" ref="CC6:CK6" si="9">IF(CC7="",NA(),CC7)</f>
        <v>113.82</v>
      </c>
      <c r="CD6" s="35">
        <f t="shared" si="9"/>
        <v>118.32</v>
      </c>
      <c r="CE6" s="35">
        <f t="shared" si="9"/>
        <v>115.78</v>
      </c>
      <c r="CF6" s="35">
        <f t="shared" si="9"/>
        <v>115.63</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99.28</v>
      </c>
      <c r="CY6" s="35">
        <f t="shared" ref="CY6:DG6" si="11">IF(CY7="",NA(),CY7)</f>
        <v>99.37</v>
      </c>
      <c r="CZ6" s="35">
        <f t="shared" si="11"/>
        <v>99.34</v>
      </c>
      <c r="DA6" s="35">
        <f t="shared" si="11"/>
        <v>99.18</v>
      </c>
      <c r="DB6" s="35">
        <f t="shared" si="11"/>
        <v>98.52</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5">
        <f t="shared" si="14"/>
        <v>0.03</v>
      </c>
      <c r="EH6" s="35">
        <f t="shared" si="14"/>
        <v>0.03</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122327</v>
      </c>
      <c r="D7" s="37">
        <v>47</v>
      </c>
      <c r="E7" s="37">
        <v>17</v>
      </c>
      <c r="F7" s="37">
        <v>1</v>
      </c>
      <c r="G7" s="37">
        <v>0</v>
      </c>
      <c r="H7" s="37" t="s">
        <v>97</v>
      </c>
      <c r="I7" s="37" t="s">
        <v>98</v>
      </c>
      <c r="J7" s="37" t="s">
        <v>99</v>
      </c>
      <c r="K7" s="37" t="s">
        <v>100</v>
      </c>
      <c r="L7" s="37" t="s">
        <v>101</v>
      </c>
      <c r="M7" s="37" t="s">
        <v>102</v>
      </c>
      <c r="N7" s="38" t="s">
        <v>103</v>
      </c>
      <c r="O7" s="38" t="s">
        <v>104</v>
      </c>
      <c r="P7" s="38">
        <v>71.61</v>
      </c>
      <c r="Q7" s="38">
        <v>87.81</v>
      </c>
      <c r="R7" s="38">
        <v>2200</v>
      </c>
      <c r="S7" s="38">
        <v>63324</v>
      </c>
      <c r="T7" s="38">
        <v>35.479999999999997</v>
      </c>
      <c r="U7" s="38">
        <v>1784.78</v>
      </c>
      <c r="V7" s="38">
        <v>45354</v>
      </c>
      <c r="W7" s="38">
        <v>8.49</v>
      </c>
      <c r="X7" s="38">
        <v>5342.05</v>
      </c>
      <c r="Y7" s="38">
        <v>98.1</v>
      </c>
      <c r="Z7" s="38">
        <v>101.27</v>
      </c>
      <c r="AA7" s="38">
        <v>98.41</v>
      </c>
      <c r="AB7" s="38">
        <v>104.14</v>
      </c>
      <c r="AC7" s="38">
        <v>107.06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232.81</v>
      </c>
      <c r="BG7" s="38">
        <v>169.04</v>
      </c>
      <c r="BH7" s="38">
        <v>172.4</v>
      </c>
      <c r="BI7" s="38">
        <v>145.35</v>
      </c>
      <c r="BJ7" s="38">
        <v>179.29</v>
      </c>
      <c r="BK7" s="38">
        <v>664.04</v>
      </c>
      <c r="BL7" s="38">
        <v>625.12</v>
      </c>
      <c r="BM7" s="38">
        <v>610.16999999999996</v>
      </c>
      <c r="BN7" s="38">
        <v>605.9</v>
      </c>
      <c r="BO7" s="38">
        <v>653.69000000000005</v>
      </c>
      <c r="BP7" s="38">
        <v>682.51</v>
      </c>
      <c r="BQ7" s="38">
        <v>109.27</v>
      </c>
      <c r="BR7" s="38">
        <v>115.35</v>
      </c>
      <c r="BS7" s="38">
        <v>112.19</v>
      </c>
      <c r="BT7" s="38">
        <v>114.42</v>
      </c>
      <c r="BU7" s="38">
        <v>108.7</v>
      </c>
      <c r="BV7" s="38">
        <v>86.2</v>
      </c>
      <c r="BW7" s="38">
        <v>89.74</v>
      </c>
      <c r="BX7" s="38">
        <v>88.37</v>
      </c>
      <c r="BY7" s="38">
        <v>89.41</v>
      </c>
      <c r="BZ7" s="38">
        <v>88.05</v>
      </c>
      <c r="CA7" s="38">
        <v>100.34</v>
      </c>
      <c r="CB7" s="38">
        <v>119.03</v>
      </c>
      <c r="CC7" s="38">
        <v>113.82</v>
      </c>
      <c r="CD7" s="38">
        <v>118.32</v>
      </c>
      <c r="CE7" s="38">
        <v>115.78</v>
      </c>
      <c r="CF7" s="38">
        <v>115.63</v>
      </c>
      <c r="CG7" s="38">
        <v>146.47999999999999</v>
      </c>
      <c r="CH7" s="38">
        <v>141.24</v>
      </c>
      <c r="CI7" s="38">
        <v>143.05000000000001</v>
      </c>
      <c r="CJ7" s="38">
        <v>142.05000000000001</v>
      </c>
      <c r="CK7" s="38">
        <v>141.15</v>
      </c>
      <c r="CL7" s="38">
        <v>136.15</v>
      </c>
      <c r="CM7" s="38" t="s">
        <v>103</v>
      </c>
      <c r="CN7" s="38" t="s">
        <v>103</v>
      </c>
      <c r="CO7" s="38" t="s">
        <v>103</v>
      </c>
      <c r="CP7" s="38" t="s">
        <v>103</v>
      </c>
      <c r="CQ7" s="38" t="s">
        <v>103</v>
      </c>
      <c r="CR7" s="38">
        <v>62.64</v>
      </c>
      <c r="CS7" s="38">
        <v>58.12</v>
      </c>
      <c r="CT7" s="38">
        <v>58.83</v>
      </c>
      <c r="CU7" s="38">
        <v>56.51</v>
      </c>
      <c r="CV7" s="38">
        <v>57.04</v>
      </c>
      <c r="CW7" s="38">
        <v>59.64</v>
      </c>
      <c r="CX7" s="38">
        <v>99.28</v>
      </c>
      <c r="CY7" s="38">
        <v>99.37</v>
      </c>
      <c r="CZ7" s="38">
        <v>99.34</v>
      </c>
      <c r="DA7" s="38">
        <v>99.18</v>
      </c>
      <c r="DB7" s="38">
        <v>98.52</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0.03</v>
      </c>
      <c r="EH7" s="38">
        <v>0.03</v>
      </c>
      <c r="EI7" s="38">
        <v>0</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2021-01-27T01:16:28Z</cp:lastPrinted>
  <dcterms:created xsi:type="dcterms:W3CDTF">2020-12-04T02:45:07Z</dcterms:created>
  <dcterms:modified xsi:type="dcterms:W3CDTF">2021-02-20T07:30:22Z</dcterms:modified>
  <cp:category/>
</cp:coreProperties>
</file>