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2 特公\"/>
    </mc:Choice>
  </mc:AlternateContent>
  <workbookProtection workbookAlgorithmName="SHA-512" workbookHashValue="1jZJtAgRJCDBpwdDhHDeCzJAOjmcNmGnc0wQQKpu4tHjA/o2dF7RbLFN6kr4izuD9dDJ0eNoKy0F2Fk/jJGhfg==" workbookSaltValue="7EGi37BP1HoHVTEBjqZkI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P8" i="4"/>
  <c r="I8"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<sst xmlns="http://schemas.openxmlformats.org/spreadsheetml/2006/main" count="320" uniqueCount="117">
  <si>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</si>
  <si>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</si>
  <si>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</si>
  <si>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</si>
  <si>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</si>
  <si>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</si>
  <si>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</si>
  <si>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</si>
  <si>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</si>
  <si>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</si>
  <si>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</si>
  <si>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</si>
  <si>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</si>
  <si>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</si>
  <si>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</si>
  <si>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</si>
  <si>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</si>
  <si>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</si>
  <si>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</si>
  <si>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</si>
  <si>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</si>
  <si>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</si>
  <si>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</si>
  <si>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</si>
  <si>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</si>
  <si>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</si>
  <si>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</si>
  <si>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</si>
  <si>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</si>
  <si>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</si>
  <si>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</si>
  <si>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</si>
  <si>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</si>
  <si>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</si>
  <si>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</si>
  <si>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</si>
  <si>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</si>
  <si>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</si>
  <si>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</si>
  <si>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</si>
  <si>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</si>
  <si>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</si>
  <si>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</si>
  <si>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</si>
  <si>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</si>
  <si>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</si>
  <si>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</si>
  <si>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</si>
  <si>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</si>
  <si>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</si>
  <si>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</si>
  <si>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</si>
  <si>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</si>
  <si>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</si>
  <si>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</si>
  <si>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</si>
  <si>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</si>
  <si>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</si>
  <si>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</si>
  <si>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</si>
  <si>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</si>
  <si>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</si>
  <si>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</si>
  <si>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</si>
  <si>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</si>
  <si>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</si>
  <si>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</si>
  <si>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</si>
  <si>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</si>
  <si>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</si>
  <si>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</si>
  <si>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</si>
  <si>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</si>
  <si>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</si>
  <si>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</si>
  <si>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</si>
  <si>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</si>
  <si>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</si>
  <si>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</si>
  <si>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</si>
  <si>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</si>
  <si>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</si>
  <si>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</si>
  <si>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</si>
  <si>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</si>
  <si>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</si>
  <si>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</si>
  <si>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</si>
  <si>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</si>
  <si>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</si>
  <si>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</si>
  <si>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</si>
  <si>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</si>
  <si>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</si>
  <si>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</si>
  <si>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</si>
  <si>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</si>
  <si>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下水道事業</t>
  </si>
  <si>
    <t>特定公共下水道</t>
  </si>
  <si>
    <t>-</t>
  </si>
  <si>
    <t>非設置</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</si>
  <si>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</si>
  <si>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</si>
  <si>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</si>
  <si>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</si>
  <si>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</si>
  <si>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</si>
  <si>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</si>
  <si>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</si>
  <si>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</si>
  <si>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</si>
  <si>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</si>
  <si>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</si>
  <si>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</si>
  <si>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管渠改善率について、建設後50年を経過していないことから0％を示している。</t>
  </si>
  <si>
    <t>　本市下水道事業は令和元年度に地方公営企業法を適用し、公営企業会計に移行した。
　本表は地方公営企業法適用後初年度の経営比較分析表である。
　なお、本市特定公共下水道事業については、終末処理場を公共下水道と併用していることから、一部の数値について按分計算により積算している。
①②⑤⑥について
　汚水処理原価は減価償却費等により類似団体より高い数値となっているが、経常収支比率、経費回収率は良好な数値となっており、累積欠損も生じていない。
③④について
　平成27年度で地方債償還が完了しており、流動比率及び企業債残高事業規模比率は0％となっている。
⑦について
　施設利用率について、按分計算の結果となるが、類似団体と比べ低い数値となっている。
⑧について
　水洗化率については、類似団体平均を大幅に上回っており、良好な水準で推移している。</t>
    <rPh sb="74" eb="75">
      <t>ホン</t>
    </rPh>
    <rPh sb="75" eb="76">
      <t>シ</t>
    </rPh>
    <rPh sb="76" eb="78">
      <t>トクテイ</t>
    </rPh>
    <rPh sb="78" eb="80">
      <t>コウキョウ</t>
    </rPh>
    <rPh sb="80" eb="83">
      <t>ゲスイドウ</t>
    </rPh>
    <rPh sb="83" eb="85">
      <t>ジギョウ</t>
    </rPh>
    <rPh sb="91" eb="93">
      <t>シュウマツ</t>
    </rPh>
    <rPh sb="93" eb="96">
      <t>ショリジョウ</t>
    </rPh>
    <rPh sb="97" eb="99">
      <t>コウキョウ</t>
    </rPh>
    <rPh sb="99" eb="102">
      <t>ゲスイドウ</t>
    </rPh>
    <rPh sb="103" eb="105">
      <t>ヘイヨウ</t>
    </rPh>
    <rPh sb="114" eb="116">
      <t>イチブ</t>
    </rPh>
    <rPh sb="117" eb="119">
      <t>スウチ</t>
    </rPh>
    <rPh sb="123" eb="125">
      <t>アンブン</t>
    </rPh>
    <rPh sb="125" eb="127">
      <t>ケイサン</t>
    </rPh>
    <rPh sb="130" eb="132">
      <t>セキサン</t>
    </rPh>
    <rPh sb="149" eb="151">
      <t>オスイ</t>
    </rPh>
    <rPh sb="151" eb="153">
      <t>ショリ</t>
    </rPh>
    <rPh sb="153" eb="155">
      <t>ゲンカ</t>
    </rPh>
    <rPh sb="156" eb="158">
      <t>ゲンカ</t>
    </rPh>
    <rPh sb="158" eb="160">
      <t>ショウキャク</t>
    </rPh>
    <rPh sb="160" eb="161">
      <t>ヒ</t>
    </rPh>
    <rPh sb="161" eb="162">
      <t>トウ</t>
    </rPh>
    <rPh sb="165" eb="167">
      <t>ルイジ</t>
    </rPh>
    <rPh sb="167" eb="169">
      <t>ダンタイ</t>
    </rPh>
    <rPh sb="171" eb="172">
      <t>タカ</t>
    </rPh>
    <rPh sb="173" eb="175">
      <t>スウチ</t>
    </rPh>
    <rPh sb="249" eb="251">
      <t>リュウドウ</t>
    </rPh>
    <rPh sb="251" eb="253">
      <t>ヒリツ</t>
    </rPh>
    <rPh sb="253" eb="254">
      <t>オヨ</t>
    </rPh>
    <rPh sb="255" eb="257">
      <t>キギョウ</t>
    </rPh>
    <rPh sb="257" eb="258">
      <t>サイ</t>
    </rPh>
    <rPh sb="258" eb="260">
      <t>ザンダカ</t>
    </rPh>
    <rPh sb="260" eb="262">
      <t>ジギョウ</t>
    </rPh>
    <rPh sb="262" eb="264">
      <t>キボ</t>
    </rPh>
    <rPh sb="264" eb="266">
      <t>ヒリツ</t>
    </rPh>
    <rPh sb="294" eb="296">
      <t>アンブン</t>
    </rPh>
    <rPh sb="296" eb="298">
      <t>ケイサン</t>
    </rPh>
    <rPh sb="299" eb="301">
      <t>ケッカ</t>
    </rPh>
    <rPh sb="313" eb="314">
      <t>ヒク</t>
    </rPh>
    <phoneticPr fontId="4"/>
  </si>
  <si>
    <t>　本市下水道事業は令和元年度に地方公営企業法を適用したことで、より多くの指標で経営状況の分析を行うことが可能となった。
　今後は、経営指標の分析結果を踏まえ、令和２年度策定予定の下水道事業経営戦略を活用しながら、経営基盤の強化に向けた取組を進めていく。</t>
    <rPh sb="1" eb="3">
      <t>ホンシ</t>
    </rPh>
    <rPh sb="3" eb="6">
      <t>ゲスイドウ</t>
    </rPh>
    <rPh sb="6" eb="8">
      <t>ジギョウ</t>
    </rPh>
    <rPh sb="9" eb="11">
      <t>レイワ</t>
    </rPh>
    <rPh sb="11" eb="13">
      <t>ガンネン</t>
    </rPh>
    <rPh sb="13" eb="14">
      <t>ド</t>
    </rPh>
    <rPh sb="15" eb="17">
      <t>チホウ</t>
    </rPh>
    <rPh sb="17" eb="19">
      <t>コウエイ</t>
    </rPh>
    <rPh sb="19" eb="21">
      <t>キギョウ</t>
    </rPh>
    <rPh sb="21" eb="22">
      <t>ホウ</t>
    </rPh>
    <rPh sb="23" eb="25">
      <t>テキヨウ</t>
    </rPh>
    <rPh sb="33" eb="34">
      <t>オオ</t>
    </rPh>
    <rPh sb="36" eb="38">
      <t>シヒョウ</t>
    </rPh>
    <rPh sb="39" eb="41">
      <t>ケイエイ</t>
    </rPh>
    <rPh sb="41" eb="43">
      <t>ジョウキョウ</t>
    </rPh>
    <rPh sb="44" eb="46">
      <t>ブンセキ</t>
    </rPh>
    <rPh sb="47" eb="48">
      <t>オコナ</t>
    </rPh>
    <rPh sb="52" eb="54">
      <t>カノウ</t>
    </rPh>
    <rPh sb="75" eb="76">
      <t>フ</t>
    </rPh>
    <rPh sb="106" eb="108">
      <t>ケイエイ</t>
    </rPh>
    <rPh sb="108" eb="110">
      <t>キバン</t>
    </rPh>
    <rPh sb="111" eb="113">
      <t>キョウカ</t>
    </rPh>
    <rPh sb="114" eb="115">
      <t>ム</t>
    </rPh>
    <rPh sb="117" eb="119">
      <t>トリクミ</t>
    </rPh>
    <rPh sb="120" eb="12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</si>
</sst>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A2-4AA3-9052-2080EDBC10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c:v>
                </c:pt>
              </c:numCache>
            </c:numRef>
          </c:val>
          <c:smooth val="0"/>
          <c:extLst>
            <c:ext xmlns:c16="http://schemas.microsoft.com/office/drawing/2014/chart" uri="{C3380CC4-5D6E-409C-BE32-E72D297353CC}">
              <c16:uniqueId val="{00000001-78A2-4AA3-9052-2080EDBC10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8.34</c:v>
                </c:pt>
              </c:numCache>
            </c:numRef>
          </c:val>
          <c:extLst>
            <c:ext xmlns:c16="http://schemas.microsoft.com/office/drawing/2014/chart" uri="{C3380CC4-5D6E-409C-BE32-E72D297353CC}">
              <c16:uniqueId val="{00000000-A579-49E3-80B3-8524782B99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8.93</c:v>
                </c:pt>
              </c:numCache>
            </c:numRef>
          </c:val>
          <c:smooth val="0"/>
          <c:extLst>
            <c:ext xmlns:c16="http://schemas.microsoft.com/office/drawing/2014/chart" uri="{C3380CC4-5D6E-409C-BE32-E72D297353CC}">
              <c16:uniqueId val="{00000001-A579-49E3-80B3-8524782B99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44.78</c:v>
                </c:pt>
              </c:numCache>
            </c:numRef>
          </c:val>
          <c:extLst>
            <c:ext xmlns:c16="http://schemas.microsoft.com/office/drawing/2014/chart" uri="{C3380CC4-5D6E-409C-BE32-E72D297353CC}">
              <c16:uniqueId val="{00000000-49E9-47E6-9558-947808F1BB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49E9-47E6-9558-947808F1BB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C7DF-4ABA-B1E9-F57B00CE25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117.78</c:v>
                </c:pt>
              </c:numCache>
            </c:numRef>
          </c:val>
          <c:smooth val="0"/>
          <c:extLst>
            <c:ext xmlns:c16="http://schemas.microsoft.com/office/drawing/2014/chart" uri="{C3380CC4-5D6E-409C-BE32-E72D297353CC}">
              <c16:uniqueId val="{00000001-C7DF-4ABA-B1E9-F57B00CE25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6.69</c:v>
                </c:pt>
              </c:numCache>
            </c:numRef>
          </c:val>
          <c:extLst>
            <c:ext xmlns:c16="http://schemas.microsoft.com/office/drawing/2014/chart" uri="{C3380CC4-5D6E-409C-BE32-E72D297353CC}">
              <c16:uniqueId val="{00000000-D5B6-4B93-9E22-4F967E4602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56.82</c:v>
                </c:pt>
              </c:numCache>
            </c:numRef>
          </c:val>
          <c:smooth val="0"/>
          <c:extLst>
            <c:ext xmlns:c16="http://schemas.microsoft.com/office/drawing/2014/chart" uri="{C3380CC4-5D6E-409C-BE32-E72D297353CC}">
              <c16:uniqueId val="{00000001-D5B6-4B93-9E22-4F967E4602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78-4B14-AF22-6602C92B37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6.92</c:v>
                </c:pt>
              </c:numCache>
            </c:numRef>
          </c:val>
          <c:smooth val="0"/>
          <c:extLst>
            <c:ext xmlns:c16="http://schemas.microsoft.com/office/drawing/2014/chart" uri="{C3380CC4-5D6E-409C-BE32-E72D297353CC}">
              <c16:uniqueId val="{00000001-AF78-4B14-AF22-6602C92B37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BB-4300-A970-7375D21EF1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0.67</c:v>
                </c:pt>
              </c:numCache>
            </c:numRef>
          </c:val>
          <c:smooth val="0"/>
          <c:extLst>
            <c:ext xmlns:c16="http://schemas.microsoft.com/office/drawing/2014/chart" uri="{C3380CC4-5D6E-409C-BE32-E72D297353CC}">
              <c16:uniqueId val="{00000001-8FBB-4300-A970-7375D21EF1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0-4D07-8BC8-CC146D1E1EB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574.59</c:v>
                </c:pt>
              </c:numCache>
            </c:numRef>
          </c:val>
          <c:smooth val="0"/>
          <c:extLst>
            <c:ext xmlns:c16="http://schemas.microsoft.com/office/drawing/2014/chart" uri="{C3380CC4-5D6E-409C-BE32-E72D297353CC}">
              <c16:uniqueId val="{00000001-EB90-4D07-8BC8-CC146D1E1EB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09-492F-AE92-154D2302E2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114.02</c:v>
                </c:pt>
              </c:numCache>
            </c:numRef>
          </c:val>
          <c:smooth val="0"/>
          <c:extLst>
            <c:ext xmlns:c16="http://schemas.microsoft.com/office/drawing/2014/chart" uri="{C3380CC4-5D6E-409C-BE32-E72D297353CC}">
              <c16:uniqueId val="{00000001-2C09-492F-AE92-154D2302E2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1E6-4F62-8D3F-5FC355A393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117.91</c:v>
                </c:pt>
              </c:numCache>
            </c:numRef>
          </c:val>
          <c:smooth val="0"/>
          <c:extLst>
            <c:ext xmlns:c16="http://schemas.microsoft.com/office/drawing/2014/chart" uri="{C3380CC4-5D6E-409C-BE32-E72D297353CC}">
              <c16:uniqueId val="{00000001-51E6-4F62-8D3F-5FC355A393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135.47999999999999</c:v>
                </c:pt>
              </c:numCache>
            </c:numRef>
          </c:val>
          <c:extLst>
            <c:ext xmlns:c16="http://schemas.microsoft.com/office/drawing/2014/chart" uri="{C3380CC4-5D6E-409C-BE32-E72D297353CC}">
              <c16:uniqueId val="{00000000-49EF-4230-8ABB-4F718F82C9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56.8</c:v>
                </c:pt>
              </c:numCache>
            </c:numRef>
          </c:val>
          <c:smooth val="0"/>
          <c:extLst>
            <c:ext xmlns:c16="http://schemas.microsoft.com/office/drawing/2014/chart" uri="{C3380CC4-5D6E-409C-BE32-E72D297353CC}">
              <c16:uniqueId val="{00000001-49EF-4230-8ABB-4F718F82C9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市原市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特定公共下水道</v>
      </c>
      <c r="Q8" s="72"/>
      <c r="R8" s="72"/>
      <c r="S8" s="72"/>
      <c r="T8" s="72"/>
      <c r="U8" s="72"/>
      <c r="V8" s="72"/>
      <c r="W8" s="72" t="str">
        <f>データ!L6</f>
        <v>-</v>
      </c>
      <c r="X8" s="72"/>
      <c r="Y8" s="72"/>
      <c r="Z8" s="72"/>
      <c r="AA8" s="72"/>
      <c r="AB8" s="72"/>
      <c r="AC8" s="72"/>
      <c r="AD8" s="73" t="str">
        <f>データ!$M$6</f>
        <v>非設置</v>
      </c>
      <c r="AE8" s="73"/>
      <c r="AF8" s="73"/>
      <c r="AG8" s="73"/>
      <c r="AH8" s="73"/>
      <c r="AI8" s="73"/>
      <c r="AJ8" s="73"/>
      <c r="AK8" s="3"/>
      <c r="AL8" s="69">
        <f>データ!S6</f>
        <v>275385</v>
      </c>
      <c r="AM8" s="69"/>
      <c r="AN8" s="69"/>
      <c r="AO8" s="69"/>
      <c r="AP8" s="69"/>
      <c r="AQ8" s="69"/>
      <c r="AR8" s="69"/>
      <c r="AS8" s="69"/>
      <c r="AT8" s="68">
        <f>データ!T6</f>
        <v>368.17</v>
      </c>
      <c r="AU8" s="68"/>
      <c r="AV8" s="68"/>
      <c r="AW8" s="68"/>
      <c r="AX8" s="68"/>
      <c r="AY8" s="68"/>
      <c r="AZ8" s="68"/>
      <c r="BA8" s="68"/>
      <c r="BB8" s="68">
        <f>データ!U6</f>
        <v>747.98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100</v>
      </c>
      <c r="J10" s="68"/>
      <c r="K10" s="68"/>
      <c r="L10" s="68"/>
      <c r="M10" s="68"/>
      <c r="N10" s="68"/>
      <c r="O10" s="68"/>
      <c r="P10" s="68">
        <f>データ!P6</f>
        <v>0.02</v>
      </c>
      <c r="Q10" s="68"/>
      <c r="R10" s="68"/>
      <c r="S10" s="68"/>
      <c r="T10" s="68"/>
      <c r="U10" s="68"/>
      <c r="V10" s="68"/>
      <c r="W10" s="68">
        <f>データ!Q6</f>
        <v>64.599999999999994</v>
      </c>
      <c r="X10" s="68"/>
      <c r="Y10" s="68"/>
      <c r="Z10" s="68"/>
      <c r="AA10" s="68"/>
      <c r="AB10" s="68"/>
      <c r="AC10" s="68"/>
      <c r="AD10" s="69">
        <f>データ!R6</f>
        <v>2140</v>
      </c>
      <c r="AE10" s="69"/>
      <c r="AF10" s="69"/>
      <c r="AG10" s="69"/>
      <c r="AH10" s="69"/>
      <c r="AI10" s="69"/>
      <c r="AJ10" s="69"/>
      <c r="AK10" s="2"/>
      <c r="AL10" s="69">
        <f>データ!V6</f>
        <v>67</v>
      </c>
      <c r="AM10" s="69"/>
      <c r="AN10" s="69"/>
      <c r="AO10" s="69"/>
      <c r="AP10" s="69"/>
      <c r="AQ10" s="69"/>
      <c r="AR10" s="69"/>
      <c r="AS10" s="69"/>
      <c r="AT10" s="68">
        <f>データ!W6</f>
        <v>1</v>
      </c>
      <c r="AU10" s="68"/>
      <c r="AV10" s="68"/>
      <c r="AW10" s="68"/>
      <c r="AX10" s="68"/>
      <c r="AY10" s="68"/>
      <c r="AZ10" s="68"/>
      <c r="BA10" s="68"/>
      <c r="BB10" s="68">
        <f>データ!X6</f>
        <v>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115</v>
      </c>
      <c r="BM16" s="53"/>
      <c r="BN16" s="53"/>
      <c r="BO16" s="53"/>
      <c r="BP16" s="53"/>
      <c r="BQ16" s="53"/>
      <c r="BR16" s="53"/>
      <c r="BS16" s="53"/>
      <c r="BT16" s="53"/>
      <c r="BU16" s="53"/>
      <c r="BV16" s="53"/>
      <c r="BW16" s="53"/>
      <c r="BX16" s="53"/>
      <c r="BY16" s="53"/>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5"/>
      <c r="BM44" s="56"/>
      <c r="BN44" s="56"/>
      <c r="BO44" s="56"/>
      <c r="BP44" s="56"/>
      <c r="BQ44" s="56"/>
      <c r="BR44" s="56"/>
      <c r="BS44" s="56"/>
      <c r="BT44" s="56"/>
      <c r="BU44" s="56"/>
      <c r="BV44" s="56"/>
      <c r="BW44" s="56"/>
      <c r="BX44" s="56"/>
      <c r="BY44" s="56"/>
      <c r="BZ44" s="5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2" t="s">
        <v>114</v>
      </c>
      <c r="BM47" s="53"/>
      <c r="BN47" s="53"/>
      <c r="BO47" s="53"/>
      <c r="BP47" s="53"/>
      <c r="BQ47" s="53"/>
      <c r="BR47" s="53"/>
      <c r="BS47" s="53"/>
      <c r="BT47" s="53"/>
      <c r="BU47" s="53"/>
      <c r="BV47" s="53"/>
      <c r="BW47" s="53"/>
      <c r="BX47" s="53"/>
      <c r="BY47" s="53"/>
      <c r="BZ47" s="5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2"/>
      <c r="BM48" s="53"/>
      <c r="BN48" s="53"/>
      <c r="BO48" s="53"/>
      <c r="BP48" s="53"/>
      <c r="BQ48" s="53"/>
      <c r="BR48" s="53"/>
      <c r="BS48" s="53"/>
      <c r="BT48" s="53"/>
      <c r="BU48" s="53"/>
      <c r="BV48" s="53"/>
      <c r="BW48" s="53"/>
      <c r="BX48" s="53"/>
      <c r="BY48" s="53"/>
      <c r="BZ48" s="5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2"/>
      <c r="BM49" s="53"/>
      <c r="BN49" s="53"/>
      <c r="BO49" s="53"/>
      <c r="BP49" s="53"/>
      <c r="BQ49" s="53"/>
      <c r="BR49" s="53"/>
      <c r="BS49" s="53"/>
      <c r="BT49" s="53"/>
      <c r="BU49" s="53"/>
      <c r="BV49" s="53"/>
      <c r="BW49" s="53"/>
      <c r="BX49" s="53"/>
      <c r="BY49" s="53"/>
      <c r="BZ49" s="5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2"/>
      <c r="BM50" s="53"/>
      <c r="BN50" s="53"/>
      <c r="BO50" s="53"/>
      <c r="BP50" s="53"/>
      <c r="BQ50" s="53"/>
      <c r="BR50" s="53"/>
      <c r="BS50" s="53"/>
      <c r="BT50" s="53"/>
      <c r="BU50" s="53"/>
      <c r="BV50" s="53"/>
      <c r="BW50" s="53"/>
      <c r="BX50" s="53"/>
      <c r="BY50" s="53"/>
      <c r="BZ50" s="5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2"/>
      <c r="BM51" s="53"/>
      <c r="BN51" s="53"/>
      <c r="BO51" s="53"/>
      <c r="BP51" s="53"/>
      <c r="BQ51" s="53"/>
      <c r="BR51" s="53"/>
      <c r="BS51" s="53"/>
      <c r="BT51" s="53"/>
      <c r="BU51" s="53"/>
      <c r="BV51" s="53"/>
      <c r="BW51" s="53"/>
      <c r="BX51" s="53"/>
      <c r="BY51" s="53"/>
      <c r="BZ51" s="5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2"/>
      <c r="BM52" s="53"/>
      <c r="BN52" s="53"/>
      <c r="BO52" s="53"/>
      <c r="BP52" s="53"/>
      <c r="BQ52" s="53"/>
      <c r="BR52" s="53"/>
      <c r="BS52" s="53"/>
      <c r="BT52" s="53"/>
      <c r="BU52" s="53"/>
      <c r="BV52" s="53"/>
      <c r="BW52" s="53"/>
      <c r="BX52" s="53"/>
      <c r="BY52" s="53"/>
      <c r="BZ52" s="5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2"/>
      <c r="BM53" s="53"/>
      <c r="BN53" s="53"/>
      <c r="BO53" s="53"/>
      <c r="BP53" s="53"/>
      <c r="BQ53" s="53"/>
      <c r="BR53" s="53"/>
      <c r="BS53" s="53"/>
      <c r="BT53" s="53"/>
      <c r="BU53" s="53"/>
      <c r="BV53" s="53"/>
      <c r="BW53" s="53"/>
      <c r="BX53" s="53"/>
      <c r="BY53" s="53"/>
      <c r="BZ53" s="5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2"/>
      <c r="BM54" s="53"/>
      <c r="BN54" s="53"/>
      <c r="BO54" s="53"/>
      <c r="BP54" s="53"/>
      <c r="BQ54" s="53"/>
      <c r="BR54" s="53"/>
      <c r="BS54" s="53"/>
      <c r="BT54" s="53"/>
      <c r="BU54" s="53"/>
      <c r="BV54" s="53"/>
      <c r="BW54" s="53"/>
      <c r="BX54" s="53"/>
      <c r="BY54" s="53"/>
      <c r="BZ54" s="5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2"/>
      <c r="BM55" s="53"/>
      <c r="BN55" s="53"/>
      <c r="BO55" s="53"/>
      <c r="BP55" s="53"/>
      <c r="BQ55" s="53"/>
      <c r="BR55" s="53"/>
      <c r="BS55" s="53"/>
      <c r="BT55" s="53"/>
      <c r="BU55" s="53"/>
      <c r="BV55" s="53"/>
      <c r="BW55" s="53"/>
      <c r="BX55" s="53"/>
      <c r="BY55" s="53"/>
      <c r="BZ55" s="5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2"/>
      <c r="BM60" s="53"/>
      <c r="BN60" s="53"/>
      <c r="BO60" s="53"/>
      <c r="BP60" s="53"/>
      <c r="BQ60" s="53"/>
      <c r="BR60" s="53"/>
      <c r="BS60" s="53"/>
      <c r="BT60" s="53"/>
      <c r="BU60" s="53"/>
      <c r="BV60" s="53"/>
      <c r="BW60" s="53"/>
      <c r="BX60" s="53"/>
      <c r="BY60" s="53"/>
      <c r="BZ60" s="54"/>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2"/>
      <c r="BM61" s="53"/>
      <c r="BN61" s="53"/>
      <c r="BO61" s="53"/>
      <c r="BP61" s="53"/>
      <c r="BQ61" s="53"/>
      <c r="BR61" s="53"/>
      <c r="BS61" s="53"/>
      <c r="BT61" s="53"/>
      <c r="BU61" s="53"/>
      <c r="BV61" s="53"/>
      <c r="BW61" s="53"/>
      <c r="BX61" s="53"/>
      <c r="BY61" s="53"/>
      <c r="BZ61" s="5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2"/>
      <c r="BM62" s="53"/>
      <c r="BN62" s="53"/>
      <c r="BO62" s="53"/>
      <c r="BP62" s="53"/>
      <c r="BQ62" s="53"/>
      <c r="BR62" s="53"/>
      <c r="BS62" s="53"/>
      <c r="BT62" s="53"/>
      <c r="BU62" s="53"/>
      <c r="BV62" s="53"/>
      <c r="BW62" s="53"/>
      <c r="BX62" s="53"/>
      <c r="BY62" s="53"/>
      <c r="BZ62" s="5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5"/>
      <c r="BM63" s="56"/>
      <c r="BN63" s="56"/>
      <c r="BO63" s="56"/>
      <c r="BP63" s="56"/>
      <c r="BQ63" s="56"/>
      <c r="BR63" s="56"/>
      <c r="BS63" s="56"/>
      <c r="BT63" s="56"/>
      <c r="BU63" s="56"/>
      <c r="BV63" s="56"/>
      <c r="BW63" s="56"/>
      <c r="BX63" s="56"/>
      <c r="BY63" s="56"/>
      <c r="BZ63" s="5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2" t="s">
        <v>116</v>
      </c>
      <c r="BM66" s="53"/>
      <c r="BN66" s="53"/>
      <c r="BO66" s="53"/>
      <c r="BP66" s="53"/>
      <c r="BQ66" s="53"/>
      <c r="BR66" s="53"/>
      <c r="BS66" s="53"/>
      <c r="BT66" s="53"/>
      <c r="BU66" s="53"/>
      <c r="BV66" s="53"/>
      <c r="BW66" s="53"/>
      <c r="BX66" s="53"/>
      <c r="BY66" s="53"/>
      <c r="BZ66" s="5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
      </c>
      <c r="F85" s="26" t="str">
        <f>データ!AT6</f>
        <v/>
      </c>
      <c r="G85" s="26" t="str">
        <f>データ!BE6</f>
        <v/>
      </c>
      <c r="H85" s="26" t="str">
        <f>データ!BP6</f>
        <v/>
      </c>
      <c r="I85" s="26" t="str">
        <f>データ!CA6</f>
        <v/>
      </c>
      <c r="J85" s="26" t="str">
        <f>データ!CL6</f>
        <v/>
      </c>
      <c r="K85" s="26" t="str">
        <f>データ!CW6</f>
        <v/>
      </c>
      <c r="L85" s="26" t="str">
        <f>データ!DH6</f>
        <v/>
      </c>
      <c r="M85" s="26" t="str">
        <f>データ!DS6</f>
        <v/>
      </c>
      <c r="N85" s="26" t="str">
        <f>データ!ED6</f>
        <v/>
      </c>
      <c r="O85" s="26" t="str">
        <f>データ!EO6</f>
        <v/>
      </c>
    </row>
  </sheetData>
  <sheetProtection algorithmName="SHA-512" hashValue="Vg4ynNZq5Hr9lqMRM5IAt9dbZ7cPIP0zln3sojS+6zzeI9vxPv6ToLQM8dwuyXAghbwCVGudYVfcSWgD20H3Ng==" saltValue="ua3UHrLRJ4BDkZToRwE6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66:BZ82"/>
    <mergeCell ref="BL10:BM10"/>
    <mergeCell ref="BL11:BZ13"/>
    <mergeCell ref="B14:BJ15"/>
    <mergeCell ref="BL14:BZ15"/>
    <mergeCell ref="BL16:BZ44"/>
    <mergeCell ref="BL45:BZ46"/>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122190</v>
      </c>
      <c r="D6" s="33">
        <f t="shared" si="3"/>
        <v>46</v>
      </c>
      <c r="E6" s="33">
        <f t="shared" si="3"/>
        <v>17</v>
      </c>
      <c r="F6" s="33">
        <f t="shared" si="3"/>
        <v>2</v>
      </c>
      <c r="G6" s="33">
        <f t="shared" si="3"/>
        <v>0</v>
      </c>
      <c r="H6" s="33" t="str">
        <f t="shared" si="3"/>
        <v>千葉県　市原市</v>
      </c>
      <c r="I6" s="33" t="str">
        <f t="shared" si="3"/>
        <v>法適用</v>
      </c>
      <c r="J6" s="33" t="str">
        <f t="shared" si="3"/>
        <v>下水道事業</v>
      </c>
      <c r="K6" s="33" t="str">
        <f t="shared" si="3"/>
        <v>特定公共下水道</v>
      </c>
      <c r="L6" s="33" t="str">
        <f t="shared" si="3"/>
        <v>-</v>
      </c>
      <c r="M6" s="33" t="str">
        <f t="shared" si="3"/>
        <v>非設置</v>
      </c>
      <c r="N6" s="34" t="str">
        <f t="shared" si="3"/>
        <v>-</v>
      </c>
      <c r="O6" s="34">
        <f t="shared" si="3"/>
        <v>100</v>
      </c>
      <c r="P6" s="34">
        <f t="shared" si="3"/>
        <v>0.02</v>
      </c>
      <c r="Q6" s="34">
        <f t="shared" si="3"/>
        <v>64.599999999999994</v>
      </c>
      <c r="R6" s="34">
        <f t="shared" si="3"/>
        <v>2140</v>
      </c>
      <c r="S6" s="34">
        <f t="shared" si="3"/>
        <v>275385</v>
      </c>
      <c r="T6" s="34">
        <f t="shared" si="3"/>
        <v>368.17</v>
      </c>
      <c r="U6" s="34">
        <f t="shared" si="3"/>
        <v>747.98</v>
      </c>
      <c r="V6" s="34">
        <f t="shared" si="3"/>
        <v>67</v>
      </c>
      <c r="W6" s="34">
        <f t="shared" si="3"/>
        <v>1</v>
      </c>
      <c r="X6" s="34">
        <f t="shared" si="3"/>
        <v>67</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117.78</v>
      </c>
      <c r="AI6" s="34" t="str">
        <f>IF(AI7="","",IF(AI7="-","【-】","【"&amp;SUBSTITUTE(TEXT(AI7,"#,##0.00"),"-","△")&amp;"】"))</f>
        <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0.67</v>
      </c>
      <c r="AT6" s="34" t="str">
        <f>IF(AT7="","",IF(AT7="-","【-】","【"&amp;SUBSTITUTE(TEXT(AT7,"#,##0.00"),"-","△")&amp;"】"))</f>
        <v/>
      </c>
      <c r="AU6" s="35" t="str">
        <f>IF(AU7="",NA(),AU7)</f>
        <v>-</v>
      </c>
      <c r="AV6" s="35" t="str">
        <f t="shared" ref="AV6:BD6" si="6">IF(AV7="",NA(),AV7)</f>
        <v>-</v>
      </c>
      <c r="AW6" s="35" t="str">
        <f t="shared" si="6"/>
        <v>-</v>
      </c>
      <c r="AX6" s="35" t="str">
        <f t="shared" si="6"/>
        <v>-</v>
      </c>
      <c r="AY6" s="35" t="str">
        <f t="shared" si="6"/>
        <v>-</v>
      </c>
      <c r="AZ6" s="35" t="str">
        <f t="shared" si="6"/>
        <v>-</v>
      </c>
      <c r="BA6" s="35" t="str">
        <f t="shared" si="6"/>
        <v>-</v>
      </c>
      <c r="BB6" s="35" t="str">
        <f t="shared" si="6"/>
        <v>-</v>
      </c>
      <c r="BC6" s="35" t="str">
        <f t="shared" si="6"/>
        <v>-</v>
      </c>
      <c r="BD6" s="35">
        <f t="shared" si="6"/>
        <v>574.59</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114.02</v>
      </c>
      <c r="BP6" s="34" t="str">
        <f>IF(BP7="","",IF(BP7="-","【-】","【"&amp;SUBSTITUTE(TEXT(BP7,"#,##0.00"),"-","△")&amp;"】"))</f>
        <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117.91</v>
      </c>
      <c r="CA6" s="34" t="str">
        <f>IF(CA7="","",IF(CA7="-","【-】","【"&amp;SUBSTITUTE(TEXT(CA7,"#,##0.00"),"-","△")&amp;"】"))</f>
        <v/>
      </c>
      <c r="CB6" s="35" t="str">
        <f>IF(CB7="",NA(),CB7)</f>
        <v>-</v>
      </c>
      <c r="CC6" s="35" t="str">
        <f t="shared" ref="CC6:CK6" si="9">IF(CC7="",NA(),CC7)</f>
        <v>-</v>
      </c>
      <c r="CD6" s="35" t="str">
        <f t="shared" si="9"/>
        <v>-</v>
      </c>
      <c r="CE6" s="35" t="str">
        <f t="shared" si="9"/>
        <v>-</v>
      </c>
      <c r="CF6" s="35">
        <f t="shared" si="9"/>
        <v>135.47999999999999</v>
      </c>
      <c r="CG6" s="35" t="str">
        <f t="shared" si="9"/>
        <v>-</v>
      </c>
      <c r="CH6" s="35" t="str">
        <f t="shared" si="9"/>
        <v>-</v>
      </c>
      <c r="CI6" s="35" t="str">
        <f t="shared" si="9"/>
        <v>-</v>
      </c>
      <c r="CJ6" s="35" t="str">
        <f t="shared" si="9"/>
        <v>-</v>
      </c>
      <c r="CK6" s="35">
        <f t="shared" si="9"/>
        <v>56.8</v>
      </c>
      <c r="CL6" s="34" t="str">
        <f>IF(CL7="","",IF(CL7="-","【-】","【"&amp;SUBSTITUTE(TEXT(CL7,"#,##0.00"),"-","△")&amp;"】"))</f>
        <v/>
      </c>
      <c r="CM6" s="35" t="str">
        <f>IF(CM7="",NA(),CM7)</f>
        <v>-</v>
      </c>
      <c r="CN6" s="35" t="str">
        <f t="shared" ref="CN6:CV6" si="10">IF(CN7="",NA(),CN7)</f>
        <v>-</v>
      </c>
      <c r="CO6" s="35" t="str">
        <f t="shared" si="10"/>
        <v>-</v>
      </c>
      <c r="CP6" s="35" t="str">
        <f t="shared" si="10"/>
        <v>-</v>
      </c>
      <c r="CQ6" s="35">
        <f t="shared" si="10"/>
        <v>8.34</v>
      </c>
      <c r="CR6" s="35" t="str">
        <f t="shared" si="10"/>
        <v>-</v>
      </c>
      <c r="CS6" s="35" t="str">
        <f t="shared" si="10"/>
        <v>-</v>
      </c>
      <c r="CT6" s="35" t="str">
        <f t="shared" si="10"/>
        <v>-</v>
      </c>
      <c r="CU6" s="35" t="str">
        <f t="shared" si="10"/>
        <v>-</v>
      </c>
      <c r="CV6" s="35">
        <f t="shared" si="10"/>
        <v>8.93</v>
      </c>
      <c r="CW6" s="34" t="str">
        <f>IF(CW7="","",IF(CW7="-","【-】","【"&amp;SUBSTITUTE(TEXT(CW7,"#,##0.00"),"-","△")&amp;"】"))</f>
        <v/>
      </c>
      <c r="CX6" s="35" t="str">
        <f>IF(CX7="",NA(),CX7)</f>
        <v>-</v>
      </c>
      <c r="CY6" s="35" t="str">
        <f t="shared" ref="CY6:DG6" si="11">IF(CY7="",NA(),CY7)</f>
        <v>-</v>
      </c>
      <c r="CZ6" s="35" t="str">
        <f t="shared" si="11"/>
        <v>-</v>
      </c>
      <c r="DA6" s="35" t="str">
        <f t="shared" si="11"/>
        <v>-</v>
      </c>
      <c r="DB6" s="35">
        <f t="shared" si="11"/>
        <v>44.78</v>
      </c>
      <c r="DC6" s="35" t="str">
        <f t="shared" si="11"/>
        <v>-</v>
      </c>
      <c r="DD6" s="35" t="str">
        <f t="shared" si="11"/>
        <v>-</v>
      </c>
      <c r="DE6" s="35" t="str">
        <f t="shared" si="11"/>
        <v>-</v>
      </c>
      <c r="DF6" s="35" t="str">
        <f t="shared" si="11"/>
        <v>-</v>
      </c>
      <c r="DG6" s="35">
        <f t="shared" si="11"/>
        <v>0.54</v>
      </c>
      <c r="DH6" s="34" t="str">
        <f>IF(DH7="","",IF(DH7="-","【-】","【"&amp;SUBSTITUTE(TEXT(DH7,"#,##0.00"),"-","△")&amp;"】"))</f>
        <v/>
      </c>
      <c r="DI6" s="35" t="str">
        <f>IF(DI7="",NA(),DI7)</f>
        <v>-</v>
      </c>
      <c r="DJ6" s="35" t="str">
        <f t="shared" ref="DJ6:DR6" si="12">IF(DJ7="",NA(),DJ7)</f>
        <v>-</v>
      </c>
      <c r="DK6" s="35" t="str">
        <f t="shared" si="12"/>
        <v>-</v>
      </c>
      <c r="DL6" s="35" t="str">
        <f t="shared" si="12"/>
        <v>-</v>
      </c>
      <c r="DM6" s="35">
        <f t="shared" si="12"/>
        <v>6.69</v>
      </c>
      <c r="DN6" s="35" t="str">
        <f t="shared" si="12"/>
        <v>-</v>
      </c>
      <c r="DO6" s="35" t="str">
        <f t="shared" si="12"/>
        <v>-</v>
      </c>
      <c r="DP6" s="35" t="str">
        <f t="shared" si="12"/>
        <v>-</v>
      </c>
      <c r="DQ6" s="35" t="str">
        <f t="shared" si="12"/>
        <v>-</v>
      </c>
      <c r="DR6" s="35">
        <f t="shared" si="12"/>
        <v>56.82</v>
      </c>
      <c r="DS6" s="34" t="str">
        <f>IF(DS7="","",IF(DS7="-","【-】","【"&amp;SUBSTITUTE(TEXT(DS7,"#,##0.00"),"-","△")&amp;"】"))</f>
        <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6.92</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v>
      </c>
      <c r="EO6" s="34" t="str">
        <f>IF(EO7="","",IF(EO7="-","【-】","【"&amp;SUBSTITUTE(TEXT(EO7,"#,##0.00"),"-","△")&amp;"】"))</f>
        <v/>
      </c>
    </row>
    <row r="7" spans="1:148" s="36" customFormat="1" x14ac:dyDescent="0.15">
      <c r="A7" s="28"/>
      <c r="B7" s="37">
        <v>2019</v>
      </c>
      <c r="C7" s="37">
        <v>122190</v>
      </c>
      <c r="D7" s="37">
        <v>46</v>
      </c>
      <c r="E7" s="37">
        <v>17</v>
      </c>
      <c r="F7" s="37">
        <v>2</v>
      </c>
      <c r="G7" s="37">
        <v>0</v>
      </c>
      <c r="H7" s="37" t="s">
        <v>95</v>
      </c>
      <c r="I7" s="37" t="s">
        <v>96</v>
      </c>
      <c r="J7" s="37" t="s">
        <v>97</v>
      </c>
      <c r="K7" s="37" t="s">
        <v>98</v>
      </c>
      <c r="L7" s="37" t="s">
        <v>99</v>
      </c>
      <c r="M7" s="37" t="s">
        <v>100</v>
      </c>
      <c r="N7" s="38" t="s">
        <v>99</v>
      </c>
      <c r="O7" s="38">
        <v>100</v>
      </c>
      <c r="P7" s="38">
        <v>0.02</v>
      </c>
      <c r="Q7" s="38">
        <v>64.599999999999994</v>
      </c>
      <c r="R7" s="38">
        <v>2140</v>
      </c>
      <c r="S7" s="38">
        <v>275385</v>
      </c>
      <c r="T7" s="38">
        <v>368.17</v>
      </c>
      <c r="U7" s="38">
        <v>747.98</v>
      </c>
      <c r="V7" s="38">
        <v>67</v>
      </c>
      <c r="W7" s="38">
        <v>1</v>
      </c>
      <c r="X7" s="38">
        <v>67</v>
      </c>
      <c r="Y7" s="38" t="s">
        <v>99</v>
      </c>
      <c r="Z7" s="38" t="s">
        <v>99</v>
      </c>
      <c r="AA7" s="38" t="s">
        <v>99</v>
      </c>
      <c r="AB7" s="38" t="s">
        <v>99</v>
      </c>
      <c r="AC7" s="38">
        <v>100</v>
      </c>
      <c r="AD7" s="38" t="s">
        <v>99</v>
      </c>
      <c r="AE7" s="38" t="s">
        <v>99</v>
      </c>
      <c r="AF7" s="38" t="s">
        <v>99</v>
      </c>
      <c r="AG7" s="38" t="s">
        <v>99</v>
      </c>
      <c r="AH7" s="38">
        <v>117.78</v>
      </c>
      <c r="AI7" s="38"/>
      <c r="AJ7" s="38" t="s">
        <v>99</v>
      </c>
      <c r="AK7" s="38" t="s">
        <v>99</v>
      </c>
      <c r="AL7" s="38" t="s">
        <v>99</v>
      </c>
      <c r="AM7" s="38" t="s">
        <v>99</v>
      </c>
      <c r="AN7" s="38">
        <v>0</v>
      </c>
      <c r="AO7" s="38" t="s">
        <v>99</v>
      </c>
      <c r="AP7" s="38" t="s">
        <v>99</v>
      </c>
      <c r="AQ7" s="38" t="s">
        <v>99</v>
      </c>
      <c r="AR7" s="38" t="s">
        <v>99</v>
      </c>
      <c r="AS7" s="38">
        <v>0.67</v>
      </c>
      <c r="AT7" s="38"/>
      <c r="AU7" s="38" t="s">
        <v>99</v>
      </c>
      <c r="AV7" s="38" t="s">
        <v>99</v>
      </c>
      <c r="AW7" s="38" t="s">
        <v>99</v>
      </c>
      <c r="AX7" s="38" t="s">
        <v>99</v>
      </c>
      <c r="AY7" s="38" t="s">
        <v>99</v>
      </c>
      <c r="AZ7" s="38" t="s">
        <v>99</v>
      </c>
      <c r="BA7" s="38" t="s">
        <v>99</v>
      </c>
      <c r="BB7" s="38" t="s">
        <v>99</v>
      </c>
      <c r="BC7" s="38" t="s">
        <v>99</v>
      </c>
      <c r="BD7" s="38">
        <v>574.59</v>
      </c>
      <c r="BE7" s="38"/>
      <c r="BF7" s="38" t="s">
        <v>99</v>
      </c>
      <c r="BG7" s="38" t="s">
        <v>99</v>
      </c>
      <c r="BH7" s="38" t="s">
        <v>99</v>
      </c>
      <c r="BI7" s="38" t="s">
        <v>99</v>
      </c>
      <c r="BJ7" s="38">
        <v>0</v>
      </c>
      <c r="BK7" s="38" t="s">
        <v>99</v>
      </c>
      <c r="BL7" s="38" t="s">
        <v>99</v>
      </c>
      <c r="BM7" s="38" t="s">
        <v>99</v>
      </c>
      <c r="BN7" s="38" t="s">
        <v>99</v>
      </c>
      <c r="BO7" s="38">
        <v>114.02</v>
      </c>
      <c r="BP7" s="38"/>
      <c r="BQ7" s="38" t="s">
        <v>99</v>
      </c>
      <c r="BR7" s="38" t="s">
        <v>99</v>
      </c>
      <c r="BS7" s="38" t="s">
        <v>99</v>
      </c>
      <c r="BT7" s="38" t="s">
        <v>99</v>
      </c>
      <c r="BU7" s="38">
        <v>100</v>
      </c>
      <c r="BV7" s="38" t="s">
        <v>99</v>
      </c>
      <c r="BW7" s="38" t="s">
        <v>99</v>
      </c>
      <c r="BX7" s="38" t="s">
        <v>99</v>
      </c>
      <c r="BY7" s="38" t="s">
        <v>99</v>
      </c>
      <c r="BZ7" s="38">
        <v>117.91</v>
      </c>
      <c r="CA7" s="38"/>
      <c r="CB7" s="38" t="s">
        <v>99</v>
      </c>
      <c r="CC7" s="38" t="s">
        <v>99</v>
      </c>
      <c r="CD7" s="38" t="s">
        <v>99</v>
      </c>
      <c r="CE7" s="38" t="s">
        <v>99</v>
      </c>
      <c r="CF7" s="38">
        <v>135.47999999999999</v>
      </c>
      <c r="CG7" s="38" t="s">
        <v>99</v>
      </c>
      <c r="CH7" s="38" t="s">
        <v>99</v>
      </c>
      <c r="CI7" s="38" t="s">
        <v>99</v>
      </c>
      <c r="CJ7" s="38" t="s">
        <v>99</v>
      </c>
      <c r="CK7" s="38">
        <v>56.8</v>
      </c>
      <c r="CL7" s="38"/>
      <c r="CM7" s="38" t="s">
        <v>99</v>
      </c>
      <c r="CN7" s="38" t="s">
        <v>99</v>
      </c>
      <c r="CO7" s="38" t="s">
        <v>99</v>
      </c>
      <c r="CP7" s="38" t="s">
        <v>99</v>
      </c>
      <c r="CQ7" s="38">
        <v>8.34</v>
      </c>
      <c r="CR7" s="38" t="s">
        <v>99</v>
      </c>
      <c r="CS7" s="38" t="s">
        <v>99</v>
      </c>
      <c r="CT7" s="38" t="s">
        <v>99</v>
      </c>
      <c r="CU7" s="38" t="s">
        <v>99</v>
      </c>
      <c r="CV7" s="38">
        <v>8.93</v>
      </c>
      <c r="CW7" s="38"/>
      <c r="CX7" s="38" t="s">
        <v>99</v>
      </c>
      <c r="CY7" s="38" t="s">
        <v>99</v>
      </c>
      <c r="CZ7" s="38" t="s">
        <v>99</v>
      </c>
      <c r="DA7" s="38" t="s">
        <v>99</v>
      </c>
      <c r="DB7" s="38">
        <v>44.78</v>
      </c>
      <c r="DC7" s="38" t="s">
        <v>99</v>
      </c>
      <c r="DD7" s="38" t="s">
        <v>99</v>
      </c>
      <c r="DE7" s="38" t="s">
        <v>99</v>
      </c>
      <c r="DF7" s="38" t="s">
        <v>99</v>
      </c>
      <c r="DG7" s="38">
        <v>0.54</v>
      </c>
      <c r="DH7" s="38"/>
      <c r="DI7" s="38" t="s">
        <v>99</v>
      </c>
      <c r="DJ7" s="38" t="s">
        <v>99</v>
      </c>
      <c r="DK7" s="38" t="s">
        <v>99</v>
      </c>
      <c r="DL7" s="38" t="s">
        <v>99</v>
      </c>
      <c r="DM7" s="38">
        <v>6.69</v>
      </c>
      <c r="DN7" s="38" t="s">
        <v>99</v>
      </c>
      <c r="DO7" s="38" t="s">
        <v>99</v>
      </c>
      <c r="DP7" s="38" t="s">
        <v>99</v>
      </c>
      <c r="DQ7" s="38" t="s">
        <v>99</v>
      </c>
      <c r="DR7" s="38">
        <v>56.82</v>
      </c>
      <c r="DS7" s="38"/>
      <c r="DT7" s="38" t="s">
        <v>99</v>
      </c>
      <c r="DU7" s="38" t="s">
        <v>99</v>
      </c>
      <c r="DV7" s="38" t="s">
        <v>99</v>
      </c>
      <c r="DW7" s="38" t="s">
        <v>99</v>
      </c>
      <c r="DX7" s="38">
        <v>0</v>
      </c>
      <c r="DY7" s="38" t="s">
        <v>99</v>
      </c>
      <c r="DZ7" s="38" t="s">
        <v>99</v>
      </c>
      <c r="EA7" s="38" t="s">
        <v>99</v>
      </c>
      <c r="EB7" s="38" t="s">
        <v>99</v>
      </c>
      <c r="EC7" s="38">
        <v>6.92</v>
      </c>
      <c r="ED7" s="38"/>
      <c r="EE7" s="38" t="s">
        <v>99</v>
      </c>
      <c r="EF7" s="38" t="s">
        <v>99</v>
      </c>
      <c r="EG7" s="38" t="s">
        <v>99</v>
      </c>
      <c r="EH7" s="38" t="s">
        <v>99</v>
      </c>
      <c r="EI7" s="38">
        <v>0</v>
      </c>
      <c r="EJ7" s="38" t="s">
        <v>99</v>
      </c>
      <c r="EK7" s="38" t="s">
        <v>99</v>
      </c>
      <c r="EL7" s="38" t="s">
        <v>99</v>
      </c>
      <c r="EM7" s="38" t="s">
        <v>99</v>
      </c>
      <c r="EN7" s="38">
        <v>0.3</v>
      </c>
      <c r="EO7" s="38"/>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101</v>
      </c>
      <c r="C9" s="40" t="s">
        <v>102</v>
      </c>
      <c r="D9" s="40" t="s">
        <v>103</v>
      </c>
      <c r="E9" s="40" t="s">
        <v>104</v>
      </c>
      <c r="F9" s="40" t="s">
        <v>105</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106</v>
      </c>
    </row>
    <row r="12" spans="1:148" x14ac:dyDescent="0.15">
      <c r="B12">
        <v>1</v>
      </c>
      <c r="C12">
        <v>1</v>
      </c>
      <c r="D12">
        <v>1</v>
      </c>
      <c r="E12">
        <v>1</v>
      </c>
      <c r="F12">
        <v>1</v>
      </c>
      <c r="G12" t="s">
        <v>107</v>
      </c>
    </row>
    <row r="13" spans="1:148" x14ac:dyDescent="0.15">
      <c r="B13" t="s">
        <v>108</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2020-12-04T02:31:14Z</dcterms:created>
  <dcterms:modified xsi:type="dcterms:W3CDTF">2021-02-20T07:33:35Z</dcterms:modified>
  <cp:category/>
</cp:coreProperties>
</file>