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6 経営比較分析表\20200109_１月の定例照会\03団体⇒県\010上水道\"/>
    </mc:Choice>
  </mc:AlternateContent>
  <workbookProtection workbookAlgorithmName="SHA-512" workbookHashValue="JijjmACnA2neyGPg1Cy1g7IcTYt5LsaHQL4v8cJ1lSxO8M/swhQWEOgNhe20rgQ+NtadDUsX8vTCbmoIVNITTQ==" workbookSaltValue="5DeOkhOYx1zfIW63bXgiSQ==" workbookSpinCount="100000" lockStructure="1"/>
  <bookViews>
    <workbookView xWindow="93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<sst xmlns="http://schemas.openxmlformats.org/spreadsheetml/2006/main" count="223" uniqueCount="108">
  <si>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</si>
  <si>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</si>
  <si>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</si>
  <si>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</si>
  <si>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</si>
  <si>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</si>
  <si>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</si>
  <si>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</si>
  <si>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</si>
  <si>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</si>
  <si>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</si>
  <si>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</si>
  <si>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</si>
  <si>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</si>
  <si>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</si>
  <si>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</si>
  <si>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</si>
  <si>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</si>
  <si>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</si>
  <si>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</si>
  <si>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</si>
  <si>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</si>
  <si>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</si>
  <si>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</si>
  <si>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</si>
  <si>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</si>
  <si>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</si>
  <si>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</si>
  <si>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</si>
  <si>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</si>
  <si>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</si>
  <si>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</si>
  <si>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</si>
  <si>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</si>
  <si>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</si>
  <si>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</si>
  <si>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</si>
  <si>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</si>
  <si>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</si>
  <si>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</si>
  <si>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</si>
  <si>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</si>
  <si>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</si>
  <si>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</si>
  <si>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</si>
  <si>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</si>
  <si>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</si>
  <si>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</si>
  <si>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</si>
  <si>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</si>
  <si>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</si>
  <si>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</si>
  <si>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</si>
  <si>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</si>
  <si>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</si>
  <si>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</si>
  <si>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</si>
  <si>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</si>
  <si>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</si>
  <si>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</si>
  <si>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</si>
  <si>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</si>
  <si>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</si>
  <si>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</si>
  <si>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</si>
  <si>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</si>
  <si>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</si>
  <si>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</si>
  <si>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</si>
  <si>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</si>
  <si>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</si>
  <si>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</si>
  <si>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</si>
  <si>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</si>
  <si>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</si>
  <si>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</si>
  <si>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</si>
  <si>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</si>
  <si>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</si>
  <si>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</si>
  <si>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</si>
  <si>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</si>
  <si>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</si>
  <si>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</si>
  <si>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</si>
  <si>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</si>
  <si>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</si>
  <si>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</si>
  <si>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</si>
  <si>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</si>
  <si>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</si>
  <si>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</si>
  <si>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</si>
  <si>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九十九里地域水道企業団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</si>
  <si>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</si>
  <si>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</si>
  <si>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</si>
  <si>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</si>
  <si>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</si>
  <si>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</si>
  <si>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</si>
  <si>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</si>
  <si>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</si>
  <si>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</si>
  <si>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</si>
  <si>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当企業団において、経常損益は常に黒字を計上しているため、経常収支比率は100％以上を保ち、累積欠損金も発生していません。流動比率も100％以上を維持していることから、短期的な債務に対する支払能力も問題ないことを示しています。
　また、当企業団の給水収益に対する企業債残高の割合は、平均値と比べると低く抑えられており、企業債残高の規模が類似団体と比べ小さいと考えられます。
　料金回収率においては、常に100％を上回り、給水に係る費用を給水収益で賄えている状況が続き、料金水準の適正性が確保されているとともに、有収率においても100％であることから、給水される水量が効率的に収益に結びついています。
　当企業団の給水原価は、遠く利根川から水源を確保している等の地勢的な理由により、平均に比べ高くなっています。また、施設利用率は、給水人口の減少等により水需要が落ち込んでいることから、平均に比べ低くなっています。これらの問題に対して、経費の削減や合理的な施設規模・配置について検討を進め、効率の高い事業運営を行うことで解決に努めます。</t>
    <phoneticPr fontId="4"/>
  </si>
  <si>
    <t xml:space="preserve"> 当企業団において、創設事業で建設した水道施設は稼動から約40年の期間が経過し、施設の老朽化が進んでいるため、有形固定資産減価償却率は年々上昇し、償却対象資産の減価償却が進んでいることを示しています。
　また、約86㎞ある管路についても、法定耐用年数(40年)を超えた管路の割合が上昇していることから、更新時期を迎えています。これら管路については、耐震性を満たしていない箇所もあることから、劣化調査・耐震診断等を実施しながら、計画的な更新に取り組んでいきます。</t>
    <rPh sb="140" eb="142">
      <t>ジョウショウ</t>
    </rPh>
    <phoneticPr fontId="4"/>
  </si>
  <si>
    <t xml:space="preserve"> 今後は地域の人口減少が想定され、水需要も減少が見込まれことから、限られた給水収益による事業運営が求められます。
　このため、当企業団が平成30年に策定した経営戦略に基づき適切な事業運営を行い、更なる経営の効率化を図り、安全で良質な水道用水の安定供給に努めてまいります。</t>
    <rPh sb="1" eb="3">
      <t>コンゴ</t>
    </rPh>
    <rPh sb="4" eb="6">
      <t>チイキ</t>
    </rPh>
    <rPh sb="7" eb="9">
      <t>ジンコウ</t>
    </rPh>
    <rPh sb="9" eb="11">
      <t>ゲンショウ</t>
    </rPh>
    <rPh sb="12" eb="14">
      <t>ソウテイ</t>
    </rPh>
    <rPh sb="17" eb="18">
      <t>ミズ</t>
    </rPh>
    <rPh sb="18" eb="20">
      <t>ジュヨウ</t>
    </rPh>
    <rPh sb="21" eb="23">
      <t>ゲンショウ</t>
    </rPh>
    <rPh sb="24" eb="26">
      <t>ミコ</t>
    </rPh>
    <rPh sb="33" eb="34">
      <t>カギ</t>
    </rPh>
    <rPh sb="37" eb="39">
      <t>キュウスイ</t>
    </rPh>
    <rPh sb="39" eb="41">
      <t>シュウエキ</t>
    </rPh>
    <rPh sb="44" eb="46">
      <t>ジギョウ</t>
    </rPh>
    <rPh sb="46" eb="48">
      <t>ウンエイ</t>
    </rPh>
    <rPh sb="49" eb="50">
      <t>モト</t>
    </rPh>
    <rPh sb="63" eb="64">
      <t>トウ</t>
    </rPh>
    <rPh sb="64" eb="66">
      <t>キギョウ</t>
    </rPh>
    <rPh sb="66" eb="67">
      <t>ダン</t>
    </rPh>
    <rPh sb="68" eb="70">
      <t>ヘイセイ</t>
    </rPh>
    <rPh sb="72" eb="73">
      <t>ネン</t>
    </rPh>
    <rPh sb="74" eb="76">
      <t>サクテイ</t>
    </rPh>
    <rPh sb="78" eb="80">
      <t>ケイエイ</t>
    </rPh>
    <rPh sb="80" eb="82">
      <t>センリャク</t>
    </rPh>
    <rPh sb="83" eb="84">
      <t>モト</t>
    </rPh>
    <rPh sb="86" eb="88">
      <t>テキセツ</t>
    </rPh>
    <rPh sb="89" eb="91">
      <t>ジギョウ</t>
    </rPh>
    <rPh sb="91" eb="93">
      <t>ウンエイ</t>
    </rPh>
    <rPh sb="94" eb="95">
      <t>オコナ</t>
    </rPh>
    <rPh sb="97" eb="98">
      <t>サラ</t>
    </rPh>
    <rPh sb="100" eb="102">
      <t>ケイエイ</t>
    </rPh>
    <rPh sb="103" eb="106">
      <t>コウリツカ</t>
    </rPh>
    <rPh sb="107" eb="108">
      <t>ハカ</t>
    </rPh>
    <rPh sb="110" eb="112">
      <t>アンゼン</t>
    </rPh>
    <rPh sb="113" eb="115">
      <t>リョウシツ</t>
    </rPh>
    <rPh sb="116" eb="118">
      <t>スイドウ</t>
    </rPh>
    <rPh sb="118" eb="120">
      <t>ヨウスイ</t>
    </rPh>
    <rPh sb="121" eb="123">
      <t>アンテイ</t>
    </rPh>
    <rPh sb="123" eb="125">
      <t>キョウキュウ</t>
    </rPh>
    <rPh sb="126" eb="12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</si>
</sst>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0.05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2-40A2-8F84-0343AD34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2-40A2-8F84-0343AD34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112.42</c:v>
                </c:pt>
                <c:pt idx="1">
                  <c:v>115.64</c:v>
                </c:pt>
                <c:pt idx="2">
                  <c:v>120</c:v>
                </c:pt>
                <c:pt idx="3">
                  <c:v>120.68</c:v>
                </c:pt>
                <c:pt idx="4">
                  <c:v>111.82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E-4EE2-9787-5675A01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E-4EE2-9787-5675A01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58.89</c:v>
                </c:pt>
                <c:pt idx="2">
                  <c:v>61.04</c:v>
                </c:pt>
                <c:pt idx="3">
                  <c:v>63.09</c:v>
                </c:pt>
                <c:pt idx="4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5-4DFD-8CAD-87CFFFBFF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5-4DFD-8CAD-87CFFFBFF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8.51</c:v>
                </c:pt>
                <c:pt idx="1">
                  <c:v>41.67</c:v>
                </c:pt>
                <c:pt idx="2">
                  <c:v>41.61</c:v>
                </c:pt>
                <c:pt idx="3">
                  <c:v>61.9</c:v>
                </c:pt>
                <c:pt idx="4">
                  <c:v>63.24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3-4604-B44C-7DE421B9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3-4604-B44C-7DE421B9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8-45FA-8792-E07A7CA0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8-45FA-8792-E07A7CA0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221.1</c:v>
                </c:pt>
                <c:pt idx="1">
                  <c:v>223.41</c:v>
                </c:pt>
                <c:pt idx="2">
                  <c:v>309.08999999999997</c:v>
                </c:pt>
                <c:pt idx="3">
                  <c:v>542.48</c:v>
                </c:pt>
                <c:pt idx="4">
                  <c:v>549.12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6EB-AE6F-726F9F44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6EB-AE6F-726F9F44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151.86000000000001</c:v>
                </c:pt>
                <c:pt idx="1">
                  <c:v>129.97999999999999</c:v>
                </c:pt>
                <c:pt idx="2">
                  <c:v>115.26</c:v>
                </c:pt>
                <c:pt idx="3">
                  <c:v>98.17</c:v>
                </c:pt>
                <c:pt idx="4">
                  <c:v>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2-4F08-AF37-13B7C78C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2-4F08-AF37-13B7C78C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113.64</c:v>
                </c:pt>
                <c:pt idx="1">
                  <c:v>117.31</c:v>
                </c:pt>
                <c:pt idx="2">
                  <c:v>122.46</c:v>
                </c:pt>
                <c:pt idx="3">
                  <c:v>123.28</c:v>
                </c:pt>
                <c:pt idx="4">
                  <c:v>113.61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4-482F-8FA6-C4DF495E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4-482F-8FA6-C4DF495E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143.84</c:v>
                </c:pt>
                <c:pt idx="1">
                  <c:v>139.49</c:v>
                </c:pt>
                <c:pt idx="2">
                  <c:v>129.93</c:v>
                </c:pt>
                <c:pt idx="3">
                  <c:v>128.80000000000001</c:v>
                </c:pt>
                <c:pt idx="4">
                  <c:v>129.76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D-4E81-BBD9-6ACD0415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D-4E81-BBD9-6ACD0415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53.81</c:v>
                </c:pt>
                <c:pt idx="1">
                  <c:v>53.59</c:v>
                </c:pt>
                <c:pt idx="2">
                  <c:v>53.54</c:v>
                </c:pt>
                <c:pt idx="3">
                  <c:v>53.67</c:v>
                </c:pt>
                <c:pt idx="4">
                  <c:v>53.66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E0A-B8DB-37663384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5-4E0A-B8DB-37663384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0-4297-90BC-A17D15D3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0-4297-90BC-A17D15D3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千葉県　九十九里地域水道企業団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その他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89.97</v>
      </c>
      <c r="J10" s="67"/>
      <c r="K10" s="67"/>
      <c r="L10" s="67"/>
      <c r="M10" s="67"/>
      <c r="N10" s="67"/>
      <c r="O10" s="68"/>
      <c r="P10" s="69">
        <f>データ!$P$6</f>
        <v>92.42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339289</v>
      </c>
      <c r="AM10" s="70"/>
      <c r="AN10" s="70"/>
      <c r="AO10" s="70"/>
      <c r="AP10" s="70"/>
      <c r="AQ10" s="70"/>
      <c r="AR10" s="70"/>
      <c r="AS10" s="70"/>
      <c r="AT10" s="66">
        <f>データ!$V$6</f>
        <v>750.4</v>
      </c>
      <c r="AU10" s="67"/>
      <c r="AV10" s="67"/>
      <c r="AW10" s="67"/>
      <c r="AX10" s="67"/>
      <c r="AY10" s="67"/>
      <c r="AZ10" s="67"/>
      <c r="BA10" s="67"/>
      <c r="BB10" s="69">
        <f>データ!$W$6</f>
        <v>452.14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JIHwwhu9VnluO1AJfA1Y4IdV6B5SFe/XmfIe3RVni2YVaEjTJyZ1c16Jxa9E9M8x4aVxOf9Kl9hglOeOwv0YPw==" saltValue="OLb5JnjLb2Nkz7Kd/j+vf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128716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千葉県　九十九里地域水道企業団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89.97</v>
      </c>
      <c r="P6" s="35">
        <f t="shared" si="3"/>
        <v>92.42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339289</v>
      </c>
      <c r="V6" s="35">
        <f t="shared" si="3"/>
        <v>750.4</v>
      </c>
      <c r="W6" s="35">
        <f t="shared" si="3"/>
        <v>452.14</v>
      </c>
      <c r="X6" s="36">
        <f>IF(X7="",NA(),X7)</f>
        <v>112.42</v>
      </c>
      <c r="Y6" s="36">
        <f t="shared" ref="Y6:AG6" si="4">IF(Y7="",NA(),Y7)</f>
        <v>115.64</v>
      </c>
      <c r="Z6" s="36">
        <f t="shared" si="4"/>
        <v>120</v>
      </c>
      <c r="AA6" s="36">
        <f t="shared" si="4"/>
        <v>120.68</v>
      </c>
      <c r="AB6" s="36">
        <f t="shared" si="4"/>
        <v>111.82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221.1</v>
      </c>
      <c r="AU6" s="36">
        <f t="shared" ref="AU6:BC6" si="6">IF(AU7="",NA(),AU7)</f>
        <v>223.41</v>
      </c>
      <c r="AV6" s="36">
        <f t="shared" si="6"/>
        <v>309.08999999999997</v>
      </c>
      <c r="AW6" s="36">
        <f t="shared" si="6"/>
        <v>542.48</v>
      </c>
      <c r="AX6" s="36">
        <f t="shared" si="6"/>
        <v>549.12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151.86000000000001</v>
      </c>
      <c r="BF6" s="36">
        <f t="shared" ref="BF6:BN6" si="7">IF(BF7="",NA(),BF7)</f>
        <v>129.97999999999999</v>
      </c>
      <c r="BG6" s="36">
        <f t="shared" si="7"/>
        <v>115.26</v>
      </c>
      <c r="BH6" s="36">
        <f t="shared" si="7"/>
        <v>98.17</v>
      </c>
      <c r="BI6" s="36">
        <f t="shared" si="7"/>
        <v>95.25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113.64</v>
      </c>
      <c r="BQ6" s="36">
        <f t="shared" ref="BQ6:BY6" si="8">IF(BQ7="",NA(),BQ7)</f>
        <v>117.31</v>
      </c>
      <c r="BR6" s="36">
        <f t="shared" si="8"/>
        <v>122.46</v>
      </c>
      <c r="BS6" s="36">
        <f t="shared" si="8"/>
        <v>123.28</v>
      </c>
      <c r="BT6" s="36">
        <f t="shared" si="8"/>
        <v>113.61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143.84</v>
      </c>
      <c r="CB6" s="36">
        <f t="shared" ref="CB6:CJ6" si="9">IF(CB7="",NA(),CB7)</f>
        <v>139.49</v>
      </c>
      <c r="CC6" s="36">
        <f t="shared" si="9"/>
        <v>129.93</v>
      </c>
      <c r="CD6" s="36">
        <f t="shared" si="9"/>
        <v>128.80000000000001</v>
      </c>
      <c r="CE6" s="36">
        <f t="shared" si="9"/>
        <v>129.76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53.81</v>
      </c>
      <c r="CM6" s="36">
        <f t="shared" ref="CM6:CU6" si="10">IF(CM7="",NA(),CM7)</f>
        <v>53.59</v>
      </c>
      <c r="CN6" s="36">
        <f t="shared" si="10"/>
        <v>53.54</v>
      </c>
      <c r="CO6" s="36">
        <f t="shared" si="10"/>
        <v>53.67</v>
      </c>
      <c r="CP6" s="36">
        <f t="shared" si="10"/>
        <v>53.66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57.93</v>
      </c>
      <c r="DI6" s="36">
        <f t="shared" ref="DI6:DQ6" si="12">IF(DI7="",NA(),DI7)</f>
        <v>58.89</v>
      </c>
      <c r="DJ6" s="36">
        <f t="shared" si="12"/>
        <v>61.04</v>
      </c>
      <c r="DK6" s="36">
        <f t="shared" si="12"/>
        <v>63.09</v>
      </c>
      <c r="DL6" s="36">
        <f t="shared" si="12"/>
        <v>64.599999999999994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6">
        <f>IF(DS7="",NA(),DS7)</f>
        <v>8.51</v>
      </c>
      <c r="DT6" s="36">
        <f t="shared" ref="DT6:EB6" si="13">IF(DT7="",NA(),DT7)</f>
        <v>41.67</v>
      </c>
      <c r="DU6" s="36">
        <f t="shared" si="13"/>
        <v>41.61</v>
      </c>
      <c r="DV6" s="36">
        <f t="shared" si="13"/>
        <v>61.9</v>
      </c>
      <c r="DW6" s="36">
        <f t="shared" si="13"/>
        <v>63.24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5">
        <f>IF(ED7="",NA(),ED7)</f>
        <v>0</v>
      </c>
      <c r="EE6" s="36">
        <f t="shared" ref="EE6:EM6" si="14">IF(EE7="",NA(),EE7)</f>
        <v>0.12</v>
      </c>
      <c r="EF6" s="36">
        <f t="shared" si="14"/>
        <v>0.14000000000000001</v>
      </c>
      <c r="EG6" s="36">
        <f t="shared" si="14"/>
        <v>0.05</v>
      </c>
      <c r="EH6" s="36">
        <f t="shared" si="14"/>
        <v>0.13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128716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89.97</v>
      </c>
      <c r="P7" s="39">
        <v>92.42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339289</v>
      </c>
      <c r="V7" s="39">
        <v>750.4</v>
      </c>
      <c r="W7" s="39">
        <v>452.14</v>
      </c>
      <c r="X7" s="39">
        <v>112.42</v>
      </c>
      <c r="Y7" s="39">
        <v>115.64</v>
      </c>
      <c r="Z7" s="39">
        <v>120</v>
      </c>
      <c r="AA7" s="39">
        <v>120.68</v>
      </c>
      <c r="AB7" s="39">
        <v>111.82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221.1</v>
      </c>
      <c r="AU7" s="39">
        <v>223.41</v>
      </c>
      <c r="AV7" s="39">
        <v>309.08999999999997</v>
      </c>
      <c r="AW7" s="39">
        <v>542.48</v>
      </c>
      <c r="AX7" s="39">
        <v>549.12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151.86000000000001</v>
      </c>
      <c r="BF7" s="39">
        <v>129.97999999999999</v>
      </c>
      <c r="BG7" s="39">
        <v>115.26</v>
      </c>
      <c r="BH7" s="39">
        <v>98.17</v>
      </c>
      <c r="BI7" s="39">
        <v>95.25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113.64</v>
      </c>
      <c r="BQ7" s="39">
        <v>117.31</v>
      </c>
      <c r="BR7" s="39">
        <v>122.46</v>
      </c>
      <c r="BS7" s="39">
        <v>123.28</v>
      </c>
      <c r="BT7" s="39">
        <v>113.61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143.84</v>
      </c>
      <c r="CB7" s="39">
        <v>139.49</v>
      </c>
      <c r="CC7" s="39">
        <v>129.93</v>
      </c>
      <c r="CD7" s="39">
        <v>128.80000000000001</v>
      </c>
      <c r="CE7" s="39">
        <v>129.76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53.81</v>
      </c>
      <c r="CM7" s="39">
        <v>53.59</v>
      </c>
      <c r="CN7" s="39">
        <v>53.54</v>
      </c>
      <c r="CO7" s="39">
        <v>53.67</v>
      </c>
      <c r="CP7" s="39">
        <v>53.66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57.93</v>
      </c>
      <c r="DI7" s="39">
        <v>58.89</v>
      </c>
      <c r="DJ7" s="39">
        <v>61.04</v>
      </c>
      <c r="DK7" s="39">
        <v>63.09</v>
      </c>
      <c r="DL7" s="39">
        <v>64.599999999999994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8.51</v>
      </c>
      <c r="DT7" s="39">
        <v>41.67</v>
      </c>
      <c r="DU7" s="39">
        <v>41.61</v>
      </c>
      <c r="DV7" s="39">
        <v>61.9</v>
      </c>
      <c r="DW7" s="39">
        <v>63.24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</v>
      </c>
      <c r="EE7" s="39">
        <v>0.12</v>
      </c>
      <c r="EF7" s="39">
        <v>0.14000000000000001</v>
      </c>
      <c r="EG7" s="39">
        <v>0.05</v>
      </c>
      <c r="EH7" s="39">
        <v>0.13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dcterms:created xsi:type="dcterms:W3CDTF">2019-12-05T04:13:23Z</dcterms:created>
  <dcterms:modified xsi:type="dcterms:W3CDTF">2020-02-18T06:20:12Z</dcterms:modified>
  <cp:category/>
</cp:coreProperties>
</file>