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210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<sst xmlns="http://schemas.openxmlformats.org/spreadsheetml/2006/main" count="245" uniqueCount="125">
  <si>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</si>
  <si>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</si>
  <si>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</si>
  <si>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</si>
  <si>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</si>
  <si>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</si>
  <si>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</si>
  <si>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</si>
  <si>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</si>
  <si>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</si>
  <si>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</si>
  <si>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</si>
  <si>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</si>
  <si>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</si>
  <si>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</si>
  <si>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</si>
  <si>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</si>
  <si>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</si>
  <si>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</si>
  <si>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</si>
  <si>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</si>
  <si>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</si>
  <si>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</si>
  <si>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</si>
  <si>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</si>
  <si>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</si>
  <si>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</si>
  <si>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</si>
  <si>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</si>
  <si>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</si>
  <si>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</si>
  <si>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</si>
  <si>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</si>
  <si>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</si>
  <si>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</si>
  <si>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</si>
  <si>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</si>
  <si>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</si>
  <si>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</si>
  <si>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</si>
  <si>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</si>
  <si>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</si>
  <si>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</si>
  <si>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</si>
  <si>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</si>
  <si>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</si>
  <si>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</si>
  <si>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</si>
  <si>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</si>
  <si>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</si>
  <si>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</si>
  <si>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</si>
  <si>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</si>
  <si>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</si>
  <si>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</si>
  <si>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</si>
  <si>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</si>
  <si>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</si>
  <si>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</si>
  <si>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</si>
  <si>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</si>
  <si>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</si>
  <si>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</si>
  <si>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</si>
  <si>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</si>
  <si>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</si>
  <si>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</si>
  <si>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</si>
  <si>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</si>
  <si>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</si>
  <si>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</si>
  <si>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</si>
  <si>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</si>
  <si>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</si>
  <si>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</si>
  <si>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</si>
  <si>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</si>
  <si>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</si>
  <si>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</si>
  <si>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</si>
  <si>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</si>
  <si>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</si>
  <si>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</si>
  <si>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</si>
  <si>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</si>
  <si>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</si>
  <si>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</si>
  <si>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</si>
  <si>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</si>
  <si>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</si>
  <si>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</si>
  <si>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</si>
  <si>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</si>
  <si>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</si>
  <si>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</si>
  <si>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</si>
  <si>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</si>
  <si>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</si>
  <si>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</si>
  <si>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</si>
  <si>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</si>
  <si>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</si>
  <si>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</si>
  <si>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</si>
  <si>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</si>
  <si>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</si>
  <si>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</si>
  <si>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</si>
  <si>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</si>
  <si>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我孫子市</t>
  </si>
  <si>
    <t>法非適用</t>
  </si>
  <si>
    <t>下水道事業</t>
  </si>
  <si>
    <t>公共下水道</t>
  </si>
  <si>
    <t>Ab</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</si>
  <si>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</si>
  <si>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</si>
  <si>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</si>
  <si>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</si>
  <si>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</si>
  <si>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</si>
  <si>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</si>
  <si>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</si>
  <si>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我孫子市の公共下水道事業は、昭和４２年に建設が始まり、間もなく５０年を迎えようとしています。
　今後、施設の老朽化、維持管理費の増大等、下水道事業をめぐる経営環境が厳しさを増していきます。
　維持管理費が増額傾向にあることを踏まえ、使用料収入の確保に努めなければならないと考えます。</t>
    <phoneticPr fontId="4"/>
  </si>
  <si>
    <t xml:space="preserve"> 平成２８年度末時点で、供用開始から４６年となります。
　管渠の標準的な耐用年数とされる５０年を経過した管渠はなく、大規模修繕等が必要となる箇所はありません。
　しかし、今後、建設から５０年を経過した管渠が増加するため、平成３０年度から下水道ストックマネジメント計画の策定に取り組みます。</t>
    <phoneticPr fontId="4"/>
  </si>
  <si>
    <t>　収益的収支比率については、地方債償還金のうち借換分の償還額が多額であるため７０％台の比率になっています。
　企業債残高対事業規模比率については、企業債残高に対する一般会計負担額が増額したことにより比率が下がっています。
　経費回収率及び汚水処理原価については、汚水処理費のうち公費負担分が増加したことにより経費回収率が増加し、汚水処理原価が減少しています。
　水洗化率については、常に平均値を上回っていますが、さらなる水洗化率の向上に努めます。
　各指標を参考とし、適切な使用料収入の確保及び汚水処理費の削減に努め、経営の健全性・効率性の向上を目指します。</t>
    <rPh sb="1" eb="4">
      <t>シュウエキテキ</t>
    </rPh>
    <rPh sb="4" eb="6">
      <t>シュウシ</t>
    </rPh>
    <rPh sb="6" eb="8">
      <t>ヒリツ</t>
    </rPh>
    <rPh sb="14" eb="17">
      <t>チホウサイ</t>
    </rPh>
    <rPh sb="17" eb="19">
      <t>ショウカン</t>
    </rPh>
    <rPh sb="19" eb="20">
      <t>キン</t>
    </rPh>
    <rPh sb="23" eb="25">
      <t>カリカエ</t>
    </rPh>
    <rPh sb="25" eb="26">
      <t>ブン</t>
    </rPh>
    <rPh sb="27" eb="29">
      <t>ショウカン</t>
    </rPh>
    <rPh sb="29" eb="30">
      <t>ガク</t>
    </rPh>
    <rPh sb="31" eb="33">
      <t>タガク</t>
    </rPh>
    <rPh sb="41" eb="42">
      <t>ダイ</t>
    </rPh>
    <rPh sb="43" eb="45">
      <t>ヒリツ</t>
    </rPh>
    <rPh sb="55" eb="57">
      <t>キギョウ</t>
    </rPh>
    <rPh sb="57" eb="58">
      <t>サイ</t>
    </rPh>
    <rPh sb="58" eb="60">
      <t>ザンダカ</t>
    </rPh>
    <rPh sb="60" eb="61">
      <t>タイ</t>
    </rPh>
    <rPh sb="61" eb="63">
      <t>ジギョウ</t>
    </rPh>
    <rPh sb="63" eb="65">
      <t>キボ</t>
    </rPh>
    <rPh sb="65" eb="67">
      <t>ヒリツ</t>
    </rPh>
    <rPh sb="73" eb="75">
      <t>キギョウ</t>
    </rPh>
    <rPh sb="75" eb="76">
      <t>サイ</t>
    </rPh>
    <rPh sb="76" eb="78">
      <t>ザンダカ</t>
    </rPh>
    <rPh sb="79" eb="80">
      <t>タイ</t>
    </rPh>
    <rPh sb="82" eb="84">
      <t>イッパン</t>
    </rPh>
    <rPh sb="84" eb="86">
      <t>カイケイ</t>
    </rPh>
    <rPh sb="86" eb="88">
      <t>フタン</t>
    </rPh>
    <rPh sb="88" eb="89">
      <t>ガク</t>
    </rPh>
    <rPh sb="90" eb="92">
      <t>ゾウガク</t>
    </rPh>
    <rPh sb="99" eb="101">
      <t>ヒリツ</t>
    </rPh>
    <rPh sb="102" eb="103">
      <t>サ</t>
    </rPh>
    <rPh sb="112" eb="114">
      <t>ケイヒ</t>
    </rPh>
    <rPh sb="114" eb="116">
      <t>カイシュウ</t>
    </rPh>
    <rPh sb="116" eb="117">
      <t>リツ</t>
    </rPh>
    <rPh sb="117" eb="118">
      <t>オヨ</t>
    </rPh>
    <rPh sb="119" eb="121">
      <t>オスイ</t>
    </rPh>
    <rPh sb="121" eb="123">
      <t>ショリ</t>
    </rPh>
    <rPh sb="123" eb="125">
      <t>ゲンカ</t>
    </rPh>
    <rPh sb="131" eb="133">
      <t>オスイ</t>
    </rPh>
    <rPh sb="133" eb="135">
      <t>ショリ</t>
    </rPh>
    <rPh sb="135" eb="136">
      <t>ヒ</t>
    </rPh>
    <rPh sb="139" eb="141">
      <t>コウヒ</t>
    </rPh>
    <rPh sb="141" eb="143">
      <t>フタン</t>
    </rPh>
    <rPh sb="143" eb="144">
      <t>ブン</t>
    </rPh>
    <rPh sb="145" eb="147">
      <t>ゾウカ</t>
    </rPh>
    <rPh sb="154" eb="156">
      <t>ケイヒ</t>
    </rPh>
    <rPh sb="156" eb="158">
      <t>カイシュウ</t>
    </rPh>
    <rPh sb="158" eb="159">
      <t>リツ</t>
    </rPh>
    <rPh sb="160" eb="162">
      <t>ゾウカ</t>
    </rPh>
    <rPh sb="164" eb="166">
      <t>オスイ</t>
    </rPh>
    <rPh sb="166" eb="168">
      <t>ショリ</t>
    </rPh>
    <rPh sb="168" eb="170">
      <t>ゲンカ</t>
    </rPh>
    <rPh sb="171" eb="173">
      <t>ゲンショウ</t>
    </rPh>
    <rPh sb="181" eb="184">
      <t>スイセンカ</t>
    </rPh>
    <rPh sb="184" eb="185">
      <t>リツ</t>
    </rPh>
    <rPh sb="191" eb="192">
      <t>ツネ</t>
    </rPh>
    <rPh sb="193" eb="196">
      <t>ヘイキンチ</t>
    </rPh>
    <rPh sb="197" eb="199">
      <t>ウワマワ</t>
    </rPh>
    <rPh sb="210" eb="213">
      <t>スイセンカ</t>
    </rPh>
    <rPh sb="213" eb="214">
      <t>リツ</t>
    </rPh>
    <rPh sb="215" eb="217">
      <t>コウジョウ</t>
    </rPh>
    <rPh sb="218" eb="219">
      <t>ツト</t>
    </rPh>
    <rPh sb="225" eb="228">
      <t>カクシヒョウ</t>
    </rPh>
    <rPh sb="229" eb="231">
      <t>サンコウ</t>
    </rPh>
    <rPh sb="234" eb="236">
      <t>テキセツ</t>
    </rPh>
    <rPh sb="237" eb="240">
      <t>シヨウリョウ</t>
    </rPh>
    <rPh sb="240" eb="242">
      <t>シュウニュウ</t>
    </rPh>
    <rPh sb="243" eb="245">
      <t>カクホ</t>
    </rPh>
    <rPh sb="245" eb="246">
      <t>オヨ</t>
    </rPh>
    <rPh sb="247" eb="249">
      <t>オスイ</t>
    </rPh>
    <rPh sb="249" eb="251">
      <t>ショリ</t>
    </rPh>
    <rPh sb="251" eb="252">
      <t>ヒ</t>
    </rPh>
    <rPh sb="253" eb="255">
      <t>サクゲン</t>
    </rPh>
    <rPh sb="256" eb="257">
      <t>ツト</t>
    </rPh>
    <rPh sb="259" eb="261">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</si>
</sst>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0.01</c:v>
                </c:pt>
                <c:pt idx="3">
                  <c:v>0</c:v>
                </c:pt>
                <c:pt idx="4">
                  <c:v>0</c:v>
                </c:pt>
              </c:numCache>
            </c:numRef>
          </c:val>
          <c:extLst>
            <c:ext xmlns:c16="http://schemas.microsoft.com/office/drawing/2014/chart" uri="{C3380CC4-5D6E-409C-BE32-E72D297353CC}">
              <c16:uniqueId val="{00000000-E574-4311-BBCA-D6498DAF537B}"/>
            </c:ext>
          </c:extLst>
        </c:ser>
        <c:dLbls>
          <c:showLegendKey val="0"/>
          <c:showVal val="0"/>
          <c:showCatName val="0"/>
          <c:showSerName val="0"/>
          <c:showPercent val="0"/>
          <c:showBubbleSize val="0"/>
        </c:dLbls>
        <c:gapWidth val="150"/>
        <c:axId val="48433024"/>
        <c:axId val="484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extLst>
            <c:ext xmlns:c16="http://schemas.microsoft.com/office/drawing/2014/chart" uri="{C3380CC4-5D6E-409C-BE32-E72D297353CC}">
              <c16:uniqueId val="{00000001-E574-4311-BBCA-D6498DAF537B}"/>
            </c:ext>
          </c:extLst>
        </c:ser>
        <c:dLbls>
          <c:showLegendKey val="0"/>
          <c:showVal val="0"/>
          <c:showCatName val="0"/>
          <c:showSerName val="0"/>
          <c:showPercent val="0"/>
          <c:showBubbleSize val="0"/>
        </c:dLbls>
        <c:marker val="1"/>
        <c:smooth val="0"/>
        <c:axId val="48433024"/>
        <c:axId val="48435584"/>
      </c:lineChart>
      <c:dateAx>
        <c:axId val="48433024"/>
        <c:scaling>
          <c:orientation val="minMax"/>
        </c:scaling>
        <c:delete val="1"/>
        <c:axPos val="b"/>
        <c:numFmt formatCode="ge" sourceLinked="1"/>
        <c:majorTickMark val="none"/>
        <c:minorTickMark val="none"/>
        <c:tickLblPos val="none"/>
        <c:crossAx val="48435584"/>
        <c:crosses val="autoZero"/>
        <c:auto val="1"/>
        <c:lblOffset val="100"/>
        <c:baseTimeUnit val="years"/>
      </c:dateAx>
      <c:valAx>
        <c:axId val="484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DE-4E8D-BA29-4154725C6FE8}"/>
            </c:ext>
          </c:extLst>
        </c:ser>
        <c:dLbls>
          <c:showLegendKey val="0"/>
          <c:showVal val="0"/>
          <c:showCatName val="0"/>
          <c:showSerName val="0"/>
          <c:showPercent val="0"/>
          <c:showBubbleSize val="0"/>
        </c:dLbls>
        <c:gapWidth val="150"/>
        <c:axId val="91683840"/>
        <c:axId val="916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extLst>
            <c:ext xmlns:c16="http://schemas.microsoft.com/office/drawing/2014/chart" uri="{C3380CC4-5D6E-409C-BE32-E72D297353CC}">
              <c16:uniqueId val="{00000001-19DE-4E8D-BA29-4154725C6FE8}"/>
            </c:ext>
          </c:extLst>
        </c:ser>
        <c:dLbls>
          <c:showLegendKey val="0"/>
          <c:showVal val="0"/>
          <c:showCatName val="0"/>
          <c:showSerName val="0"/>
          <c:showPercent val="0"/>
          <c:showBubbleSize val="0"/>
        </c:dLbls>
        <c:marker val="1"/>
        <c:smooth val="0"/>
        <c:axId val="91683840"/>
        <c:axId val="91694208"/>
      </c:lineChart>
      <c:dateAx>
        <c:axId val="91683840"/>
        <c:scaling>
          <c:orientation val="minMax"/>
        </c:scaling>
        <c:delete val="1"/>
        <c:axPos val="b"/>
        <c:numFmt formatCode="ge" sourceLinked="1"/>
        <c:majorTickMark val="none"/>
        <c:minorTickMark val="none"/>
        <c:tickLblPos val="none"/>
        <c:crossAx val="91694208"/>
        <c:crosses val="autoZero"/>
        <c:auto val="1"/>
        <c:lblOffset val="100"/>
        <c:baseTimeUnit val="years"/>
      </c:dateAx>
      <c:valAx>
        <c:axId val="916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98.72</c:v>
                </c:pt>
                <c:pt idx="1">
                  <c:v>99.16</c:v>
                </c:pt>
                <c:pt idx="2">
                  <c:v>99.44</c:v>
                </c:pt>
                <c:pt idx="3">
                  <c:v>99.43</c:v>
                </c:pt>
                <c:pt idx="4">
                  <c:v>99.26</c:v>
                </c:pt>
              </c:numCache>
            </c:numRef>
          </c:val>
          <c:extLst>
            <c:ext xmlns:c16="http://schemas.microsoft.com/office/drawing/2014/chart" uri="{C3380CC4-5D6E-409C-BE32-E72D297353CC}">
              <c16:uniqueId val="{00000000-5798-4831-9D23-D89A5D38E972}"/>
            </c:ext>
          </c:extLst>
        </c:ser>
        <c:dLbls>
          <c:showLegendKey val="0"/>
          <c:showVal val="0"/>
          <c:showCatName val="0"/>
          <c:showSerName val="0"/>
          <c:showPercent val="0"/>
          <c:showBubbleSize val="0"/>
        </c:dLbls>
        <c:gapWidth val="150"/>
        <c:axId val="91708032"/>
        <c:axId val="917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extLst>
            <c:ext xmlns:c16="http://schemas.microsoft.com/office/drawing/2014/chart" uri="{C3380CC4-5D6E-409C-BE32-E72D297353CC}">
              <c16:uniqueId val="{00000001-5798-4831-9D23-D89A5D38E972}"/>
            </c:ext>
          </c:extLst>
        </c:ser>
        <c:dLbls>
          <c:showLegendKey val="0"/>
          <c:showVal val="0"/>
          <c:showCatName val="0"/>
          <c:showSerName val="0"/>
          <c:showPercent val="0"/>
          <c:showBubbleSize val="0"/>
        </c:dLbls>
        <c:marker val="1"/>
        <c:smooth val="0"/>
        <c:axId val="91708032"/>
        <c:axId val="91714304"/>
      </c:lineChart>
      <c:dateAx>
        <c:axId val="91708032"/>
        <c:scaling>
          <c:orientation val="minMax"/>
        </c:scaling>
        <c:delete val="1"/>
        <c:axPos val="b"/>
        <c:numFmt formatCode="ge" sourceLinked="1"/>
        <c:majorTickMark val="none"/>
        <c:minorTickMark val="none"/>
        <c:tickLblPos val="none"/>
        <c:crossAx val="91714304"/>
        <c:crosses val="autoZero"/>
        <c:auto val="1"/>
        <c:lblOffset val="100"/>
        <c:baseTimeUnit val="years"/>
      </c:dateAx>
      <c:valAx>
        <c:axId val="917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78.25</c:v>
                </c:pt>
                <c:pt idx="1">
                  <c:v>57.4</c:v>
                </c:pt>
                <c:pt idx="2">
                  <c:v>79.08</c:v>
                </c:pt>
                <c:pt idx="3">
                  <c:v>73.78</c:v>
                </c:pt>
                <c:pt idx="4">
                  <c:v>77.290000000000006</c:v>
                </c:pt>
              </c:numCache>
            </c:numRef>
          </c:val>
          <c:extLst>
            <c:ext xmlns:c16="http://schemas.microsoft.com/office/drawing/2014/chart" uri="{C3380CC4-5D6E-409C-BE32-E72D297353CC}">
              <c16:uniqueId val="{00000000-DCB1-472A-9840-CB1F56353C4B}"/>
            </c:ext>
          </c:extLst>
        </c:ser>
        <c:dLbls>
          <c:showLegendKey val="0"/>
          <c:showVal val="0"/>
          <c:showCatName val="0"/>
          <c:showSerName val="0"/>
          <c:showPercent val="0"/>
          <c:showBubbleSize val="0"/>
        </c:dLbls>
        <c:gapWidth val="150"/>
        <c:axId val="124092800"/>
        <c:axId val="1240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B1-472A-9840-CB1F56353C4B}"/>
            </c:ext>
          </c:extLst>
        </c:ser>
        <c:dLbls>
          <c:showLegendKey val="0"/>
          <c:showVal val="0"/>
          <c:showCatName val="0"/>
          <c:showSerName val="0"/>
          <c:showPercent val="0"/>
          <c:showBubbleSize val="0"/>
        </c:dLbls>
        <c:marker val="1"/>
        <c:smooth val="0"/>
        <c:axId val="124092800"/>
        <c:axId val="124095872"/>
      </c:lineChart>
      <c:dateAx>
        <c:axId val="124092800"/>
        <c:scaling>
          <c:orientation val="minMax"/>
        </c:scaling>
        <c:delete val="1"/>
        <c:axPos val="b"/>
        <c:numFmt formatCode="ge" sourceLinked="1"/>
        <c:majorTickMark val="none"/>
        <c:minorTickMark val="none"/>
        <c:tickLblPos val="none"/>
        <c:crossAx val="124095872"/>
        <c:crosses val="autoZero"/>
        <c:auto val="1"/>
        <c:lblOffset val="100"/>
        <c:baseTimeUnit val="years"/>
      </c:dateAx>
      <c:valAx>
        <c:axId val="1240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FC-4B8C-813C-A51B75F665C1}"/>
            </c:ext>
          </c:extLst>
        </c:ser>
        <c:dLbls>
          <c:showLegendKey val="0"/>
          <c:showVal val="0"/>
          <c:showCatName val="0"/>
          <c:showSerName val="0"/>
          <c:showPercent val="0"/>
          <c:showBubbleSize val="0"/>
        </c:dLbls>
        <c:gapWidth val="150"/>
        <c:axId val="259541248"/>
        <c:axId val="2599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FC-4B8C-813C-A51B75F665C1}"/>
            </c:ext>
          </c:extLst>
        </c:ser>
        <c:dLbls>
          <c:showLegendKey val="0"/>
          <c:showVal val="0"/>
          <c:showCatName val="0"/>
          <c:showSerName val="0"/>
          <c:showPercent val="0"/>
          <c:showBubbleSize val="0"/>
        </c:dLbls>
        <c:marker val="1"/>
        <c:smooth val="0"/>
        <c:axId val="259541248"/>
        <c:axId val="259974272"/>
      </c:lineChart>
      <c:dateAx>
        <c:axId val="259541248"/>
        <c:scaling>
          <c:orientation val="minMax"/>
        </c:scaling>
        <c:delete val="1"/>
        <c:axPos val="b"/>
        <c:numFmt formatCode="ge" sourceLinked="1"/>
        <c:majorTickMark val="none"/>
        <c:minorTickMark val="none"/>
        <c:tickLblPos val="none"/>
        <c:crossAx val="259974272"/>
        <c:crosses val="autoZero"/>
        <c:auto val="1"/>
        <c:lblOffset val="100"/>
        <c:baseTimeUnit val="years"/>
      </c:dateAx>
      <c:valAx>
        <c:axId val="259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B6-4F57-9CCE-41A8C4D8019F}"/>
            </c:ext>
          </c:extLst>
        </c:ser>
        <c:dLbls>
          <c:showLegendKey val="0"/>
          <c:showVal val="0"/>
          <c:showCatName val="0"/>
          <c:showSerName val="0"/>
          <c:showPercent val="0"/>
          <c:showBubbleSize val="0"/>
        </c:dLbls>
        <c:gapWidth val="150"/>
        <c:axId val="322732032"/>
        <c:axId val="322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B6-4F57-9CCE-41A8C4D8019F}"/>
            </c:ext>
          </c:extLst>
        </c:ser>
        <c:dLbls>
          <c:showLegendKey val="0"/>
          <c:showVal val="0"/>
          <c:showCatName val="0"/>
          <c:showSerName val="0"/>
          <c:showPercent val="0"/>
          <c:showBubbleSize val="0"/>
        </c:dLbls>
        <c:marker val="1"/>
        <c:smooth val="0"/>
        <c:axId val="322732032"/>
        <c:axId val="322733952"/>
      </c:lineChart>
      <c:dateAx>
        <c:axId val="322732032"/>
        <c:scaling>
          <c:orientation val="minMax"/>
        </c:scaling>
        <c:delete val="1"/>
        <c:axPos val="b"/>
        <c:numFmt formatCode="ge" sourceLinked="1"/>
        <c:majorTickMark val="none"/>
        <c:minorTickMark val="none"/>
        <c:tickLblPos val="none"/>
        <c:crossAx val="322733952"/>
        <c:crosses val="autoZero"/>
        <c:auto val="1"/>
        <c:lblOffset val="100"/>
        <c:baseTimeUnit val="years"/>
      </c:dateAx>
      <c:valAx>
        <c:axId val="322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28-4EC8-8D8A-6D7B9D2982CA}"/>
            </c:ext>
          </c:extLst>
        </c:ser>
        <c:dLbls>
          <c:showLegendKey val="0"/>
          <c:showVal val="0"/>
          <c:showCatName val="0"/>
          <c:showSerName val="0"/>
          <c:showPercent val="0"/>
          <c:showBubbleSize val="0"/>
        </c:dLbls>
        <c:gapWidth val="150"/>
        <c:axId val="405927808"/>
        <c:axId val="4059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28-4EC8-8D8A-6D7B9D2982CA}"/>
            </c:ext>
          </c:extLst>
        </c:ser>
        <c:dLbls>
          <c:showLegendKey val="0"/>
          <c:showVal val="0"/>
          <c:showCatName val="0"/>
          <c:showSerName val="0"/>
          <c:showPercent val="0"/>
          <c:showBubbleSize val="0"/>
        </c:dLbls>
        <c:marker val="1"/>
        <c:smooth val="0"/>
        <c:axId val="405927808"/>
        <c:axId val="405929344"/>
      </c:lineChart>
      <c:dateAx>
        <c:axId val="405927808"/>
        <c:scaling>
          <c:orientation val="minMax"/>
        </c:scaling>
        <c:delete val="1"/>
        <c:axPos val="b"/>
        <c:numFmt formatCode="ge" sourceLinked="1"/>
        <c:majorTickMark val="none"/>
        <c:minorTickMark val="none"/>
        <c:tickLblPos val="none"/>
        <c:crossAx val="405929344"/>
        <c:crosses val="autoZero"/>
        <c:auto val="1"/>
        <c:lblOffset val="100"/>
        <c:baseTimeUnit val="years"/>
      </c:dateAx>
      <c:valAx>
        <c:axId val="4059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BE-4C17-9087-9D7915314257}"/>
            </c:ext>
          </c:extLst>
        </c:ser>
        <c:dLbls>
          <c:showLegendKey val="0"/>
          <c:showVal val="0"/>
          <c:showCatName val="0"/>
          <c:showSerName val="0"/>
          <c:showPercent val="0"/>
          <c:showBubbleSize val="0"/>
        </c:dLbls>
        <c:gapWidth val="150"/>
        <c:axId val="88274048"/>
        <c:axId val="882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BE-4C17-9087-9D7915314257}"/>
            </c:ext>
          </c:extLst>
        </c:ser>
        <c:dLbls>
          <c:showLegendKey val="0"/>
          <c:showVal val="0"/>
          <c:showCatName val="0"/>
          <c:showSerName val="0"/>
          <c:showPercent val="0"/>
          <c:showBubbleSize val="0"/>
        </c:dLbls>
        <c:marker val="1"/>
        <c:smooth val="0"/>
        <c:axId val="88274048"/>
        <c:axId val="88275968"/>
      </c:lineChart>
      <c:dateAx>
        <c:axId val="88274048"/>
        <c:scaling>
          <c:orientation val="minMax"/>
        </c:scaling>
        <c:delete val="1"/>
        <c:axPos val="b"/>
        <c:numFmt formatCode="ge" sourceLinked="1"/>
        <c:majorTickMark val="none"/>
        <c:minorTickMark val="none"/>
        <c:tickLblPos val="none"/>
        <c:crossAx val="88275968"/>
        <c:crosses val="autoZero"/>
        <c:auto val="1"/>
        <c:lblOffset val="100"/>
        <c:baseTimeUnit val="years"/>
      </c:dateAx>
      <c:valAx>
        <c:axId val="882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794.58</c:v>
                </c:pt>
                <c:pt idx="1">
                  <c:v>808.15</c:v>
                </c:pt>
                <c:pt idx="2">
                  <c:v>735.01</c:v>
                </c:pt>
                <c:pt idx="3">
                  <c:v>607.17999999999995</c:v>
                </c:pt>
                <c:pt idx="4">
                  <c:v>408.32</c:v>
                </c:pt>
              </c:numCache>
            </c:numRef>
          </c:val>
          <c:extLst>
            <c:ext xmlns:c16="http://schemas.microsoft.com/office/drawing/2014/chart" uri="{C3380CC4-5D6E-409C-BE32-E72D297353CC}">
              <c16:uniqueId val="{00000000-9EB4-4EBF-ADF7-22159C1D46C9}"/>
            </c:ext>
          </c:extLst>
        </c:ser>
        <c:dLbls>
          <c:showLegendKey val="0"/>
          <c:showVal val="0"/>
          <c:showCatName val="0"/>
          <c:showSerName val="0"/>
          <c:showPercent val="0"/>
          <c:showBubbleSize val="0"/>
        </c:dLbls>
        <c:gapWidth val="150"/>
        <c:axId val="91632384"/>
        <c:axId val="9163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extLst>
            <c:ext xmlns:c16="http://schemas.microsoft.com/office/drawing/2014/chart" uri="{C3380CC4-5D6E-409C-BE32-E72D297353CC}">
              <c16:uniqueId val="{00000001-9EB4-4EBF-ADF7-22159C1D46C9}"/>
            </c:ext>
          </c:extLst>
        </c:ser>
        <c:dLbls>
          <c:showLegendKey val="0"/>
          <c:showVal val="0"/>
          <c:showCatName val="0"/>
          <c:showSerName val="0"/>
          <c:showPercent val="0"/>
          <c:showBubbleSize val="0"/>
        </c:dLbls>
        <c:marker val="1"/>
        <c:smooth val="0"/>
        <c:axId val="91632384"/>
        <c:axId val="91634304"/>
      </c:lineChart>
      <c:dateAx>
        <c:axId val="91632384"/>
        <c:scaling>
          <c:orientation val="minMax"/>
        </c:scaling>
        <c:delete val="1"/>
        <c:axPos val="b"/>
        <c:numFmt formatCode="ge" sourceLinked="1"/>
        <c:majorTickMark val="none"/>
        <c:minorTickMark val="none"/>
        <c:tickLblPos val="none"/>
        <c:crossAx val="91634304"/>
        <c:crosses val="autoZero"/>
        <c:auto val="1"/>
        <c:lblOffset val="100"/>
        <c:baseTimeUnit val="years"/>
      </c:dateAx>
      <c:valAx>
        <c:axId val="9163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95.67</c:v>
                </c:pt>
                <c:pt idx="1">
                  <c:v>94.26</c:v>
                </c:pt>
                <c:pt idx="2">
                  <c:v>96.18</c:v>
                </c:pt>
                <c:pt idx="3">
                  <c:v>94.75</c:v>
                </c:pt>
                <c:pt idx="4">
                  <c:v>98.75</c:v>
                </c:pt>
              </c:numCache>
            </c:numRef>
          </c:val>
          <c:extLst>
            <c:ext xmlns:c16="http://schemas.microsoft.com/office/drawing/2014/chart" uri="{C3380CC4-5D6E-409C-BE32-E72D297353CC}">
              <c16:uniqueId val="{00000000-96C2-43D0-9DB6-37156E36C778}"/>
            </c:ext>
          </c:extLst>
        </c:ser>
        <c:dLbls>
          <c:showLegendKey val="0"/>
          <c:showVal val="0"/>
          <c:showCatName val="0"/>
          <c:showSerName val="0"/>
          <c:showPercent val="0"/>
          <c:showBubbleSize val="0"/>
        </c:dLbls>
        <c:gapWidth val="150"/>
        <c:axId val="91644288"/>
        <c:axId val="916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extLst>
            <c:ext xmlns:c16="http://schemas.microsoft.com/office/drawing/2014/chart" uri="{C3380CC4-5D6E-409C-BE32-E72D297353CC}">
              <c16:uniqueId val="{00000001-96C2-43D0-9DB6-37156E36C778}"/>
            </c:ext>
          </c:extLst>
        </c:ser>
        <c:dLbls>
          <c:showLegendKey val="0"/>
          <c:showVal val="0"/>
          <c:showCatName val="0"/>
          <c:showSerName val="0"/>
          <c:showPercent val="0"/>
          <c:showBubbleSize val="0"/>
        </c:dLbls>
        <c:marker val="1"/>
        <c:smooth val="0"/>
        <c:axId val="91644288"/>
        <c:axId val="91646208"/>
      </c:lineChart>
      <c:dateAx>
        <c:axId val="91644288"/>
        <c:scaling>
          <c:orientation val="minMax"/>
        </c:scaling>
        <c:delete val="1"/>
        <c:axPos val="b"/>
        <c:numFmt formatCode="ge" sourceLinked="1"/>
        <c:majorTickMark val="none"/>
        <c:minorTickMark val="none"/>
        <c:tickLblPos val="none"/>
        <c:crossAx val="91646208"/>
        <c:crosses val="autoZero"/>
        <c:auto val="1"/>
        <c:lblOffset val="100"/>
        <c:baseTimeUnit val="years"/>
      </c:dateAx>
      <c:valAx>
        <c:axId val="916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137</c:v>
                </c:pt>
                <c:pt idx="1">
                  <c:v>139.46</c:v>
                </c:pt>
                <c:pt idx="2">
                  <c:v>140.66999999999999</c:v>
                </c:pt>
                <c:pt idx="3">
                  <c:v>143.66</c:v>
                </c:pt>
                <c:pt idx="4">
                  <c:v>137.41</c:v>
                </c:pt>
              </c:numCache>
            </c:numRef>
          </c:val>
          <c:extLst>
            <c:ext xmlns:c16="http://schemas.microsoft.com/office/drawing/2014/chart" uri="{C3380CC4-5D6E-409C-BE32-E72D297353CC}">
              <c16:uniqueId val="{00000000-0A56-4BFC-845E-B3CD535D15BB}"/>
            </c:ext>
          </c:extLst>
        </c:ser>
        <c:dLbls>
          <c:showLegendKey val="0"/>
          <c:showVal val="0"/>
          <c:showCatName val="0"/>
          <c:showSerName val="0"/>
          <c:showPercent val="0"/>
          <c:showBubbleSize val="0"/>
        </c:dLbls>
        <c:gapWidth val="150"/>
        <c:axId val="91659648"/>
        <c:axId val="916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extLst>
            <c:ext xmlns:c16="http://schemas.microsoft.com/office/drawing/2014/chart" uri="{C3380CC4-5D6E-409C-BE32-E72D297353CC}">
              <c16:uniqueId val="{00000001-0A56-4BFC-845E-B3CD535D15BB}"/>
            </c:ext>
          </c:extLst>
        </c:ser>
        <c:dLbls>
          <c:showLegendKey val="0"/>
          <c:showVal val="0"/>
          <c:showCatName val="0"/>
          <c:showSerName val="0"/>
          <c:showPercent val="0"/>
          <c:showBubbleSize val="0"/>
        </c:dLbls>
        <c:marker val="1"/>
        <c:smooth val="0"/>
        <c:axId val="91659648"/>
        <c:axId val="91665920"/>
      </c:lineChart>
      <c:dateAx>
        <c:axId val="91659648"/>
        <c:scaling>
          <c:orientation val="minMax"/>
        </c:scaling>
        <c:delete val="1"/>
        <c:axPos val="b"/>
        <c:numFmt formatCode="ge" sourceLinked="1"/>
        <c:majorTickMark val="none"/>
        <c:minorTickMark val="none"/>
        <c:tickLblPos val="none"/>
        <c:crossAx val="91665920"/>
        <c:crosses val="autoZero"/>
        <c:auto val="1"/>
        <c:lblOffset val="100"/>
        <c:baseTimeUnit val="years"/>
      </c:dateAx>
      <c:valAx>
        <c:axId val="91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我孫子市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
        <v>121</v>
      </c>
      <c r="AE8" s="73"/>
      <c r="AF8" s="73"/>
      <c r="AG8" s="73"/>
      <c r="AH8" s="73"/>
      <c r="AI8" s="73"/>
      <c r="AJ8" s="73"/>
      <c r="AK8" s="4"/>
      <c r="AL8" s="67">
        <f>データ!S6</f>
        <v>132619</v>
      </c>
      <c r="AM8" s="67"/>
      <c r="AN8" s="67"/>
      <c r="AO8" s="67"/>
      <c r="AP8" s="67"/>
      <c r="AQ8" s="67"/>
      <c r="AR8" s="67"/>
      <c r="AS8" s="67"/>
      <c r="AT8" s="66">
        <f>データ!T6</f>
        <v>43.15</v>
      </c>
      <c r="AU8" s="66"/>
      <c r="AV8" s="66"/>
      <c r="AW8" s="66"/>
      <c r="AX8" s="66"/>
      <c r="AY8" s="66"/>
      <c r="AZ8" s="66"/>
      <c r="BA8" s="66"/>
      <c r="BB8" s="66">
        <f>データ!U6</f>
        <v>3073.44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83.14</v>
      </c>
      <c r="Q10" s="66"/>
      <c r="R10" s="66"/>
      <c r="S10" s="66"/>
      <c r="T10" s="66"/>
      <c r="U10" s="66"/>
      <c r="V10" s="66"/>
      <c r="W10" s="66">
        <f>データ!Q6</f>
        <v>77.38</v>
      </c>
      <c r="X10" s="66"/>
      <c r="Y10" s="66"/>
      <c r="Z10" s="66"/>
      <c r="AA10" s="66"/>
      <c r="AB10" s="66"/>
      <c r="AC10" s="66"/>
      <c r="AD10" s="67">
        <f>データ!R6</f>
        <v>2138</v>
      </c>
      <c r="AE10" s="67"/>
      <c r="AF10" s="67"/>
      <c r="AG10" s="67"/>
      <c r="AH10" s="67"/>
      <c r="AI10" s="67"/>
      <c r="AJ10" s="67"/>
      <c r="AK10" s="2"/>
      <c r="AL10" s="67">
        <f>データ!V6</f>
        <v>110077</v>
      </c>
      <c r="AM10" s="67"/>
      <c r="AN10" s="67"/>
      <c r="AO10" s="67"/>
      <c r="AP10" s="67"/>
      <c r="AQ10" s="67"/>
      <c r="AR10" s="67"/>
      <c r="AS10" s="67"/>
      <c r="AT10" s="66">
        <f>データ!W6</f>
        <v>12.77</v>
      </c>
      <c r="AU10" s="66"/>
      <c r="AV10" s="66"/>
      <c r="AW10" s="66"/>
      <c r="AX10" s="66"/>
      <c r="AY10" s="66"/>
      <c r="AZ10" s="66"/>
      <c r="BA10" s="66"/>
      <c r="BB10" s="66">
        <f>データ!X6</f>
        <v>8619.9699999999993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122220</v>
      </c>
      <c r="D6" s="33">
        <f t="shared" si="3"/>
        <v>47</v>
      </c>
      <c r="E6" s="33">
        <f t="shared" si="3"/>
        <v>17</v>
      </c>
      <c r="F6" s="33">
        <f t="shared" si="3"/>
        <v>1</v>
      </c>
      <c r="G6" s="33">
        <f t="shared" si="3"/>
        <v>0</v>
      </c>
      <c r="H6" s="33" t="str">
        <f t="shared" si="3"/>
        <v>千葉県　我孫子市</v>
      </c>
      <c r="I6" s="33" t="str">
        <f t="shared" si="3"/>
        <v>法非適用</v>
      </c>
      <c r="J6" s="33" t="str">
        <f t="shared" si="3"/>
        <v>下水道事業</v>
      </c>
      <c r="K6" s="33" t="str">
        <f t="shared" si="3"/>
        <v>公共下水道</v>
      </c>
      <c r="L6" s="33" t="str">
        <f t="shared" si="3"/>
        <v>Ab</v>
      </c>
      <c r="M6" s="33">
        <f t="shared" si="3"/>
        <v>0</v>
      </c>
      <c r="N6" s="34" t="str">
        <f t="shared" si="3"/>
        <v>-</v>
      </c>
      <c r="O6" s="34" t="str">
        <f t="shared" si="3"/>
        <v>該当数値なし</v>
      </c>
      <c r="P6" s="34">
        <f t="shared" si="3"/>
        <v>83.14</v>
      </c>
      <c r="Q6" s="34">
        <f t="shared" si="3"/>
        <v>77.38</v>
      </c>
      <c r="R6" s="34">
        <f t="shared" si="3"/>
        <v>2138</v>
      </c>
      <c r="S6" s="34">
        <f t="shared" si="3"/>
        <v>132619</v>
      </c>
      <c r="T6" s="34">
        <f t="shared" si="3"/>
        <v>43.15</v>
      </c>
      <c r="U6" s="34">
        <f t="shared" si="3"/>
        <v>3073.44</v>
      </c>
      <c r="V6" s="34">
        <f t="shared" si="3"/>
        <v>110077</v>
      </c>
      <c r="W6" s="34">
        <f t="shared" si="3"/>
        <v>12.77</v>
      </c>
      <c r="X6" s="34">
        <f t="shared" si="3"/>
        <v>8619.9699999999993</v>
      </c>
      <c r="Y6" s="35">
        <f>IF(Y7="",NA(),Y7)</f>
        <v>78.25</v>
      </c>
      <c r="Z6" s="35">
        <f t="shared" ref="Z6:AH6" si="4">IF(Z7="",NA(),Z7)</f>
        <v>57.4</v>
      </c>
      <c r="AA6" s="35">
        <f t="shared" si="4"/>
        <v>79.08</v>
      </c>
      <c r="AB6" s="35">
        <f t="shared" si="4"/>
        <v>73.78</v>
      </c>
      <c r="AC6" s="35">
        <f t="shared" si="4"/>
        <v>77.290000000000006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794.58</v>
      </c>
      <c r="BG6" s="35">
        <f t="shared" ref="BG6:BO6" si="7">IF(BG7="",NA(),BG7)</f>
        <v>808.15</v>
      </c>
      <c r="BH6" s="35">
        <f t="shared" si="7"/>
        <v>735.01</v>
      </c>
      <c r="BI6" s="35">
        <f t="shared" si="7"/>
        <v>607.17999999999995</v>
      </c>
      <c r="BJ6" s="35">
        <f t="shared" si="7"/>
        <v>408.32</v>
      </c>
      <c r="BK6" s="35">
        <f t="shared" si="7"/>
        <v>641.70000000000005</v>
      </c>
      <c r="BL6" s="35">
        <f t="shared" si="7"/>
        <v>624.4</v>
      </c>
      <c r="BM6" s="35">
        <f t="shared" si="7"/>
        <v>607.52</v>
      </c>
      <c r="BN6" s="35">
        <f t="shared" si="7"/>
        <v>643.19000000000005</v>
      </c>
      <c r="BO6" s="35">
        <f t="shared" si="7"/>
        <v>596.44000000000005</v>
      </c>
      <c r="BP6" s="34" t="str">
        <f>IF(BP7="","",IF(BP7="-","【-】","【"&amp;SUBSTITUTE(TEXT(BP7,"#,##0.00"),"-","△")&amp;"】"))</f>
        <v>【728.30】</v>
      </c>
      <c r="BQ6" s="35">
        <f>IF(BQ7="",NA(),BQ7)</f>
        <v>95.67</v>
      </c>
      <c r="BR6" s="35">
        <f t="shared" ref="BR6:BZ6" si="8">IF(BR7="",NA(),BR7)</f>
        <v>94.26</v>
      </c>
      <c r="BS6" s="35">
        <f t="shared" si="8"/>
        <v>96.18</v>
      </c>
      <c r="BT6" s="35">
        <f t="shared" si="8"/>
        <v>94.75</v>
      </c>
      <c r="BU6" s="35">
        <f t="shared" si="8"/>
        <v>98.75</v>
      </c>
      <c r="BV6" s="35">
        <f t="shared" si="8"/>
        <v>91.73</v>
      </c>
      <c r="BW6" s="35">
        <f t="shared" si="8"/>
        <v>92.33</v>
      </c>
      <c r="BX6" s="35">
        <f t="shared" si="8"/>
        <v>96.91</v>
      </c>
      <c r="BY6" s="35">
        <f t="shared" si="8"/>
        <v>101.54</v>
      </c>
      <c r="BZ6" s="35">
        <f t="shared" si="8"/>
        <v>102.42</v>
      </c>
      <c r="CA6" s="34" t="str">
        <f>IF(CA7="","",IF(CA7="-","【-】","【"&amp;SUBSTITUTE(TEXT(CA7,"#,##0.00"),"-","△")&amp;"】"))</f>
        <v>【100.04】</v>
      </c>
      <c r="CB6" s="35">
        <f>IF(CB7="",NA(),CB7)</f>
        <v>137</v>
      </c>
      <c r="CC6" s="35">
        <f t="shared" ref="CC6:CK6" si="9">IF(CC7="",NA(),CC7)</f>
        <v>139.46</v>
      </c>
      <c r="CD6" s="35">
        <f t="shared" si="9"/>
        <v>140.66999999999999</v>
      </c>
      <c r="CE6" s="35">
        <f t="shared" si="9"/>
        <v>143.66</v>
      </c>
      <c r="CF6" s="35">
        <f t="shared" si="9"/>
        <v>137.41</v>
      </c>
      <c r="CG6" s="35">
        <f t="shared" si="9"/>
        <v>123.91</v>
      </c>
      <c r="CH6" s="35">
        <f t="shared" si="9"/>
        <v>123.69</v>
      </c>
      <c r="CI6" s="35">
        <f t="shared" si="9"/>
        <v>120.5</v>
      </c>
      <c r="CJ6" s="35">
        <f t="shared" si="9"/>
        <v>116.15</v>
      </c>
      <c r="CK6" s="35">
        <f t="shared" si="9"/>
        <v>116.2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69.03</v>
      </c>
      <c r="CS6" s="35">
        <f t="shared" si="10"/>
        <v>70.16</v>
      </c>
      <c r="CT6" s="35">
        <f t="shared" si="10"/>
        <v>69.95</v>
      </c>
      <c r="CU6" s="35">
        <f t="shared" si="10"/>
        <v>72.239999999999995</v>
      </c>
      <c r="CV6" s="35">
        <f t="shared" si="10"/>
        <v>69.23</v>
      </c>
      <c r="CW6" s="34" t="str">
        <f>IF(CW7="","",IF(CW7="-","【-】","【"&amp;SUBSTITUTE(TEXT(CW7,"#,##0.00"),"-","△")&amp;"】"))</f>
        <v>【60.09】</v>
      </c>
      <c r="CX6" s="35">
        <f>IF(CX7="",NA(),CX7)</f>
        <v>98.72</v>
      </c>
      <c r="CY6" s="35">
        <f t="shared" ref="CY6:DG6" si="11">IF(CY7="",NA(),CY7)</f>
        <v>99.16</v>
      </c>
      <c r="CZ6" s="35">
        <f t="shared" si="11"/>
        <v>99.44</v>
      </c>
      <c r="DA6" s="35">
        <f t="shared" si="11"/>
        <v>99.43</v>
      </c>
      <c r="DB6" s="35">
        <f t="shared" si="11"/>
        <v>99.26</v>
      </c>
      <c r="DC6" s="35">
        <f t="shared" si="11"/>
        <v>96.87</v>
      </c>
      <c r="DD6" s="35">
        <f t="shared" si="11"/>
        <v>96.82</v>
      </c>
      <c r="DE6" s="35">
        <f t="shared" si="11"/>
        <v>96.69</v>
      </c>
      <c r="DF6" s="35">
        <f t="shared" si="11"/>
        <v>96.84</v>
      </c>
      <c r="DG6" s="35">
        <f t="shared" si="11"/>
        <v>96.84</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0.01</v>
      </c>
      <c r="EH6" s="34">
        <f t="shared" si="14"/>
        <v>0</v>
      </c>
      <c r="EI6" s="34">
        <f t="shared" si="14"/>
        <v>0</v>
      </c>
      <c r="EJ6" s="35">
        <f t="shared" si="14"/>
        <v>0.1</v>
      </c>
      <c r="EK6" s="35">
        <f t="shared" si="14"/>
        <v>0.08</v>
      </c>
      <c r="EL6" s="35">
        <f t="shared" si="14"/>
        <v>0.1</v>
      </c>
      <c r="EM6" s="35">
        <f t="shared" si="14"/>
        <v>0.11</v>
      </c>
      <c r="EN6" s="35">
        <f t="shared" si="14"/>
        <v>0.13</v>
      </c>
      <c r="EO6" s="34" t="str">
        <f>IF(EO7="","",IF(EO7="-","【-】","【"&amp;SUBSTITUTE(TEXT(EO7,"#,##0.00"),"-","△")&amp;"】"))</f>
        <v>【0.27】</v>
      </c>
    </row>
    <row r="7" spans="1:145" s="36" customFormat="1" x14ac:dyDescent="0.15">
      <c r="A7" s="28"/>
      <c r="B7" s="37">
        <v>2016</v>
      </c>
      <c r="C7" s="37">
        <v>122220</v>
      </c>
      <c r="D7" s="37">
        <v>47</v>
      </c>
      <c r="E7" s="37">
        <v>17</v>
      </c>
      <c r="F7" s="37">
        <v>1</v>
      </c>
      <c r="G7" s="37">
        <v>0</v>
      </c>
      <c r="H7" s="37" t="s">
        <v>109</v>
      </c>
      <c r="I7" s="37" t="s">
        <v>110</v>
      </c>
      <c r="J7" s="37" t="s">
        <v>111</v>
      </c>
      <c r="K7" s="37" t="s">
        <v>112</v>
      </c>
      <c r="L7" s="37" t="s">
        <v>113</v>
      </c>
      <c r="M7" s="37"/>
      <c r="N7" s="38" t="s">
        <v>114</v>
      </c>
      <c r="O7" s="38" t="s">
        <v>115</v>
      </c>
      <c r="P7" s="38">
        <v>83.14</v>
      </c>
      <c r="Q7" s="38">
        <v>77.38</v>
      </c>
      <c r="R7" s="38">
        <v>2138</v>
      </c>
      <c r="S7" s="38">
        <v>132619</v>
      </c>
      <c r="T7" s="38">
        <v>43.15</v>
      </c>
      <c r="U7" s="38">
        <v>3073.44</v>
      </c>
      <c r="V7" s="38">
        <v>110077</v>
      </c>
      <c r="W7" s="38">
        <v>12.77</v>
      </c>
      <c r="X7" s="38">
        <v>8619.9699999999993</v>
      </c>
      <c r="Y7" s="38">
        <v>78.25</v>
      </c>
      <c r="Z7" s="38">
        <v>57.4</v>
      </c>
      <c r="AA7" s="38">
        <v>79.08</v>
      </c>
      <c r="AB7" s="38">
        <v>73.78</v>
      </c>
      <c r="AC7" s="38">
        <v>77.290000000000006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794.58</v>
      </c>
      <c r="BG7" s="38">
        <v>808.15</v>
      </c>
      <c r="BH7" s="38">
        <v>735.01</v>
      </c>
      <c r="BI7" s="38">
        <v>607.17999999999995</v>
      </c>
      <c r="BJ7" s="38">
        <v>408.32</v>
      </c>
      <c r="BK7" s="38">
        <v>641.70000000000005</v>
      </c>
      <c r="BL7" s="38">
        <v>624.4</v>
      </c>
      <c r="BM7" s="38">
        <v>607.52</v>
      </c>
      <c r="BN7" s="38">
        <v>643.19000000000005</v>
      </c>
      <c r="BO7" s="38">
        <v>596.44000000000005</v>
      </c>
      <c r="BP7" s="38">
        <v>728.3</v>
      </c>
      <c r="BQ7" s="38">
        <v>95.67</v>
      </c>
      <c r="BR7" s="38">
        <v>94.26</v>
      </c>
      <c r="BS7" s="38">
        <v>96.18</v>
      </c>
      <c r="BT7" s="38">
        <v>94.75</v>
      </c>
      <c r="BU7" s="38">
        <v>98.75</v>
      </c>
      <c r="BV7" s="38">
        <v>91.73</v>
      </c>
      <c r="BW7" s="38">
        <v>92.33</v>
      </c>
      <c r="BX7" s="38">
        <v>96.91</v>
      </c>
      <c r="BY7" s="38">
        <v>101.54</v>
      </c>
      <c r="BZ7" s="38">
        <v>102.42</v>
      </c>
      <c r="CA7" s="38">
        <v>100.04</v>
      </c>
      <c r="CB7" s="38">
        <v>137</v>
      </c>
      <c r="CC7" s="38">
        <v>139.46</v>
      </c>
      <c r="CD7" s="38">
        <v>140.66999999999999</v>
      </c>
      <c r="CE7" s="38">
        <v>143.66</v>
      </c>
      <c r="CF7" s="38">
        <v>137.41</v>
      </c>
      <c r="CG7" s="38">
        <v>123.91</v>
      </c>
      <c r="CH7" s="38">
        <v>123.69</v>
      </c>
      <c r="CI7" s="38">
        <v>120.5</v>
      </c>
      <c r="CJ7" s="38">
        <v>116.15</v>
      </c>
      <c r="CK7" s="38">
        <v>116.2</v>
      </c>
      <c r="CL7" s="38">
        <v>137.82</v>
      </c>
      <c r="CM7" s="38" t="s">
        <v>114</v>
      </c>
      <c r="CN7" s="38" t="s">
        <v>114</v>
      </c>
      <c r="CO7" s="38" t="s">
        <v>114</v>
      </c>
      <c r="CP7" s="38" t="s">
        <v>114</v>
      </c>
      <c r="CQ7" s="38" t="s">
        <v>114</v>
      </c>
      <c r="CR7" s="38">
        <v>69.03</v>
      </c>
      <c r="CS7" s="38">
        <v>70.16</v>
      </c>
      <c r="CT7" s="38">
        <v>69.95</v>
      </c>
      <c r="CU7" s="38">
        <v>72.239999999999995</v>
      </c>
      <c r="CV7" s="38">
        <v>69.23</v>
      </c>
      <c r="CW7" s="38">
        <v>60.09</v>
      </c>
      <c r="CX7" s="38">
        <v>98.72</v>
      </c>
      <c r="CY7" s="38">
        <v>99.16</v>
      </c>
      <c r="CZ7" s="38">
        <v>99.44</v>
      </c>
      <c r="DA7" s="38">
        <v>99.43</v>
      </c>
      <c r="DB7" s="38">
        <v>99.26</v>
      </c>
      <c r="DC7" s="38">
        <v>96.87</v>
      </c>
      <c r="DD7" s="38">
        <v>96.82</v>
      </c>
      <c r="DE7" s="38">
        <v>96.69</v>
      </c>
      <c r="DF7" s="38">
        <v>96.84</v>
      </c>
      <c r="DG7" s="38">
        <v>96.84</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0.01</v>
      </c>
      <c r="EH7" s="38">
        <v>0</v>
      </c>
      <c r="EI7" s="38">
        <v>0</v>
      </c>
      <c r="EJ7" s="38">
        <v>0.1</v>
      </c>
      <c r="EK7" s="38">
        <v>0.08</v>
      </c>
      <c r="EL7" s="38">
        <v>0.1</v>
      </c>
      <c r="EM7" s="38">
        <v>0.11</v>
      </c>
      <c r="EN7" s="38">
        <v>0.13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2018-02-08T07:02:46Z</cp:lastPrinted>
  <dcterms:created xsi:type="dcterms:W3CDTF">2017-12-25T02:05:53Z</dcterms:created>
  <dcterms:modified xsi:type="dcterms:W3CDTF">2018-02-16T04:49:38Z</dcterms:modified>
  <cp:category/>
</cp:coreProperties>
</file>