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5 下水道（農集）\"/>
    </mc:Choice>
  </mc:AlternateContent>
  <xr:revisionPtr revIDLastSave="0" documentId="13_ncr:1_{9C9F0887-47D4-4C0C-9924-C60BE959927F}" xr6:coauthVersionLast="47" xr6:coauthVersionMax="47" xr10:uidLastSave="{00000000-0000-0000-0000-000000000000}"/>
  <workbookProtection workbookAlgorithmName="SHA-512" workbookHashValue="BGDuc3rmTjuu01AHPH82GujglQ1bZ2boCwvWnz8pokwrf0od40AmWNQKk57hmv1M6xHvf5Mm/U6Eca/v8aZnrQ==" workbookSaltValue="ks5M1LfihpbW0fFKnhLad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I10" i="4"/>
  <c r="AL8" i="4"/>
  <c r="P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<sst xmlns="http://schemas.openxmlformats.org/spreadsheetml/2006/main" count="319" uniqueCount="116">
  <si>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</si>
  <si>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</si>
  <si>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</si>
  <si>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</si>
  <si>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</si>
  <si>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</si>
  <si>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</si>
  <si>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</si>
  <si>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</si>
  <si>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</si>
  <si>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</si>
  <si>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</si>
  <si>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</si>
  <si>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</si>
  <si>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</si>
  <si>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</si>
  <si>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</si>
  <si>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</si>
  <si>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</si>
  <si>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</si>
  <si>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</si>
  <si>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</si>
  <si>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</si>
  <si>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</si>
  <si>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</si>
  <si>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</si>
  <si>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</si>
  <si>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</si>
  <si>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</si>
  <si>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</si>
  <si>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</si>
  <si>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</si>
  <si>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</si>
  <si>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</si>
  <si>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</si>
  <si>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</si>
  <si>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</si>
  <si>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</si>
  <si>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</si>
  <si>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</si>
  <si>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</si>
  <si>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</si>
  <si>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</si>
  <si>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</si>
  <si>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</si>
  <si>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</si>
  <si>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</si>
  <si>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</si>
  <si>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</si>
  <si>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</si>
  <si>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</si>
  <si>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</si>
  <si>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</si>
  <si>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</si>
  <si>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</si>
  <si>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</si>
  <si>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</si>
  <si>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</si>
  <si>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</si>
  <si>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</si>
  <si>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</si>
  <si>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</si>
  <si>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</si>
  <si>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</si>
  <si>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</si>
  <si>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</si>
  <si>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</si>
  <si>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</si>
  <si>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</si>
  <si>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</si>
  <si>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</si>
  <si>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</si>
  <si>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</si>
  <si>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</si>
  <si>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</si>
  <si>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</si>
  <si>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</si>
  <si>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</si>
  <si>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</si>
  <si>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</si>
  <si>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</si>
  <si>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</si>
  <si>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</si>
  <si>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</si>
  <si>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</si>
  <si>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</si>
  <si>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</si>
  <si>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</si>
  <si>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</si>
  <si>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</si>
  <si>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</si>
  <si>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</si>
  <si>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</si>
  <si>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</si>
  <si>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</si>
  <si>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</si>
  <si>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睦沢町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</si>
  <si>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</si>
  <si>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</si>
  <si>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</si>
  <si>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</si>
  <si>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</si>
  <si>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</si>
  <si>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</si>
  <si>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</si>
  <si>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</si>
  <si>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</si>
  <si>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</si>
  <si>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</si>
  <si>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</si>
  <si>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</si>
  <si>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</si>
  <si>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</si>
  <si>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本町は農業集落排水処理施設が2地区あり、1地区は平成13年度から、もう1地区は平成17年度から供用を開始している。
　それぞれの施設において、これまでに大規模修繕を実施した実績はなく、施設内の汚泥処理に必要なポンプ類等の定期的な交換を実施し、健全な状態で稼働している。
　今後は、処理施設及び管路施設も供用開始から20年が経過する為、点検を実施しながら、延命に必要な修繕を計画的に実施していく必要がある。</t>
    <phoneticPr fontId="4"/>
  </si>
  <si>
    <t>　農業集落排水事業の経営状況を加味しながら、現状に応じた料金改定等を検討していていく必要がある。また、今後汚水処理施設全体の長寿命化を図り、健全な状態を維持することに努めなくてはならない中で、地方債の償還が僅かながら減少しているものの、使用料金収入の減少や一般会計繰入金が満足に収入として充てられない状況も考える必要がある。</t>
    <phoneticPr fontId="4"/>
  </si>
  <si>
    <t>①収益的収支比率は、100％を下回っており、不足分を一般会計繰入金によって補っている状況にある。経費削減や使用料金を適正な水準に引き上げる等、経営改善を図っていく必要がある。
②累積欠損金比率は24.82％であり、区域内人口の減少や接続率の横ばい傾向推移により、大幅な使用料収入の増加は見込めない為、将来的な料金改定の検討が必要となる。
③全国平均値を上回っているものの、農業集落排水施設の起債償還金が多く、繰入金で対応している状態である。
⑤類似団体平均値を上回っているものの、100％を下回っている為、使用料の確保や汚水処理費の削減を図る必要がある。
⑥類似団体平均値より高い為、汚水処理コストの削減努力は続けなければならない。
⑦施設利用率は36.93となっており余裕がある状況である。今後の人口減少を見据え、施設の統廃合等、最適化を検討していく。
⑧水洗化率は、類似団体と比較して高い水準にあり、100％に近いものの処理区域内の未接続に水洗化を促す。</t>
    <rPh sb="89" eb="96">
      <t>ルイセキケッソンキンヒリツ</t>
    </rPh>
    <rPh sb="107" eb="112">
      <t>クイキナイジンコウ</t>
    </rPh>
    <rPh sb="113" eb="115">
      <t>ゲンショウ</t>
    </rPh>
    <rPh sb="116" eb="118">
      <t>セツゾク</t>
    </rPh>
    <rPh sb="118" eb="119">
      <t>リツ</t>
    </rPh>
    <rPh sb="120" eb="121">
      <t>ヨコ</t>
    </rPh>
    <rPh sb="123" eb="127">
      <t>ケイコウスイイ</t>
    </rPh>
    <rPh sb="131" eb="133">
      <t>オオハバ</t>
    </rPh>
    <rPh sb="134" eb="137">
      <t>シヨウリョウ</t>
    </rPh>
    <rPh sb="137" eb="139">
      <t>シュウニュウ</t>
    </rPh>
    <rPh sb="140" eb="142">
      <t>ゾウカ</t>
    </rPh>
    <rPh sb="143" eb="145">
      <t>ミコ</t>
    </rPh>
    <rPh sb="148" eb="149">
      <t>タメ</t>
    </rPh>
    <rPh sb="150" eb="153">
      <t>ショウライテキ</t>
    </rPh>
    <rPh sb="154" eb="158">
      <t>リョウキンカイテイ</t>
    </rPh>
    <rPh sb="159" eb="161">
      <t>ケントウ</t>
    </rPh>
    <rPh sb="162" eb="164">
      <t>ヒツヨウ</t>
    </rPh>
    <rPh sb="170" eb="175">
      <t>ゼンコクヘイキンチ</t>
    </rPh>
    <rPh sb="176" eb="178">
      <t>ウワマワ</t>
    </rPh>
    <rPh sb="186" eb="192">
      <t>ノウギョウシュウラクハイスイ</t>
    </rPh>
    <rPh sb="192" eb="194">
      <t>シセツ</t>
    </rPh>
    <rPh sb="195" eb="200">
      <t>キサイショウカンキン</t>
    </rPh>
    <rPh sb="201" eb="202">
      <t>オオ</t>
    </rPh>
    <rPh sb="204" eb="207">
      <t>クリイレキン</t>
    </rPh>
    <rPh sb="208" eb="210">
      <t>タイオウ</t>
    </rPh>
    <rPh sb="214" eb="216">
      <t>ジョウタイ</t>
    </rPh>
    <rPh sb="222" eb="226">
      <t>ルイジダンタイ</t>
    </rPh>
    <rPh sb="226" eb="229">
      <t>ヘイキンチ</t>
    </rPh>
    <rPh sb="230" eb="232">
      <t>ウワマワ</t>
    </rPh>
    <rPh sb="245" eb="247">
      <t>シタマワ</t>
    </rPh>
    <rPh sb="251" eb="252">
      <t>タメ</t>
    </rPh>
    <rPh sb="253" eb="256">
      <t>シヨウリョウ</t>
    </rPh>
    <rPh sb="257" eb="259">
      <t>カクホ</t>
    </rPh>
    <rPh sb="260" eb="265">
      <t>オスイショリヒ</t>
    </rPh>
    <rPh sb="266" eb="268">
      <t>サクゲン</t>
    </rPh>
    <rPh sb="269" eb="270">
      <t>ハカ</t>
    </rPh>
    <rPh sb="271" eb="273">
      <t>ヒツヨウ</t>
    </rPh>
    <rPh sb="279" eb="286">
      <t>ルイジダンタイヘイキンチ</t>
    </rPh>
    <rPh sb="288" eb="289">
      <t>タカ</t>
    </rPh>
    <rPh sb="290" eb="291">
      <t>タメ</t>
    </rPh>
    <rPh sb="292" eb="296">
      <t>オスイショリ</t>
    </rPh>
    <rPh sb="300" eb="302">
      <t>サクゲン</t>
    </rPh>
    <rPh sb="302" eb="304">
      <t>ドリョク</t>
    </rPh>
    <rPh sb="305" eb="306">
      <t>ツヅ</t>
    </rPh>
    <rPh sb="318" eb="323">
      <t>シセツリヨウリツ</t>
    </rPh>
    <rPh sb="335" eb="337">
      <t>ヨユウ</t>
    </rPh>
    <rPh sb="340" eb="342">
      <t>ジョウキョウ</t>
    </rPh>
    <rPh sb="346" eb="348">
      <t>コンゴ</t>
    </rPh>
    <rPh sb="349" eb="353">
      <t>ジンコウゲンショウ</t>
    </rPh>
    <rPh sb="354" eb="356">
      <t>ミス</t>
    </rPh>
    <rPh sb="358" eb="360">
      <t>シセツ</t>
    </rPh>
    <rPh sb="361" eb="364">
      <t>トウハイゴウ</t>
    </rPh>
    <rPh sb="364" eb="365">
      <t>トウ</t>
    </rPh>
    <rPh sb="366" eb="369">
      <t>サイテキカ</t>
    </rPh>
    <rPh sb="370" eb="372">
      <t>ケントウ</t>
    </rPh>
    <rPh sb="379" eb="382">
      <t>スイセンカ</t>
    </rPh>
    <rPh sb="382" eb="383">
      <t>リツ</t>
    </rPh>
    <rPh sb="385" eb="389">
      <t>ルイジダンタイ</t>
    </rPh>
    <rPh sb="390" eb="392">
      <t>ヒカク</t>
    </rPh>
    <rPh sb="394" eb="395">
      <t>タカ</t>
    </rPh>
    <rPh sb="396" eb="398">
      <t>スイジュン</t>
    </rPh>
    <rPh sb="407" eb="408">
      <t>チカ</t>
    </rPh>
    <rPh sb="412" eb="414">
      <t>ショリ</t>
    </rPh>
    <rPh sb="414" eb="417">
      <t>クイキナイ</t>
    </rPh>
    <rPh sb="418" eb="421">
      <t>ミセツゾク</t>
    </rPh>
    <rPh sb="422" eb="425">
      <t>スイセンカ</t>
    </rPh>
    <rPh sb="426" eb="427">
      <t>ウナガ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</si>
</sst>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2A3-4179-B7C1-B2DD0F07A87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92A3-4179-B7C1-B2DD0F07A87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36.93</c:v>
                </c:pt>
              </c:numCache>
            </c:numRef>
          </c:val>
          <c:extLst>
            <c:ext xmlns:c16="http://schemas.microsoft.com/office/drawing/2014/chart" uri="{C3380CC4-5D6E-409C-BE32-E72D297353CC}">
              <c16:uniqueId val="{00000000-9872-4E53-AF66-CC768E78633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9872-4E53-AF66-CC768E78633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91.5</c:v>
                </c:pt>
              </c:numCache>
            </c:numRef>
          </c:val>
          <c:extLst>
            <c:ext xmlns:c16="http://schemas.microsoft.com/office/drawing/2014/chart" uri="{C3380CC4-5D6E-409C-BE32-E72D297353CC}">
              <c16:uniqueId val="{00000000-CD8F-41DA-A118-4ED37A4090B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CD8F-41DA-A118-4ED37A4090B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95.84</c:v>
                </c:pt>
              </c:numCache>
            </c:numRef>
          </c:val>
          <c:extLst>
            <c:ext xmlns:c16="http://schemas.microsoft.com/office/drawing/2014/chart" uri="{C3380CC4-5D6E-409C-BE32-E72D297353CC}">
              <c16:uniqueId val="{00000000-A488-4F06-8485-1B2F944A845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A488-4F06-8485-1B2F944A845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4.07</c:v>
                </c:pt>
              </c:numCache>
            </c:numRef>
          </c:val>
          <c:extLst>
            <c:ext xmlns:c16="http://schemas.microsoft.com/office/drawing/2014/chart" uri="{C3380CC4-5D6E-409C-BE32-E72D297353CC}">
              <c16:uniqueId val="{00000000-695E-497D-8372-2BD7D6B63AF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695E-497D-8372-2BD7D6B63AF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79E-4677-80BD-75241C56741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E79E-4677-80BD-75241C56741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24.82</c:v>
                </c:pt>
              </c:numCache>
            </c:numRef>
          </c:val>
          <c:extLst>
            <c:ext xmlns:c16="http://schemas.microsoft.com/office/drawing/2014/chart" uri="{C3380CC4-5D6E-409C-BE32-E72D297353CC}">
              <c16:uniqueId val="{00000000-76D4-4F7E-B11A-7F4F50F597D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76D4-4F7E-B11A-7F4F50F597D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61</c:v>
                </c:pt>
              </c:numCache>
            </c:numRef>
          </c:val>
          <c:extLst>
            <c:ext xmlns:c16="http://schemas.microsoft.com/office/drawing/2014/chart" uri="{C3380CC4-5D6E-409C-BE32-E72D297353CC}">
              <c16:uniqueId val="{00000000-9CF9-4B9B-85AF-388C6E804A7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9CF9-4B9B-85AF-388C6E804A7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CF5-493F-A0A0-A95A4CD711C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4CF5-493F-A0A0-A95A4CD711C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50.75</c:v>
                </c:pt>
              </c:numCache>
            </c:numRef>
          </c:val>
          <c:extLst>
            <c:ext xmlns:c16="http://schemas.microsoft.com/office/drawing/2014/chart" uri="{C3380CC4-5D6E-409C-BE32-E72D297353CC}">
              <c16:uniqueId val="{00000000-0743-4A4E-9B96-CE15147107C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0743-4A4E-9B96-CE15147107C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359.2</c:v>
                </c:pt>
              </c:numCache>
            </c:numRef>
          </c:val>
          <c:extLst>
            <c:ext xmlns:c16="http://schemas.microsoft.com/office/drawing/2014/chart" uri="{C3380CC4-5D6E-409C-BE32-E72D297353CC}">
              <c16:uniqueId val="{00000000-900D-4143-B010-6224161FECA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900D-4143-B010-6224161FECA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睦沢町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6549</v>
      </c>
      <c r="AM8" s="41"/>
      <c r="AN8" s="41"/>
      <c r="AO8" s="41"/>
      <c r="AP8" s="41"/>
      <c r="AQ8" s="41"/>
      <c r="AR8" s="41"/>
      <c r="AS8" s="41"/>
      <c r="AT8" s="34">
        <f>データ!T6</f>
        <v>35.590000000000003</v>
      </c>
      <c r="AU8" s="34"/>
      <c r="AV8" s="34"/>
      <c r="AW8" s="34"/>
      <c r="AX8" s="34"/>
      <c r="AY8" s="34"/>
      <c r="AZ8" s="34"/>
      <c r="BA8" s="34"/>
      <c r="BB8" s="34">
        <f>データ!U6</f>
        <v>184.01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78.319999999999993</v>
      </c>
      <c r="J10" s="34"/>
      <c r="K10" s="34"/>
      <c r="L10" s="34"/>
      <c r="M10" s="34"/>
      <c r="N10" s="34"/>
      <c r="O10" s="34"/>
      <c r="P10" s="34">
        <f>データ!P6</f>
        <v>6.32</v>
      </c>
      <c r="Q10" s="34"/>
      <c r="R10" s="34"/>
      <c r="S10" s="34"/>
      <c r="T10" s="34"/>
      <c r="U10" s="34"/>
      <c r="V10" s="34"/>
      <c r="W10" s="34">
        <f>データ!Q6</f>
        <v>100</v>
      </c>
      <c r="X10" s="34"/>
      <c r="Y10" s="34"/>
      <c r="Z10" s="34"/>
      <c r="AA10" s="34"/>
      <c r="AB10" s="34"/>
      <c r="AC10" s="34"/>
      <c r="AD10" s="41">
        <f>データ!R6</f>
        <v>4796</v>
      </c>
      <c r="AE10" s="41"/>
      <c r="AF10" s="41"/>
      <c r="AG10" s="41"/>
      <c r="AH10" s="41"/>
      <c r="AI10" s="41"/>
      <c r="AJ10" s="41"/>
      <c r="AK10" s="2"/>
      <c r="AL10" s="41">
        <f>データ!V6</f>
        <v>412</v>
      </c>
      <c r="AM10" s="41"/>
      <c r="AN10" s="41"/>
      <c r="AO10" s="41"/>
      <c r="AP10" s="41"/>
      <c r="AQ10" s="41"/>
      <c r="AR10" s="41"/>
      <c r="AS10" s="41"/>
      <c r="AT10" s="34">
        <f>データ!W6</f>
        <v>0.32</v>
      </c>
      <c r="AU10" s="34"/>
      <c r="AV10" s="34"/>
      <c r="AW10" s="34"/>
      <c r="AX10" s="34"/>
      <c r="AY10" s="34"/>
      <c r="AZ10" s="34"/>
      <c r="BA10" s="34"/>
      <c r="BB10" s="34">
        <f>データ!X6</f>
        <v>1287.5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O8y0mYOcSN7Tu0IBef8xRpeMwLNUtQxzoyoJKnaKA6srKuptkIOky8SJfJQgaqbbSC04Kn1E+QxzFvvSyQrZ7A==" saltValue="LR7HCJVjDkmOFNku9utbs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124222</v>
      </c>
      <c r="D6" s="19">
        <f t="shared" si="3"/>
        <v>46</v>
      </c>
      <c r="E6" s="19">
        <f t="shared" si="3"/>
        <v>17</v>
      </c>
      <c r="F6" s="19">
        <f t="shared" si="3"/>
        <v>5</v>
      </c>
      <c r="G6" s="19">
        <f t="shared" si="3"/>
        <v>0</v>
      </c>
      <c r="H6" s="19" t="str">
        <f t="shared" si="3"/>
        <v>千葉県　睦沢町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78.319999999999993</v>
      </c>
      <c r="P6" s="20">
        <f t="shared" si="3"/>
        <v>6.32</v>
      </c>
      <c r="Q6" s="20">
        <f t="shared" si="3"/>
        <v>100</v>
      </c>
      <c r="R6" s="20">
        <f t="shared" si="3"/>
        <v>4796</v>
      </c>
      <c r="S6" s="20">
        <f t="shared" si="3"/>
        <v>6549</v>
      </c>
      <c r="T6" s="20">
        <f t="shared" si="3"/>
        <v>35.590000000000003</v>
      </c>
      <c r="U6" s="20">
        <f t="shared" si="3"/>
        <v>184.01</v>
      </c>
      <c r="V6" s="20">
        <f t="shared" si="3"/>
        <v>412</v>
      </c>
      <c r="W6" s="20">
        <f t="shared" si="3"/>
        <v>0.32</v>
      </c>
      <c r="X6" s="20">
        <f t="shared" si="3"/>
        <v>1287.5</v>
      </c>
      <c r="Y6" s="21" t="str">
        <f>IF(Y7="",NA(),Y7)</f>
        <v>-</v>
      </c>
      <c r="Z6" s="21" t="str">
        <f t="shared" ref="Z6:AH6" si="4">IF(Z7="",NA(),Z7)</f>
        <v>-</v>
      </c>
      <c r="AA6" s="21" t="str">
        <f t="shared" si="4"/>
        <v>-</v>
      </c>
      <c r="AB6" s="21" t="str">
        <f t="shared" si="4"/>
        <v>-</v>
      </c>
      <c r="AC6" s="21">
        <f t="shared" si="4"/>
        <v>95.84</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24.82</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61</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50.75</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359.2</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36.93</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91.5</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4.07</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124222</v>
      </c>
      <c r="D7" s="23">
        <v>46</v>
      </c>
      <c r="E7" s="23">
        <v>17</v>
      </c>
      <c r="F7" s="23">
        <v>5</v>
      </c>
      <c r="G7" s="23">
        <v>0</v>
      </c>
      <c r="H7" s="23" t="s">
        <v>96</v>
      </c>
      <c r="I7" s="23" t="s">
        <v>97</v>
      </c>
      <c r="J7" s="23" t="s">
        <v>98</v>
      </c>
      <c r="K7" s="23" t="s">
        <v>99</v>
      </c>
      <c r="L7" s="23" t="s">
        <v>100</v>
      </c>
      <c r="M7" s="23" t="s">
        <v>101</v>
      </c>
      <c r="N7" s="24" t="s">
        <v>102</v>
      </c>
      <c r="O7" s="24">
        <v>78.319999999999993</v>
      </c>
      <c r="P7" s="24">
        <v>6.32</v>
      </c>
      <c r="Q7" s="24">
        <v>100</v>
      </c>
      <c r="R7" s="24">
        <v>4796</v>
      </c>
      <c r="S7" s="24">
        <v>6549</v>
      </c>
      <c r="T7" s="24">
        <v>35.590000000000003</v>
      </c>
      <c r="U7" s="24">
        <v>184.01</v>
      </c>
      <c r="V7" s="24">
        <v>412</v>
      </c>
      <c r="W7" s="24">
        <v>0.32</v>
      </c>
      <c r="X7" s="24">
        <v>1287.5</v>
      </c>
      <c r="Y7" s="24" t="s">
        <v>102</v>
      </c>
      <c r="Z7" s="24" t="s">
        <v>102</v>
      </c>
      <c r="AA7" s="24" t="s">
        <v>102</v>
      </c>
      <c r="AB7" s="24" t="s">
        <v>102</v>
      </c>
      <c r="AC7" s="24">
        <v>95.84</v>
      </c>
      <c r="AD7" s="24" t="s">
        <v>102</v>
      </c>
      <c r="AE7" s="24" t="s">
        <v>102</v>
      </c>
      <c r="AF7" s="24" t="s">
        <v>102</v>
      </c>
      <c r="AG7" s="24" t="s">
        <v>102</v>
      </c>
      <c r="AH7" s="24">
        <v>106.62</v>
      </c>
      <c r="AI7" s="24">
        <v>104.3</v>
      </c>
      <c r="AJ7" s="24" t="s">
        <v>102</v>
      </c>
      <c r="AK7" s="24" t="s">
        <v>102</v>
      </c>
      <c r="AL7" s="24" t="s">
        <v>102</v>
      </c>
      <c r="AM7" s="24" t="s">
        <v>102</v>
      </c>
      <c r="AN7" s="24">
        <v>24.82</v>
      </c>
      <c r="AO7" s="24" t="s">
        <v>102</v>
      </c>
      <c r="AP7" s="24" t="s">
        <v>102</v>
      </c>
      <c r="AQ7" s="24" t="s">
        <v>102</v>
      </c>
      <c r="AR7" s="24" t="s">
        <v>102</v>
      </c>
      <c r="AS7" s="24">
        <v>107.99</v>
      </c>
      <c r="AT7" s="24">
        <v>102.74</v>
      </c>
      <c r="AU7" s="24" t="s">
        <v>102</v>
      </c>
      <c r="AV7" s="24" t="s">
        <v>102</v>
      </c>
      <c r="AW7" s="24" t="s">
        <v>102</v>
      </c>
      <c r="AX7" s="24" t="s">
        <v>102</v>
      </c>
      <c r="AY7" s="24">
        <v>61</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50.75</v>
      </c>
      <c r="BV7" s="24" t="s">
        <v>102</v>
      </c>
      <c r="BW7" s="24" t="s">
        <v>102</v>
      </c>
      <c r="BX7" s="24" t="s">
        <v>102</v>
      </c>
      <c r="BY7" s="24" t="s">
        <v>102</v>
      </c>
      <c r="BZ7" s="24">
        <v>47.96</v>
      </c>
      <c r="CA7" s="24">
        <v>54.51</v>
      </c>
      <c r="CB7" s="24" t="s">
        <v>102</v>
      </c>
      <c r="CC7" s="24" t="s">
        <v>102</v>
      </c>
      <c r="CD7" s="24" t="s">
        <v>102</v>
      </c>
      <c r="CE7" s="24" t="s">
        <v>102</v>
      </c>
      <c r="CF7" s="24">
        <v>359.2</v>
      </c>
      <c r="CG7" s="24" t="s">
        <v>102</v>
      </c>
      <c r="CH7" s="24" t="s">
        <v>102</v>
      </c>
      <c r="CI7" s="24" t="s">
        <v>102</v>
      </c>
      <c r="CJ7" s="24" t="s">
        <v>102</v>
      </c>
      <c r="CK7" s="24">
        <v>325.85000000000002</v>
      </c>
      <c r="CL7" s="24">
        <v>286.33</v>
      </c>
      <c r="CM7" s="24" t="s">
        <v>102</v>
      </c>
      <c r="CN7" s="24" t="s">
        <v>102</v>
      </c>
      <c r="CO7" s="24" t="s">
        <v>102</v>
      </c>
      <c r="CP7" s="24" t="s">
        <v>102</v>
      </c>
      <c r="CQ7" s="24">
        <v>36.93</v>
      </c>
      <c r="CR7" s="24" t="s">
        <v>102</v>
      </c>
      <c r="CS7" s="24" t="s">
        <v>102</v>
      </c>
      <c r="CT7" s="24" t="s">
        <v>102</v>
      </c>
      <c r="CU7" s="24" t="s">
        <v>102</v>
      </c>
      <c r="CV7" s="24">
        <v>45.32</v>
      </c>
      <c r="CW7" s="24">
        <v>49.92</v>
      </c>
      <c r="CX7" s="24" t="s">
        <v>102</v>
      </c>
      <c r="CY7" s="24" t="s">
        <v>102</v>
      </c>
      <c r="CZ7" s="24" t="s">
        <v>102</v>
      </c>
      <c r="DA7" s="24" t="s">
        <v>102</v>
      </c>
      <c r="DB7" s="24">
        <v>91.5</v>
      </c>
      <c r="DC7" s="24" t="s">
        <v>102</v>
      </c>
      <c r="DD7" s="24" t="s">
        <v>102</v>
      </c>
      <c r="DE7" s="24" t="s">
        <v>102</v>
      </c>
      <c r="DF7" s="24" t="s">
        <v>102</v>
      </c>
      <c r="DG7" s="24">
        <v>83.54</v>
      </c>
      <c r="DH7" s="24">
        <v>87.8</v>
      </c>
      <c r="DI7" s="24" t="s">
        <v>102</v>
      </c>
      <c r="DJ7" s="24" t="s">
        <v>102</v>
      </c>
      <c r="DK7" s="24" t="s">
        <v>102</v>
      </c>
      <c r="DL7" s="24" t="s">
        <v>102</v>
      </c>
      <c r="DM7" s="24">
        <v>4.07</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2026-01-23T09:10:26Z</cp:lastPrinted>
  <dcterms:created xsi:type="dcterms:W3CDTF">2025-12-23T06:18:50Z</dcterms:created>
  <dcterms:modified xsi:type="dcterms:W3CDTF">2026-03-05T03:51:47Z</dcterms:modified>
  <cp:category/>
</cp:coreProperties>
</file>