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597F3626-50B3-427E-BF91-1C541949EE89}" xr6:coauthVersionLast="47" xr6:coauthVersionMax="47" xr10:uidLastSave="{00000000-0000-0000-0000-000000000000}"/>
  <workbookProtection workbookAlgorithmName="SHA-512" workbookHashValue="yc4Slk1lbmQC9/lSZfcQ+iKd0TWuPRi7tlWyiSzSJUYJKTHPQXF8amhm/TQbV3BlaaQm29ziW+hQZVbsRe6fUw==" workbookSaltValue="y8XVhycvTThwrthWU/m1P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AT8" i="4"/>
  <c r="AD8" i="4"/>
  <c r="W8" i="4"/>
  <c r="B8" i="4"/>
  <c r="B6" i="4"/>
</calcChain>
</file>

<file path=xl/sharedStrings.xml><?xml version="1.0" encoding="utf-8"?>
<sst xmlns="http://schemas.openxmlformats.org/spreadsheetml/2006/main" count="320" uniqueCount="114">
  <si>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</si>
  <si>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</si>
  <si>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</si>
  <si>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</si>
  <si>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</si>
  <si>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r>
      <t>　</t>
    </r>
    <r>
      <rPr>
        <sz val="11"/>
        <rFont val="ＭＳ ゴシック"/>
        <family val="3"/>
        <charset val="128"/>
      </rPr>
      <t>直接の維持管理費については、概ね使用料で賄うことができるが、使用者の減少により使用料収入の減少が今後の課題と考える。また、維持管理に必要な各設備の老朽化も散見されるため、厳しい状況が続くと考えられる。
　また、令和3年度から令和5年度まで公営企業会計移行業務に係る地方債を借り入れており、昨年度から元金分の償還も発生している。また、令和6年度から公営企業会計移行に伴い、定着化支援業務に係る地方債についても借り入れている。
　設備老朽化に伴う必要経費の見込みについては、平成29年度に実施した機能診断・最適整備構想に基づき、中長期的な事業計画を策定し、健全な経営を図る。</t>
    </r>
    <rPh sb="145" eb="148">
      <t>サクネンド</t>
    </rPh>
    <rPh sb="167" eb="169">
      <t>レイワ</t>
    </rPh>
    <rPh sb="170" eb="172">
      <t>ネンド</t>
    </rPh>
    <rPh sb="174" eb="182">
      <t>コウエイキギョウカイケイイコウ</t>
    </rPh>
    <rPh sb="183" eb="184">
      <t>トモ</t>
    </rPh>
    <rPh sb="186" eb="189">
      <t>テイチャクカ</t>
    </rPh>
    <rPh sb="189" eb="193">
      <t>シエンギ</t>
    </rPh>
    <rPh sb="194" eb="195">
      <t>カカ</t>
    </rPh>
    <rPh sb="196" eb="199">
      <t>チホウサイ</t>
    </rPh>
    <rPh sb="204" eb="205">
      <t>カ</t>
    </rPh>
    <rPh sb="206" eb="207">
      <t>イ</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</si>
  <si>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</si>
  <si>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</si>
  <si>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</si>
  <si>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</si>
  <si>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</si>
  <si>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</si>
  <si>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</si>
  <si>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</si>
  <si>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</si>
  <si>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</si>
  <si>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</si>
  <si>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</si>
  <si>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</si>
  <si>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</si>
  <si>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</si>
  <si>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</si>
  <si>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</si>
  <si>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</si>
  <si>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</si>
  <si>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</si>
  <si>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</si>
  <si>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</si>
  <si>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</si>
  <si>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</si>
  <si>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</si>
  <si>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</si>
  <si>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</si>
  <si>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</si>
  <si>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</si>
  <si>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</si>
  <si>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</si>
  <si>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</si>
  <si>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</si>
  <si>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</si>
  <si>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</si>
  <si>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</si>
  <si>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</si>
  <si>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</si>
  <si>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</si>
  <si>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</si>
  <si>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</si>
  <si>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</si>
  <si>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</si>
  <si>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</si>
  <si>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</si>
  <si>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</si>
  <si>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</si>
  <si>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</si>
  <si>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</si>
  <si>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</si>
  <si>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</si>
  <si>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</si>
  <si>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</si>
  <si>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</si>
  <si>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</si>
  <si>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</si>
  <si>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</si>
  <si>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</si>
  <si>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</si>
  <si>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</si>
  <si>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</si>
  <si>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</si>
  <si>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</si>
  <si>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</si>
  <si>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</si>
  <si>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</si>
  <si>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</si>
  <si>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</si>
  <si>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</si>
  <si>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</si>
  <si>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</si>
  <si>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</si>
  <si>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</si>
  <si>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</si>
  <si>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</si>
  <si>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</si>
  <si>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</si>
  <si>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</si>
  <si>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</si>
  <si>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</si>
  <si>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</si>
  <si>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</si>
  <si>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</si>
  <si>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</si>
  <si>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</si>
  <si>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</si>
  <si>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</si>
  <si>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</si>
  <si>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</si>
  <si>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</si>
  <si>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横芝光町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</si>
  <si>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</si>
  <si>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</si>
  <si>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</si>
  <si>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</si>
  <si>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</si>
  <si>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</si>
  <si>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</si>
  <si>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</si>
  <si>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</si>
  <si>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</si>
  <si>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</si>
  <si>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</si>
  <si>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</si>
  <si>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</si>
  <si>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</si>
  <si>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rFont val="ＭＳ ゴシック"/>
        <family val="3"/>
        <charset val="128"/>
      </rPr>
      <t>令和6年度より公営企業会計移行のため令和5年度までの数値が反映されない。
①収益的収支比率は、100%を上回っているが一般会計からの繰入金が多く、今後も使用料収入減少により厳しい状況が続くと考えられる。
②累積欠損金比率は、累積欠損金が発生していないため、0.00%である。
③流動比率は、100%を下回っているが流動負債の大部分が施設建設に係る建設改良費等に充てられた企業債である。
④企業債残高対事業規模比率は、企業債の償還に要する資金の全部を一般会計等において負担することとしているため、0.00%である。
⑤経費回収率は、100%を下回っており使用料以外の収入（一般会計繰入金）で賄っている状況である。
⑥汚水処理原価は、平均値と比較し低い状況のため、投資の効率化や維持管理費の削減を図りたい。
⑦施設利用率は、適切な施設規模であり適正に稼働している。
⑧水洗化率は、当施設の接続者全てが水洗化しているため100％である。</t>
    </r>
    <rPh sb="1" eb="3">
      <t>レイワ</t>
    </rPh>
    <rPh sb="4" eb="6">
      <t>ネンド</t>
    </rPh>
    <rPh sb="8" eb="14">
      <t>コウエイキギ</t>
    </rPh>
    <rPh sb="14" eb="16">
      <t>イコウ</t>
    </rPh>
    <rPh sb="19" eb="21">
      <t>レイワ</t>
    </rPh>
    <rPh sb="22" eb="24">
      <t>ネンド</t>
    </rPh>
    <rPh sb="27" eb="29">
      <t>スウチ</t>
    </rPh>
    <rPh sb="30" eb="32">
      <t>ハンエイ</t>
    </rPh>
    <rPh sb="53" eb="55">
      <t>ウワマワ</t>
    </rPh>
    <rPh sb="60" eb="64">
      <t>イッパン</t>
    </rPh>
    <rPh sb="67" eb="70">
      <t>クリイ</t>
    </rPh>
    <rPh sb="71" eb="72">
      <t>オオ</t>
    </rPh>
    <rPh sb="74" eb="76">
      <t>コンゴ</t>
    </rPh>
    <rPh sb="104" eb="109">
      <t>ルイセキケッソンキン</t>
    </rPh>
    <rPh sb="109" eb="111">
      <t>ヒリツ</t>
    </rPh>
    <rPh sb="113" eb="118">
      <t>ルイセキケ</t>
    </rPh>
    <rPh sb="119" eb="121">
      <t>ハッセイ</t>
    </rPh>
    <rPh sb="140" eb="145">
      <t>リュウド</t>
    </rPh>
    <rPh sb="151" eb="153">
      <t>シタマワ</t>
    </rPh>
    <rPh sb="158" eb="160">
      <t>リュウドウ</t>
    </rPh>
    <rPh sb="160" eb="162">
      <t>フサイ</t>
    </rPh>
    <rPh sb="163" eb="166">
      <t>ダイブブン</t>
    </rPh>
    <rPh sb="167" eb="169">
      <t>シセツ</t>
    </rPh>
    <rPh sb="169" eb="171">
      <t>ケンセツ</t>
    </rPh>
    <rPh sb="172" eb="173">
      <t>カカ</t>
    </rPh>
    <rPh sb="174" eb="181">
      <t>ケンセツカイリ</t>
    </rPh>
    <rPh sb="181" eb="182">
      <t>ア</t>
    </rPh>
    <rPh sb="186" eb="190">
      <t>キギョ</t>
    </rPh>
    <rPh sb="271" eb="273">
      <t>シタマワ</t>
    </rPh>
    <rPh sb="280" eb="282">
      <t>イガイ</t>
    </rPh>
    <rPh sb="286" eb="293">
      <t>イッパンカイ</t>
    </rPh>
    <rPh sb="295" eb="296">
      <t>マカナ</t>
    </rPh>
    <rPh sb="300" eb="302">
      <t>ジョウキョウ</t>
    </rPh>
    <rPh sb="316" eb="319">
      <t>ヘイキンチ</t>
    </rPh>
    <rPh sb="320" eb="322">
      <t>ヒカク</t>
    </rPh>
    <rPh sb="323" eb="324">
      <t>ヒク</t>
    </rPh>
    <rPh sb="325" eb="327">
      <t>ジョウキョウ</t>
    </rPh>
    <rPh sb="331" eb="333">
      <t>トウシ</t>
    </rPh>
    <rPh sb="334" eb="337">
      <t>コウ</t>
    </rPh>
    <rPh sb="338" eb="343">
      <t>イジカン</t>
    </rPh>
    <rPh sb="344" eb="346">
      <t>サクゲン</t>
    </rPh>
    <rPh sb="347" eb="348">
      <t>ハカ</t>
    </rPh>
    <rPh sb="361" eb="363">
      <t>テキセツ</t>
    </rPh>
    <rPh sb="364" eb="368">
      <t>シセツキボ</t>
    </rPh>
    <phoneticPr fontId="1"/>
  </si>
  <si>
    <r>
      <t>①有形固定資産減価償却率は、公営企業会計移行初年度のため数値が低い状況である。</t>
    </r>
    <r>
      <rPr>
        <sz val="11"/>
        <rFont val="ＭＳ ゴシック"/>
        <family val="3"/>
        <charset val="128"/>
      </rPr>
      <t xml:space="preserve">
②管渠老朽化率は0.00%である。これは法定耐用年数を超過している管渠がなかったためであるが、平成29年度に実施した機能診断において経過観察の管渠等もあったことから、状態を注視し、機能保全と健全な経営を行いたい。
③管渠改善率は0.00%である。これは改善を要する管渠がなかったためであるが、②同様に平成29年度に実施した機能診断において経過観察の管渠等もあったことから、状態を注視し、機能保全と健全な経営を行いたい。</t>
    </r>
    <rPh sb="1" eb="3">
      <t>ユウケイ</t>
    </rPh>
    <rPh sb="3" eb="9">
      <t>コテイシサンゲンカ</t>
    </rPh>
    <rPh sb="9" eb="12">
      <t>ショウ</t>
    </rPh>
    <rPh sb="14" eb="20">
      <t>コウエイキギ</t>
    </rPh>
    <rPh sb="20" eb="22">
      <t>イコウ</t>
    </rPh>
    <rPh sb="22" eb="25">
      <t>ショネンド</t>
    </rPh>
    <rPh sb="28" eb="30">
      <t>スウチ</t>
    </rPh>
    <rPh sb="31" eb="32">
      <t>ヒク</t>
    </rPh>
    <rPh sb="33" eb="35">
      <t>ジョウキョウ</t>
    </rPh>
    <rPh sb="43" eb="46">
      <t>ロウキュウカ</t>
    </rPh>
    <rPh sb="46" eb="47">
      <t>リツ</t>
    </rPh>
    <rPh sb="60" eb="62">
      <t>ホウテイ</t>
    </rPh>
    <rPh sb="62" eb="66">
      <t>タイヨウネンスウ</t>
    </rPh>
    <rPh sb="67" eb="69">
      <t>チョウカ</t>
    </rPh>
    <rPh sb="73" eb="75">
      <t>カンキョ</t>
    </rPh>
    <rPh sb="187" eb="189">
      <t>ドウヨウ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</si>
</sst>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sz val="11"/>
      <name val="ＭＳ ゴシック"/>
      <family val="3"/>
      <charset val="128"/>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7E-4CDA-8B94-91836ED4CB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67E-4CDA-8B94-91836ED4CB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78-4ECC-A2DE-543A31043E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F78-4ECC-A2DE-543A31043E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089-4E90-B580-3FCFD9B261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089-4E90-B580-3FCFD9B261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108.9</c:v>
                </c:pt>
              </c:numCache>
            </c:numRef>
          </c:val>
          <c:extLst>
            <c:ext xmlns:c16="http://schemas.microsoft.com/office/drawing/2014/chart" uri="{C3380CC4-5D6E-409C-BE32-E72D297353CC}">
              <c16:uniqueId val="{00000000-D4D4-439D-840F-95692DCEE9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4D4-439D-840F-95692DCEE9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849C-4A1D-88DB-AFE91917D6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849C-4A1D-88DB-AFE91917D6F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61-46EE-A7FC-FADE3F53A3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861-46EE-A7FC-FADE3F53A3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9B-4602-9A06-B238B125BF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29B-4602-9A06-B238B125BF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12.53</c:v>
                </c:pt>
              </c:numCache>
            </c:numRef>
          </c:val>
          <c:extLst>
            <c:ext xmlns:c16="http://schemas.microsoft.com/office/drawing/2014/chart" uri="{C3380CC4-5D6E-409C-BE32-E72D297353CC}">
              <c16:uniqueId val="{00000000-9FBA-4E38-A215-C68584A0F8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FBA-4E38-A215-C68584A0F8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B2-4FF9-A84D-4CDE877426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55B2-4FF9-A84D-4CDE877426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52.24</c:v>
                </c:pt>
              </c:numCache>
            </c:numRef>
          </c:val>
          <c:extLst>
            <c:ext xmlns:c16="http://schemas.microsoft.com/office/drawing/2014/chart" uri="{C3380CC4-5D6E-409C-BE32-E72D297353CC}">
              <c16:uniqueId val="{00000000-578A-46B0-8980-B9EFC225A4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78A-46B0-8980-B9EFC225A4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241.45</c:v>
                </c:pt>
              </c:numCache>
            </c:numRef>
          </c:val>
          <c:extLst>
            <c:ext xmlns:c16="http://schemas.microsoft.com/office/drawing/2014/chart" uri="{C3380CC4-5D6E-409C-BE32-E72D297353CC}">
              <c16:uniqueId val="{00000000-2479-4EC2-AAB2-CB2C1D94FF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2479-4EC2-AAB2-CB2C1D94FF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千葉県　横芝光町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8</v>
      </c>
      <c r="C7" s="29"/>
      <c r="D7" s="29"/>
      <c r="E7" s="29"/>
      <c r="F7" s="29"/>
      <c r="G7" s="29"/>
      <c r="H7" s="29"/>
      <c r="I7" s="29" t="s">
        <v>14</v>
      </c>
      <c r="J7" s="29"/>
      <c r="K7" s="29"/>
      <c r="L7" s="29"/>
      <c r="M7" s="29"/>
      <c r="N7" s="29"/>
      <c r="O7" s="29"/>
      <c r="P7" s="29" t="s">
        <v>7</v>
      </c>
      <c r="Q7" s="29"/>
      <c r="R7" s="29"/>
      <c r="S7" s="29"/>
      <c r="T7" s="29"/>
      <c r="U7" s="29"/>
      <c r="V7" s="29"/>
      <c r="W7" s="29" t="s">
        <v>16</v>
      </c>
      <c r="X7" s="29"/>
      <c r="Y7" s="29"/>
      <c r="Z7" s="29"/>
      <c r="AA7" s="29"/>
      <c r="AB7" s="29"/>
      <c r="AC7" s="29"/>
      <c r="AD7" s="29" t="s">
        <v>6</v>
      </c>
      <c r="AE7" s="29"/>
      <c r="AF7" s="29"/>
      <c r="AG7" s="29"/>
      <c r="AH7" s="29"/>
      <c r="AI7" s="29"/>
      <c r="AJ7" s="29"/>
      <c r="AK7" s="3"/>
      <c r="AL7" s="29" t="s">
        <v>17</v>
      </c>
      <c r="AM7" s="29"/>
      <c r="AN7" s="29"/>
      <c r="AO7" s="29"/>
      <c r="AP7" s="29"/>
      <c r="AQ7" s="29"/>
      <c r="AR7" s="29"/>
      <c r="AS7" s="29"/>
      <c r="AT7" s="29" t="s">
        <v>12</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22095</v>
      </c>
      <c r="AM8" s="35"/>
      <c r="AN8" s="35"/>
      <c r="AO8" s="35"/>
      <c r="AP8" s="35"/>
      <c r="AQ8" s="35"/>
      <c r="AR8" s="35"/>
      <c r="AS8" s="35"/>
      <c r="AT8" s="36">
        <f>データ!T6</f>
        <v>67.010000000000005</v>
      </c>
      <c r="AU8" s="36"/>
      <c r="AV8" s="36"/>
      <c r="AW8" s="36"/>
      <c r="AX8" s="36"/>
      <c r="AY8" s="36"/>
      <c r="AZ8" s="36"/>
      <c r="BA8" s="36"/>
      <c r="BB8" s="36">
        <f>データ!U6</f>
        <v>329.73</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82.12</v>
      </c>
      <c r="J10" s="36"/>
      <c r="K10" s="36"/>
      <c r="L10" s="36"/>
      <c r="M10" s="36"/>
      <c r="N10" s="36"/>
      <c r="O10" s="36"/>
      <c r="P10" s="36">
        <f>データ!P6</f>
        <v>2.21</v>
      </c>
      <c r="Q10" s="36"/>
      <c r="R10" s="36"/>
      <c r="S10" s="36"/>
      <c r="T10" s="36"/>
      <c r="U10" s="36"/>
      <c r="V10" s="36"/>
      <c r="W10" s="36">
        <f>データ!Q6</f>
        <v>100</v>
      </c>
      <c r="X10" s="36"/>
      <c r="Y10" s="36"/>
      <c r="Z10" s="36"/>
      <c r="AA10" s="36"/>
      <c r="AB10" s="36"/>
      <c r="AC10" s="36"/>
      <c r="AD10" s="35">
        <f>データ!R6</f>
        <v>3850</v>
      </c>
      <c r="AE10" s="35"/>
      <c r="AF10" s="35"/>
      <c r="AG10" s="35"/>
      <c r="AH10" s="35"/>
      <c r="AI10" s="35"/>
      <c r="AJ10" s="35"/>
      <c r="AK10" s="2"/>
      <c r="AL10" s="35">
        <f>データ!V6</f>
        <v>486</v>
      </c>
      <c r="AM10" s="35"/>
      <c r="AN10" s="35"/>
      <c r="AO10" s="35"/>
      <c r="AP10" s="35"/>
      <c r="AQ10" s="35"/>
      <c r="AR10" s="35"/>
      <c r="AS10" s="35"/>
      <c r="AT10" s="36">
        <f>データ!W6</f>
        <v>0.39</v>
      </c>
      <c r="AU10" s="36"/>
      <c r="AV10" s="36"/>
      <c r="AW10" s="36"/>
      <c r="AX10" s="36"/>
      <c r="AY10" s="36"/>
      <c r="AZ10" s="36"/>
      <c r="BA10" s="36"/>
      <c r="BB10" s="36">
        <f>データ!X6</f>
        <v>1246.1500000000001</v>
      </c>
      <c r="BC10" s="36"/>
      <c r="BD10" s="36"/>
      <c r="BE10" s="36"/>
      <c r="BF10" s="36"/>
      <c r="BG10" s="36"/>
      <c r="BH10" s="36"/>
      <c r="BI10" s="36"/>
      <c r="BJ10" s="2"/>
      <c r="BK10" s="2"/>
      <c r="BL10" s="67" t="s">
        <v>38</v>
      </c>
      <c r="BM10" s="68"/>
      <c r="BN10" s="69" t="s">
        <v>40</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41</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29</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42</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112</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44</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2">
      <c r="A60" s="2"/>
      <c r="B60" s="52" t="s">
        <v>11</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2">
      <c r="C83" s="45" t="s">
        <v>45</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46</v>
      </c>
      <c r="C84" s="6"/>
      <c r="D84" s="6"/>
      <c r="E84" s="6" t="s">
        <v>48</v>
      </c>
      <c r="F84" s="6" t="s">
        <v>49</v>
      </c>
      <c r="G84" s="6" t="s">
        <v>50</v>
      </c>
      <c r="H84" s="6" t="s">
        <v>43</v>
      </c>
      <c r="I84" s="6" t="s">
        <v>9</v>
      </c>
      <c r="J84" s="6" t="s">
        <v>51</v>
      </c>
      <c r="K84" s="6" t="s">
        <v>52</v>
      </c>
      <c r="L84" s="6" t="s">
        <v>33</v>
      </c>
      <c r="M84" s="6" t="s">
        <v>36</v>
      </c>
      <c r="N84" s="6" t="s">
        <v>54</v>
      </c>
      <c r="O84" s="6" t="s">
        <v>56</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PZYrdqsbWfUEpmPJlAjx9uI6s487LjrhSiOlW42EIB1FrWCvZHt35jyUjBMMis47cvB2uLzeb/PRPZI8zr0Mzw==" saltValue="qbDtRKkAU054z7JXsDA/D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60</v>
      </c>
      <c r="D3" s="16" t="s">
        <v>39</v>
      </c>
      <c r="E3" s="16" t="s">
        <v>4</v>
      </c>
      <c r="F3" s="16" t="s">
        <v>3</v>
      </c>
      <c r="G3" s="16" t="s">
        <v>25</v>
      </c>
      <c r="H3" s="71" t="s">
        <v>61</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11</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64</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59</v>
      </c>
      <c r="I5" s="22" t="s">
        <v>70</v>
      </c>
      <c r="J5" s="22" t="s">
        <v>71</v>
      </c>
      <c r="K5" s="22" t="s">
        <v>72</v>
      </c>
      <c r="L5" s="22" t="s">
        <v>73</v>
      </c>
      <c r="M5" s="22" t="s">
        <v>6</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124109</v>
      </c>
      <c r="D6" s="19">
        <f t="shared" si="1"/>
        <v>46</v>
      </c>
      <c r="E6" s="19">
        <f t="shared" si="1"/>
        <v>17</v>
      </c>
      <c r="F6" s="19">
        <f t="shared" si="1"/>
        <v>5</v>
      </c>
      <c r="G6" s="19">
        <f t="shared" si="1"/>
        <v>0</v>
      </c>
      <c r="H6" s="19" t="str">
        <f t="shared" si="1"/>
        <v>千葉県　横芝光町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82.12</v>
      </c>
      <c r="P6" s="23">
        <f t="shared" si="1"/>
        <v>2.21</v>
      </c>
      <c r="Q6" s="23">
        <f t="shared" si="1"/>
        <v>100</v>
      </c>
      <c r="R6" s="23">
        <f t="shared" si="1"/>
        <v>3850</v>
      </c>
      <c r="S6" s="23">
        <f t="shared" si="1"/>
        <v>22095</v>
      </c>
      <c r="T6" s="23">
        <f t="shared" si="1"/>
        <v>67.010000000000005</v>
      </c>
      <c r="U6" s="23">
        <f t="shared" si="1"/>
        <v>329.73</v>
      </c>
      <c r="V6" s="23">
        <f t="shared" si="1"/>
        <v>486</v>
      </c>
      <c r="W6" s="23">
        <f t="shared" si="1"/>
        <v>0.39</v>
      </c>
      <c r="X6" s="23">
        <f t="shared" si="1"/>
        <v>1246.1500000000001</v>
      </c>
      <c r="Y6" s="27" t="str">
        <f t="shared" ref="Y6:AH6" si="2">IF(Y7="",NA(),Y7)</f>
        <v>-</v>
      </c>
      <c r="Z6" s="27" t="str">
        <f t="shared" si="2"/>
        <v>-</v>
      </c>
      <c r="AA6" s="27" t="str">
        <f t="shared" si="2"/>
        <v>-</v>
      </c>
      <c r="AB6" s="27" t="str">
        <f t="shared" si="2"/>
        <v>-</v>
      </c>
      <c r="AC6" s="27">
        <f t="shared" si="2"/>
        <v>108.9</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12.53</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52.24</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241.45</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100</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3.93</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2">
      <c r="A7" s="14"/>
      <c r="B7" s="20">
        <v>2024</v>
      </c>
      <c r="C7" s="20">
        <v>124109</v>
      </c>
      <c r="D7" s="20">
        <v>46</v>
      </c>
      <c r="E7" s="20">
        <v>17</v>
      </c>
      <c r="F7" s="20">
        <v>5</v>
      </c>
      <c r="G7" s="20">
        <v>0</v>
      </c>
      <c r="H7" s="20" t="s">
        <v>96</v>
      </c>
      <c r="I7" s="20" t="s">
        <v>97</v>
      </c>
      <c r="J7" s="20" t="s">
        <v>98</v>
      </c>
      <c r="K7" s="20" t="s">
        <v>99</v>
      </c>
      <c r="L7" s="20" t="s">
        <v>100</v>
      </c>
      <c r="M7" s="20" t="s">
        <v>101</v>
      </c>
      <c r="N7" s="24" t="s">
        <v>102</v>
      </c>
      <c r="O7" s="24">
        <v>82.12</v>
      </c>
      <c r="P7" s="24">
        <v>2.21</v>
      </c>
      <c r="Q7" s="24">
        <v>100</v>
      </c>
      <c r="R7" s="24">
        <v>3850</v>
      </c>
      <c r="S7" s="24">
        <v>22095</v>
      </c>
      <c r="T7" s="24">
        <v>67.010000000000005</v>
      </c>
      <c r="U7" s="24">
        <v>329.73</v>
      </c>
      <c r="V7" s="24">
        <v>486</v>
      </c>
      <c r="W7" s="24">
        <v>0.39</v>
      </c>
      <c r="X7" s="24">
        <v>1246.1500000000001</v>
      </c>
      <c r="Y7" s="24" t="s">
        <v>102</v>
      </c>
      <c r="Z7" s="24" t="s">
        <v>102</v>
      </c>
      <c r="AA7" s="24" t="s">
        <v>102</v>
      </c>
      <c r="AB7" s="24" t="s">
        <v>102</v>
      </c>
      <c r="AC7" s="24">
        <v>108.9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12.53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52.24</v>
      </c>
      <c r="BV7" s="24" t="s">
        <v>102</v>
      </c>
      <c r="BW7" s="24" t="s">
        <v>102</v>
      </c>
      <c r="BX7" s="24" t="s">
        <v>102</v>
      </c>
      <c r="BY7" s="24" t="s">
        <v>102</v>
      </c>
      <c r="BZ7" s="24">
        <v>47.96</v>
      </c>
      <c r="CA7" s="24">
        <v>54.51</v>
      </c>
      <c r="CB7" s="24" t="s">
        <v>102</v>
      </c>
      <c r="CC7" s="24" t="s">
        <v>102</v>
      </c>
      <c r="CD7" s="24" t="s">
        <v>102</v>
      </c>
      <c r="CE7" s="24" t="s">
        <v>102</v>
      </c>
      <c r="CF7" s="24">
        <v>241.45</v>
      </c>
      <c r="CG7" s="24" t="s">
        <v>102</v>
      </c>
      <c r="CH7" s="24" t="s">
        <v>102</v>
      </c>
      <c r="CI7" s="24" t="s">
        <v>102</v>
      </c>
      <c r="CJ7" s="24" t="s">
        <v>102</v>
      </c>
      <c r="CK7" s="24">
        <v>325.85000000000002</v>
      </c>
      <c r="CL7" s="24">
        <v>286.33</v>
      </c>
      <c r="CM7" s="24" t="s">
        <v>102</v>
      </c>
      <c r="CN7" s="24" t="s">
        <v>102</v>
      </c>
      <c r="CO7" s="24" t="s">
        <v>102</v>
      </c>
      <c r="CP7" s="24" t="s">
        <v>102</v>
      </c>
      <c r="CQ7" s="24" t="s">
        <v>102</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3.93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2025-12-23T06:18:49Z</dcterms:created>
  <dcterms:modified xsi:type="dcterms:W3CDTF">2026-03-05T03:51:43Z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2026-01-26T04:11:17Z</vt:filetime>
  </property>
</Properties>
</file>