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4 団体から回答\02 経営比較分析表\171 下水道（公共）\"/>
    </mc:Choice>
  </mc:AlternateContent>
  <xr:revisionPtr revIDLastSave="0" documentId="13_ncr:1_{517D40A0-429F-40D3-B99C-32548263E30B}" xr6:coauthVersionLast="47" xr6:coauthVersionMax="47" xr10:uidLastSave="{00000000-0000-0000-0000-000000000000}"/>
  <workbookProtection workbookAlgorithmName="SHA-512" workbookHashValue="Cbt8/39XYzf+8LYQ0kBRAHrlyU2KnFyXYdj6zN5J2wvOyh0n9NSK75WFYK7J894vi872taMKNYHyUsi9txFAsg==" workbookSaltValue="DHukZXbS8SBtBLSXeYKf0w=="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P10" i="4"/>
  <c r="AT8" i="4"/>
  <c r="W8" i="4"/>
  <c r="P8" i="4"/>
  <c r="B6" i="4"/>
</calcChain>
</file>

<file path=xl/sharedStrings.xml><?xml version="1.0" encoding="utf-8"?>
<sst xmlns="http://schemas.openxmlformats.org/spreadsheetml/2006/main" count="236" uniqueCount="117">
  <si>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</si>
  <si>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</si>
  <si>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</si>
  <si>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</si>
  <si>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</si>
  <si>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</si>
  <si>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</si>
  <si>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</si>
  <si>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</si>
  <si>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</si>
  <si>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</si>
  <si>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</si>
  <si>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</si>
  <si>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</si>
  <si>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</si>
  <si>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</si>
  <si>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</si>
  <si>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</si>
  <si>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</si>
  <si>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</si>
  <si>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</si>
  <si>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</si>
  <si>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</si>
  <si>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</si>
  <si>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</si>
  <si>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</si>
  <si>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</si>
  <si>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</si>
  <si>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</si>
  <si>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</si>
  <si>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</si>
  <si>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</si>
  <si>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</si>
  <si>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</si>
  <si>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</si>
  <si>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</si>
  <si>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</si>
  <si>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</si>
  <si>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</si>
  <si>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</si>
  <si>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</si>
  <si>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</si>
  <si>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</si>
  <si>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</si>
  <si>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</si>
  <si>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</si>
  <si>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</si>
  <si>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</si>
  <si>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</si>
  <si>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</si>
  <si>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</si>
  <si>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</si>
  <si>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</si>
  <si>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</si>
  <si>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</si>
  <si>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</si>
  <si>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</si>
  <si>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</si>
  <si>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</si>
  <si>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</si>
  <si>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</si>
  <si>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</si>
  <si>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</si>
  <si>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</si>
  <si>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</si>
  <si>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</si>
  <si>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</si>
  <si>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</si>
  <si>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</si>
  <si>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</si>
  <si>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</si>
  <si>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</si>
  <si>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</si>
  <si>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</si>
  <si>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</si>
  <si>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</si>
  <si>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</si>
  <si>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</si>
  <si>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</si>
  <si>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</si>
  <si>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</si>
  <si>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</si>
  <si>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</si>
  <si>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</si>
  <si>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</si>
  <si>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</si>
  <si>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</si>
  <si>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</si>
  <si>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</si>
  <si>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</si>
  <si>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</si>
  <si>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</si>
  <si>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</si>
  <si>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</si>
  <si>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</si>
  <si>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</si>
  <si>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印西市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</si>
  <si>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</si>
  <si>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</si>
  <si>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</si>
  <si>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</si>
  <si>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</si>
  <si>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</si>
  <si>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</si>
  <si>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</si>
  <si>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</si>
  <si>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</si>
  <si>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</si>
  <si>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</si>
  <si>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</si>
  <si>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</si>
  <si>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</si>
  <si>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</si>
  <si>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</si>
  <si>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r>
      <t>①有形固定資産減価償却率は、類似団体平均値との比較では低い数値である。管渠の更新については今後老朽化が進んでいく中で計画的な経営に取り組むとともに長寿命化を図っていく必要がある。
②管渠老朽化率は、法定耐用年数を超えた管渠を有していないため、当該指標の実績値は</t>
    </r>
    <r>
      <rPr>
        <sz val="11"/>
        <rFont val="ＭＳ ゴシック"/>
        <family val="3"/>
        <charset val="128"/>
      </rPr>
      <t>ない</t>
    </r>
    <r>
      <rPr>
        <sz val="11"/>
        <color theme="1"/>
        <rFont val="ＭＳ ゴシック"/>
        <family val="3"/>
        <charset val="128"/>
      </rPr>
      <t>。
③管渠改善率は、ストックマネジメント計画に基づき、管渠の状況確認等を行い、単に年数だけではなく、管渠の状況を把握したうえで、適切な時期に実施していく。</t>
    </r>
    <rPh sb="1" eb="3">
      <t>ユウケイ</t>
    </rPh>
    <rPh sb="3" eb="5">
      <t>コテイ</t>
    </rPh>
    <rPh sb="5" eb="7">
      <t>シサン</t>
    </rPh>
    <rPh sb="7" eb="9">
      <t>ゲンカ</t>
    </rPh>
    <rPh sb="9" eb="11">
      <t>ショウキャク</t>
    </rPh>
    <rPh sb="11" eb="12">
      <t>リツ</t>
    </rPh>
    <rPh sb="14" eb="16">
      <t>ルイジ</t>
    </rPh>
    <rPh sb="16" eb="18">
      <t>ダンタイ</t>
    </rPh>
    <rPh sb="18" eb="21">
      <t>ヘイキンチ</t>
    </rPh>
    <rPh sb="23" eb="25">
      <t>ヒカク</t>
    </rPh>
    <rPh sb="27" eb="28">
      <t>ヒク</t>
    </rPh>
    <rPh sb="29" eb="31">
      <t>スウチ</t>
    </rPh>
    <rPh sb="35" eb="37">
      <t>カンキョ</t>
    </rPh>
    <rPh sb="38" eb="40">
      <t>コウシン</t>
    </rPh>
    <rPh sb="45" eb="47">
      <t>コンゴ</t>
    </rPh>
    <rPh sb="47" eb="50">
      <t>ロウキュウカ</t>
    </rPh>
    <rPh sb="51" eb="52">
      <t>スス</t>
    </rPh>
    <rPh sb="56" eb="57">
      <t>ナカ</t>
    </rPh>
    <rPh sb="58" eb="61">
      <t>ケイカクテキ</t>
    </rPh>
    <rPh sb="62" eb="64">
      <t>ケイエイ</t>
    </rPh>
    <rPh sb="65" eb="66">
      <t>ト</t>
    </rPh>
    <rPh sb="67" eb="68">
      <t>ク</t>
    </rPh>
    <rPh sb="73" eb="77">
      <t>チョウジュミョウカ</t>
    </rPh>
    <rPh sb="78" eb="79">
      <t>ハカ</t>
    </rPh>
    <rPh sb="83" eb="85">
      <t>ヒツヨウ</t>
    </rPh>
    <rPh sb="91" eb="93">
      <t>カンキョ</t>
    </rPh>
    <rPh sb="93" eb="96">
      <t>ロウキュウカ</t>
    </rPh>
    <rPh sb="96" eb="97">
      <t>リツ</t>
    </rPh>
    <rPh sb="99" eb="101">
      <t>ホウテイ</t>
    </rPh>
    <rPh sb="101" eb="103">
      <t>タイヨウ</t>
    </rPh>
    <rPh sb="103" eb="105">
      <t>ネンスウ</t>
    </rPh>
    <rPh sb="106" eb="107">
      <t>コ</t>
    </rPh>
    <rPh sb="109" eb="111">
      <t>カンキョ</t>
    </rPh>
    <rPh sb="112" eb="113">
      <t>ユウ</t>
    </rPh>
    <rPh sb="121" eb="123">
      <t>トウガイ</t>
    </rPh>
    <rPh sb="123" eb="125">
      <t>シヒョウ</t>
    </rPh>
    <rPh sb="126" eb="129">
      <t>ジッセキチ</t>
    </rPh>
    <rPh sb="135" eb="137">
      <t>カンキョ</t>
    </rPh>
    <rPh sb="137" eb="139">
      <t>カイゼン</t>
    </rPh>
    <rPh sb="139" eb="140">
      <t>リツ</t>
    </rPh>
    <rPh sb="152" eb="154">
      <t>ケイカク</t>
    </rPh>
    <rPh sb="155" eb="156">
      <t>モト</t>
    </rPh>
    <rPh sb="159" eb="161">
      <t>カンキョ</t>
    </rPh>
    <rPh sb="162" eb="164">
      <t>ジョウキョウ</t>
    </rPh>
    <rPh sb="164" eb="166">
      <t>カクニン</t>
    </rPh>
    <rPh sb="166" eb="167">
      <t>ナド</t>
    </rPh>
    <rPh sb="168" eb="169">
      <t>オコナ</t>
    </rPh>
    <rPh sb="171" eb="172">
      <t>タン</t>
    </rPh>
    <rPh sb="173" eb="175">
      <t>ネンスウ</t>
    </rPh>
    <rPh sb="182" eb="184">
      <t>カンキョ</t>
    </rPh>
    <rPh sb="185" eb="187">
      <t>ジョウキョウ</t>
    </rPh>
    <rPh sb="188" eb="190">
      <t>ハアク</t>
    </rPh>
    <rPh sb="196" eb="198">
      <t>テキセツ</t>
    </rPh>
    <rPh sb="199" eb="201">
      <t>ジキ</t>
    </rPh>
    <rPh sb="202" eb="204">
      <t>ジッシ</t>
    </rPh>
    <phoneticPr fontId="4"/>
  </si>
  <si>
    <t>印西市の公共下水道は、７割以上が千葉ニュータウン区域であるため受贈資産が多いことからも、下水道整備に充てた企業債が全国平均と比べ低く、水洗化率については高くなっている。一方で今後老朽化が進んでいく中で管渠などの維持管理及び更新にかかる費用の増加に伴う経費回収率の低下が想定されることから、計画的な長寿命化を図り、持続的で安定した経営に努めていく必要がある。</t>
    <rPh sb="0" eb="3">
      <t>インザイシ</t>
    </rPh>
    <rPh sb="4" eb="6">
      <t>コウキョウ</t>
    </rPh>
    <rPh sb="6" eb="9">
      <t>ゲスイドウ</t>
    </rPh>
    <rPh sb="12" eb="13">
      <t>ワリ</t>
    </rPh>
    <rPh sb="13" eb="15">
      <t>イジョウ</t>
    </rPh>
    <rPh sb="16" eb="18">
      <t>チバ</t>
    </rPh>
    <rPh sb="24" eb="26">
      <t>クイキ</t>
    </rPh>
    <rPh sb="31" eb="33">
      <t>ジュゾウ</t>
    </rPh>
    <rPh sb="33" eb="35">
      <t>シサン</t>
    </rPh>
    <rPh sb="36" eb="37">
      <t>オオ</t>
    </rPh>
    <rPh sb="44" eb="47">
      <t>ゲスイドウ</t>
    </rPh>
    <rPh sb="47" eb="49">
      <t>セイビ</t>
    </rPh>
    <rPh sb="50" eb="51">
      <t>ア</t>
    </rPh>
    <rPh sb="53" eb="55">
      <t>キギョウ</t>
    </rPh>
    <rPh sb="55" eb="56">
      <t>サイ</t>
    </rPh>
    <rPh sb="57" eb="59">
      <t>ゼンコク</t>
    </rPh>
    <rPh sb="59" eb="61">
      <t>ヘイキン</t>
    </rPh>
    <rPh sb="62" eb="63">
      <t>クラ</t>
    </rPh>
    <rPh sb="64" eb="65">
      <t>ヒク</t>
    </rPh>
    <rPh sb="67" eb="70">
      <t>スイセンカ</t>
    </rPh>
    <rPh sb="70" eb="71">
      <t>リツ</t>
    </rPh>
    <rPh sb="76" eb="77">
      <t>タカ</t>
    </rPh>
    <rPh sb="84" eb="86">
      <t>イッポウ</t>
    </rPh>
    <rPh sb="87" eb="89">
      <t>コンゴ</t>
    </rPh>
    <rPh sb="89" eb="92">
      <t>ロウキュウカ</t>
    </rPh>
    <rPh sb="93" eb="94">
      <t>スス</t>
    </rPh>
    <rPh sb="98" eb="99">
      <t>ナカ</t>
    </rPh>
    <rPh sb="100" eb="102">
      <t>カンキョ</t>
    </rPh>
    <rPh sb="105" eb="107">
      <t>イジ</t>
    </rPh>
    <rPh sb="107" eb="109">
      <t>カンリ</t>
    </rPh>
    <rPh sb="109" eb="110">
      <t>オヨ</t>
    </rPh>
    <rPh sb="111" eb="113">
      <t>コウシン</t>
    </rPh>
    <rPh sb="117" eb="119">
      <t>ヒヨウ</t>
    </rPh>
    <rPh sb="120" eb="122">
      <t>ゾウカ</t>
    </rPh>
    <rPh sb="123" eb="124">
      <t>トモナ</t>
    </rPh>
    <rPh sb="125" eb="127">
      <t>ケイヒ</t>
    </rPh>
    <rPh sb="127" eb="129">
      <t>カイシュウ</t>
    </rPh>
    <rPh sb="129" eb="130">
      <t>リツ</t>
    </rPh>
    <rPh sb="131" eb="133">
      <t>テイカ</t>
    </rPh>
    <rPh sb="134" eb="136">
      <t>ソウテイ</t>
    </rPh>
    <rPh sb="144" eb="147">
      <t>ケイカクテキ</t>
    </rPh>
    <rPh sb="148" eb="152">
      <t>チョウジュミョウカ</t>
    </rPh>
    <rPh sb="153" eb="154">
      <t>ハカ</t>
    </rPh>
    <rPh sb="156" eb="159">
      <t>ジゾクテキ</t>
    </rPh>
    <rPh sb="160" eb="162">
      <t>アンテイ</t>
    </rPh>
    <rPh sb="164" eb="166">
      <t>ケイエイ</t>
    </rPh>
    <rPh sb="167" eb="168">
      <t>ツト</t>
    </rPh>
    <rPh sb="172" eb="174">
      <t>ヒツヨウ</t>
    </rPh>
    <phoneticPr fontId="4"/>
  </si>
  <si>
    <r>
      <t>①経営収支比率は、100%を超えていることから単年度収支は黒字となっている。
②累積欠損金比率は、累積欠損金が発生していないため、当該指標の実績値は</t>
    </r>
    <r>
      <rPr>
        <sz val="11"/>
        <rFont val="ＭＳ ゴシック"/>
        <family val="3"/>
        <charset val="128"/>
      </rPr>
      <t>ない</t>
    </r>
    <r>
      <rPr>
        <sz val="11"/>
        <color theme="1"/>
        <rFont val="ＭＳ ゴシック"/>
        <family val="3"/>
        <charset val="128"/>
      </rPr>
      <t>。
③流動比率は、100%を超えていることから短期的な債務に対する支払能力を有している状況である。
④起業債残高対事業規模比率は、類似団体平均値と比較して低い数値となっているが、今後施設の更新等の財源である企業債の増加が見込まれる。
⑤経費回収率は、100%を超えていることから、汚水処理費を使用料で賄えている状況であるが、汚水処理費は増加傾向にある。
⑥汚水処理原価は、類似団体平均値に比べ低いものの、今後見込まれる更新等を効率的に行っていくことでコストの維持に努めていく。
⑦施設利用率は、単独での下水処理場を有していないため、当該指標の実績値はない。
⑧水洗化率は、類似団体平均値と比較して高い数値となっている。</t>
    </r>
    <rPh sb="1" eb="3">
      <t>ケイエイ</t>
    </rPh>
    <rPh sb="3" eb="5">
      <t>シュウシ</t>
    </rPh>
    <rPh sb="5" eb="7">
      <t>ヒリツ</t>
    </rPh>
    <rPh sb="14" eb="15">
      <t>コ</t>
    </rPh>
    <rPh sb="23" eb="26">
      <t>タンネンド</t>
    </rPh>
    <rPh sb="26" eb="28">
      <t>シュウシ</t>
    </rPh>
    <rPh sb="29" eb="31">
      <t>クロジ</t>
    </rPh>
    <rPh sb="40" eb="42">
      <t>ルイセキ</t>
    </rPh>
    <rPh sb="42" eb="44">
      <t>ケッソン</t>
    </rPh>
    <rPh sb="44" eb="45">
      <t>キン</t>
    </rPh>
    <rPh sb="45" eb="47">
      <t>ヒリツ</t>
    </rPh>
    <rPh sb="49" eb="51">
      <t>ルイセキ</t>
    </rPh>
    <rPh sb="51" eb="53">
      <t>ケッソン</t>
    </rPh>
    <rPh sb="53" eb="54">
      <t>キン</t>
    </rPh>
    <rPh sb="55" eb="57">
      <t>ハッセイ</t>
    </rPh>
    <rPh sb="65" eb="67">
      <t>トウガイ</t>
    </rPh>
    <rPh sb="67" eb="69">
      <t>シヒョウ</t>
    </rPh>
    <rPh sb="70" eb="73">
      <t>ジッセキチ</t>
    </rPh>
    <rPh sb="79" eb="81">
      <t>リュウドウ</t>
    </rPh>
    <rPh sb="81" eb="83">
      <t>ヒリツ</t>
    </rPh>
    <rPh sb="90" eb="91">
      <t>コ</t>
    </rPh>
    <rPh sb="99" eb="102">
      <t>タンキテキ</t>
    </rPh>
    <rPh sb="103" eb="105">
      <t>サイム</t>
    </rPh>
    <rPh sb="106" eb="107">
      <t>タイ</t>
    </rPh>
    <rPh sb="109" eb="111">
      <t>シハライ</t>
    </rPh>
    <rPh sb="111" eb="113">
      <t>ノウリョク</t>
    </rPh>
    <rPh sb="114" eb="115">
      <t>ユウ</t>
    </rPh>
    <rPh sb="119" eb="121">
      <t>ジョウキョウ</t>
    </rPh>
    <rPh sb="127" eb="129">
      <t>キギョウ</t>
    </rPh>
    <rPh sb="129" eb="130">
      <t>サイ</t>
    </rPh>
    <rPh sb="130" eb="132">
      <t>ザンダカ</t>
    </rPh>
    <rPh sb="132" eb="133">
      <t>タイ</t>
    </rPh>
    <rPh sb="133" eb="135">
      <t>ジギョウ</t>
    </rPh>
    <rPh sb="135" eb="137">
      <t>キボ</t>
    </rPh>
    <rPh sb="137" eb="139">
      <t>ヒリツ</t>
    </rPh>
    <rPh sb="141" eb="143">
      <t>ルイジ</t>
    </rPh>
    <rPh sb="143" eb="145">
      <t>ダンタイ</t>
    </rPh>
    <rPh sb="145" eb="148">
      <t>ヘイキンチ</t>
    </rPh>
    <rPh sb="149" eb="151">
      <t>ヒカク</t>
    </rPh>
    <rPh sb="153" eb="154">
      <t>ヒク</t>
    </rPh>
    <rPh sb="155" eb="157">
      <t>スウチ</t>
    </rPh>
    <rPh sb="165" eb="167">
      <t>コンゴ</t>
    </rPh>
    <rPh sb="167" eb="169">
      <t>シセツ</t>
    </rPh>
    <rPh sb="170" eb="172">
      <t>コウシン</t>
    </rPh>
    <rPh sb="172" eb="173">
      <t>ナド</t>
    </rPh>
    <rPh sb="174" eb="176">
      <t>ザイゲン</t>
    </rPh>
    <rPh sb="179" eb="181">
      <t>キギョウ</t>
    </rPh>
    <rPh sb="181" eb="182">
      <t>サイ</t>
    </rPh>
    <rPh sb="183" eb="185">
      <t>ゾウカ</t>
    </rPh>
    <rPh sb="186" eb="188">
      <t>ミコ</t>
    </rPh>
    <rPh sb="194" eb="196">
      <t>ケイヒ</t>
    </rPh>
    <rPh sb="196" eb="198">
      <t>カイシュウ</t>
    </rPh>
    <rPh sb="198" eb="199">
      <t>リツ</t>
    </rPh>
    <rPh sb="206" eb="207">
      <t>コ</t>
    </rPh>
    <rPh sb="216" eb="218">
      <t>オスイ</t>
    </rPh>
    <rPh sb="218" eb="220">
      <t>ショリ</t>
    </rPh>
    <rPh sb="220" eb="221">
      <t>ヒ</t>
    </rPh>
    <rPh sb="222" eb="225">
      <t>シヨウリョウ</t>
    </rPh>
    <rPh sb="226" eb="227">
      <t>マカナ</t>
    </rPh>
    <rPh sb="231" eb="233">
      <t>ジョウキョウ</t>
    </rPh>
    <rPh sb="254" eb="256">
      <t>オスイ</t>
    </rPh>
    <rPh sb="256" eb="258">
      <t>ショリ</t>
    </rPh>
    <rPh sb="258" eb="260">
      <t>ゲンカ</t>
    </rPh>
    <rPh sb="262" eb="264">
      <t>ルイジ</t>
    </rPh>
    <rPh sb="264" eb="266">
      <t>ダンタイ</t>
    </rPh>
    <rPh sb="266" eb="269">
      <t>ヘイキンチ</t>
    </rPh>
    <rPh sb="270" eb="271">
      <t>クラ</t>
    </rPh>
    <rPh sb="272" eb="273">
      <t>ヒク</t>
    </rPh>
    <rPh sb="278" eb="280">
      <t>コンゴ</t>
    </rPh>
    <rPh sb="280" eb="282">
      <t>ミコ</t>
    </rPh>
    <rPh sb="285" eb="288">
      <t>コウシンナド</t>
    </rPh>
    <rPh sb="289" eb="292">
      <t>コウリツテキ</t>
    </rPh>
    <rPh sb="293" eb="294">
      <t>オコナ</t>
    </rPh>
    <rPh sb="305" eb="307">
      <t>イジ</t>
    </rPh>
    <rPh sb="308" eb="309">
      <t>ツト</t>
    </rPh>
    <rPh sb="316" eb="318">
      <t>シセツ</t>
    </rPh>
    <rPh sb="318" eb="320">
      <t>リヨウ</t>
    </rPh>
    <rPh sb="320" eb="321">
      <t>リツ</t>
    </rPh>
    <rPh sb="323" eb="325">
      <t>タンドク</t>
    </rPh>
    <rPh sb="327" eb="329">
      <t>ゲスイ</t>
    </rPh>
    <rPh sb="329" eb="332">
      <t>ショリジョウ</t>
    </rPh>
    <rPh sb="333" eb="334">
      <t>ユウ</t>
    </rPh>
    <rPh sb="342" eb="344">
      <t>トウガイ</t>
    </rPh>
    <rPh sb="344" eb="346">
      <t>シヒョウ</t>
    </rPh>
    <rPh sb="347" eb="350">
      <t>ジッセキチ</t>
    </rPh>
    <rPh sb="356" eb="359">
      <t>スイセンカ</t>
    </rPh>
    <rPh sb="359" eb="360">
      <t>リツ</t>
    </rPh>
    <rPh sb="362" eb="364">
      <t>ルイジ</t>
    </rPh>
    <rPh sb="364" eb="366">
      <t>ダンタイ</t>
    </rPh>
    <rPh sb="366" eb="369">
      <t>ヘイキンチ</t>
    </rPh>
    <rPh sb="370" eb="372">
      <t>ヒカク</t>
    </rPh>
    <rPh sb="374" eb="375">
      <t>タカ</t>
    </rPh>
    <rPh sb="376" eb="378">
      <t>スウチ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</si>
</sst>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0.06</c:v>
                </c:pt>
                <c:pt idx="1">
                  <c:v>0.32</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550-4547-8469-54B16B17196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0550-4547-8469-54B16B17196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B2B-414E-B974-5E4F51467CE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1B2B-414E-B974-5E4F51467CE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99.43</c:v>
                </c:pt>
                <c:pt idx="1">
                  <c:v>99.43</c:v>
                </c:pt>
                <c:pt idx="2">
                  <c:v>99.41</c:v>
                </c:pt>
                <c:pt idx="3">
                  <c:v>99.52</c:v>
                </c:pt>
                <c:pt idx="4">
                  <c:v>99.51</c:v>
                </c:pt>
              </c:numCache>
            </c:numRef>
          </c:val>
          <c:extLst>
            <c:ext xmlns:c16="http://schemas.microsoft.com/office/drawing/2014/chart" uri="{C3380CC4-5D6E-409C-BE32-E72D297353CC}">
              <c16:uniqueId val="{00000000-53A6-478B-AB77-B6003D4D6EF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53A6-478B-AB77-B6003D4D6EF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107.01</c:v>
                </c:pt>
                <c:pt idx="1">
                  <c:v>105.8</c:v>
                </c:pt>
                <c:pt idx="2">
                  <c:v>104.93</c:v>
                </c:pt>
                <c:pt idx="3">
                  <c:v>105.24</c:v>
                </c:pt>
                <c:pt idx="4">
                  <c:v>103.24</c:v>
                </c:pt>
              </c:numCache>
            </c:numRef>
          </c:val>
          <c:extLst>
            <c:ext xmlns:c16="http://schemas.microsoft.com/office/drawing/2014/chart" uri="{C3380CC4-5D6E-409C-BE32-E72D297353CC}">
              <c16:uniqueId val="{00000000-0F01-4B4E-8AF2-B75082EEEC3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0F01-4B4E-8AF2-B75082EEEC3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3.4</c:v>
                </c:pt>
                <c:pt idx="1">
                  <c:v>6.94</c:v>
                </c:pt>
                <c:pt idx="2">
                  <c:v>10.07</c:v>
                </c:pt>
                <c:pt idx="3">
                  <c:v>13.38</c:v>
                </c:pt>
                <c:pt idx="4">
                  <c:v>16.7</c:v>
                </c:pt>
              </c:numCache>
            </c:numRef>
          </c:val>
          <c:extLst>
            <c:ext xmlns:c16="http://schemas.microsoft.com/office/drawing/2014/chart" uri="{C3380CC4-5D6E-409C-BE32-E72D297353CC}">
              <c16:uniqueId val="{00000000-F35E-4A45-B555-027AFEB3F6E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F35E-4A45-B555-027AFEB3F6E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3AC-4548-8C3C-86D9932A1B9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B3AC-4548-8C3C-86D9932A1B9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D34-4F95-B7CE-94965ABF10B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2D34-4F95-B7CE-94965ABF10B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543.73</c:v>
                </c:pt>
                <c:pt idx="1">
                  <c:v>587.80999999999995</c:v>
                </c:pt>
                <c:pt idx="2">
                  <c:v>783.85</c:v>
                </c:pt>
                <c:pt idx="3">
                  <c:v>774.43</c:v>
                </c:pt>
                <c:pt idx="4">
                  <c:v>921.05</c:v>
                </c:pt>
              </c:numCache>
            </c:numRef>
          </c:val>
          <c:extLst>
            <c:ext xmlns:c16="http://schemas.microsoft.com/office/drawing/2014/chart" uri="{C3380CC4-5D6E-409C-BE32-E72D297353CC}">
              <c16:uniqueId val="{00000000-C66A-4913-B21F-272AF9A95BD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C66A-4913-B21F-272AF9A95BD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162.21</c:v>
                </c:pt>
                <c:pt idx="1">
                  <c:v>170.89</c:v>
                </c:pt>
                <c:pt idx="2">
                  <c:v>180.44</c:v>
                </c:pt>
                <c:pt idx="3">
                  <c:v>185.22</c:v>
                </c:pt>
                <c:pt idx="4">
                  <c:v>183.08</c:v>
                </c:pt>
              </c:numCache>
            </c:numRef>
          </c:val>
          <c:extLst>
            <c:ext xmlns:c16="http://schemas.microsoft.com/office/drawing/2014/chart" uri="{C3380CC4-5D6E-409C-BE32-E72D297353CC}">
              <c16:uniqueId val="{00000000-992B-4594-B87C-6F0C72A64B7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992B-4594-B87C-6F0C72A64B7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115.06</c:v>
                </c:pt>
                <c:pt idx="1">
                  <c:v>115.9</c:v>
                </c:pt>
                <c:pt idx="2">
                  <c:v>112.9</c:v>
                </c:pt>
                <c:pt idx="3">
                  <c:v>108.16</c:v>
                </c:pt>
                <c:pt idx="4">
                  <c:v>104.14</c:v>
                </c:pt>
              </c:numCache>
            </c:numRef>
          </c:val>
          <c:extLst>
            <c:ext xmlns:c16="http://schemas.microsoft.com/office/drawing/2014/chart" uri="{C3380CC4-5D6E-409C-BE32-E72D297353CC}">
              <c16:uniqueId val="{00000000-1CA9-4606-BC65-FD2CB39EDCF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1CA9-4606-BC65-FD2CB39EDCF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104.88</c:v>
                </c:pt>
                <c:pt idx="1">
                  <c:v>105.94</c:v>
                </c:pt>
                <c:pt idx="2">
                  <c:v>108.67</c:v>
                </c:pt>
                <c:pt idx="3">
                  <c:v>112.63</c:v>
                </c:pt>
                <c:pt idx="4">
                  <c:v>117.52</c:v>
                </c:pt>
              </c:numCache>
            </c:numRef>
          </c:val>
          <c:extLst>
            <c:ext xmlns:c16="http://schemas.microsoft.com/office/drawing/2014/chart" uri="{C3380CC4-5D6E-409C-BE32-E72D297353CC}">
              <c16:uniqueId val="{00000000-96C8-4C37-B63F-166A798FA34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96C8-4C37-B63F-166A798FA34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千葉県　印西市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Bd1</v>
      </c>
      <c r="X8" s="64"/>
      <c r="Y8" s="64"/>
      <c r="Z8" s="64"/>
      <c r="AA8" s="64"/>
      <c r="AB8" s="64"/>
      <c r="AC8" s="64"/>
      <c r="AD8" s="65" t="str">
        <f>データ!$M$6</f>
        <v>非設置</v>
      </c>
      <c r="AE8" s="65"/>
      <c r="AF8" s="65"/>
      <c r="AG8" s="65"/>
      <c r="AH8" s="65"/>
      <c r="AI8" s="65"/>
      <c r="AJ8" s="65"/>
      <c r="AK8" s="3"/>
      <c r="AL8" s="44">
        <f>データ!S6</f>
        <v>111731</v>
      </c>
      <c r="AM8" s="44"/>
      <c r="AN8" s="44"/>
      <c r="AO8" s="44"/>
      <c r="AP8" s="44"/>
      <c r="AQ8" s="44"/>
      <c r="AR8" s="44"/>
      <c r="AS8" s="44"/>
      <c r="AT8" s="45">
        <f>データ!T6</f>
        <v>123.79</v>
      </c>
      <c r="AU8" s="45"/>
      <c r="AV8" s="45"/>
      <c r="AW8" s="45"/>
      <c r="AX8" s="45"/>
      <c r="AY8" s="45"/>
      <c r="AZ8" s="45"/>
      <c r="BA8" s="45"/>
      <c r="BB8" s="45">
        <f>データ!U6</f>
        <v>902.59</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95.02</v>
      </c>
      <c r="J10" s="45"/>
      <c r="K10" s="45"/>
      <c r="L10" s="45"/>
      <c r="M10" s="45"/>
      <c r="N10" s="45"/>
      <c r="O10" s="45"/>
      <c r="P10" s="45">
        <f>データ!P6</f>
        <v>80.14</v>
      </c>
      <c r="Q10" s="45"/>
      <c r="R10" s="45"/>
      <c r="S10" s="45"/>
      <c r="T10" s="45"/>
      <c r="U10" s="45"/>
      <c r="V10" s="45"/>
      <c r="W10" s="45">
        <f>データ!Q6</f>
        <v>81.86</v>
      </c>
      <c r="X10" s="45"/>
      <c r="Y10" s="45"/>
      <c r="Z10" s="45"/>
      <c r="AA10" s="45"/>
      <c r="AB10" s="45"/>
      <c r="AC10" s="45"/>
      <c r="AD10" s="44">
        <f>データ!R6</f>
        <v>2178</v>
      </c>
      <c r="AE10" s="44"/>
      <c r="AF10" s="44"/>
      <c r="AG10" s="44"/>
      <c r="AH10" s="44"/>
      <c r="AI10" s="44"/>
      <c r="AJ10" s="44"/>
      <c r="AK10" s="2"/>
      <c r="AL10" s="44">
        <f>データ!V6</f>
        <v>89596</v>
      </c>
      <c r="AM10" s="44"/>
      <c r="AN10" s="44"/>
      <c r="AO10" s="44"/>
      <c r="AP10" s="44"/>
      <c r="AQ10" s="44"/>
      <c r="AR10" s="44"/>
      <c r="AS10" s="44"/>
      <c r="AT10" s="45">
        <f>データ!W6</f>
        <v>18.32</v>
      </c>
      <c r="AU10" s="45"/>
      <c r="AV10" s="45"/>
      <c r="AW10" s="45"/>
      <c r="AX10" s="45"/>
      <c r="AY10" s="45"/>
      <c r="AZ10" s="45"/>
      <c r="BA10" s="45"/>
      <c r="BB10" s="45">
        <f>データ!X6</f>
        <v>4890.6099999999997</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h+LCGm/FmMLBYSuzASzO5c28uP0c6vDspJbn3bYXp7whRNvzHLGfQNWBV4bxqyl8hG8VJLECm44dmKi3cKP/JA==" saltValue="JUVrGMcui879VHpgPE0GT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122319</v>
      </c>
      <c r="D6" s="19">
        <f t="shared" si="3"/>
        <v>46</v>
      </c>
      <c r="E6" s="19">
        <f t="shared" si="3"/>
        <v>17</v>
      </c>
      <c r="F6" s="19">
        <f t="shared" si="3"/>
        <v>1</v>
      </c>
      <c r="G6" s="19">
        <f t="shared" si="3"/>
        <v>0</v>
      </c>
      <c r="H6" s="19" t="str">
        <f t="shared" si="3"/>
        <v>千葉県　印西市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95.02</v>
      </c>
      <c r="P6" s="20">
        <f t="shared" si="3"/>
        <v>80.14</v>
      </c>
      <c r="Q6" s="20">
        <f t="shared" si="3"/>
        <v>81.86</v>
      </c>
      <c r="R6" s="20">
        <f t="shared" si="3"/>
        <v>2178</v>
      </c>
      <c r="S6" s="20">
        <f t="shared" si="3"/>
        <v>111731</v>
      </c>
      <c r="T6" s="20">
        <f t="shared" si="3"/>
        <v>123.79</v>
      </c>
      <c r="U6" s="20">
        <f t="shared" si="3"/>
        <v>902.59</v>
      </c>
      <c r="V6" s="20">
        <f t="shared" si="3"/>
        <v>89596</v>
      </c>
      <c r="W6" s="20">
        <f t="shared" si="3"/>
        <v>18.32</v>
      </c>
      <c r="X6" s="20">
        <f t="shared" si="3"/>
        <v>4890.6099999999997</v>
      </c>
      <c r="Y6" s="21">
        <f>IF(Y7="",NA(),Y7)</f>
        <v>107.01</v>
      </c>
      <c r="Z6" s="21">
        <f t="shared" ref="Z6:AH6" si="4">IF(Z7="",NA(),Z7)</f>
        <v>105.8</v>
      </c>
      <c r="AA6" s="21">
        <f t="shared" si="4"/>
        <v>104.93</v>
      </c>
      <c r="AB6" s="21">
        <f t="shared" si="4"/>
        <v>105.24</v>
      </c>
      <c r="AC6" s="21">
        <f t="shared" si="4"/>
        <v>103.24</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543.73</v>
      </c>
      <c r="AV6" s="21">
        <f t="shared" ref="AV6:BD6" si="6">IF(AV7="",NA(),AV7)</f>
        <v>587.80999999999995</v>
      </c>
      <c r="AW6" s="21">
        <f t="shared" si="6"/>
        <v>783.85</v>
      </c>
      <c r="AX6" s="21">
        <f t="shared" si="6"/>
        <v>774.43</v>
      </c>
      <c r="AY6" s="21">
        <f t="shared" si="6"/>
        <v>921.05</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162.21</v>
      </c>
      <c r="BG6" s="21">
        <f t="shared" ref="BG6:BO6" si="7">IF(BG7="",NA(),BG7)</f>
        <v>170.89</v>
      </c>
      <c r="BH6" s="21">
        <f t="shared" si="7"/>
        <v>180.44</v>
      </c>
      <c r="BI6" s="21">
        <f t="shared" si="7"/>
        <v>185.22</v>
      </c>
      <c r="BJ6" s="21">
        <f t="shared" si="7"/>
        <v>183.08</v>
      </c>
      <c r="BK6" s="21">
        <f t="shared" si="7"/>
        <v>857.88</v>
      </c>
      <c r="BL6" s="21">
        <f t="shared" si="7"/>
        <v>825.1</v>
      </c>
      <c r="BM6" s="21">
        <f t="shared" si="7"/>
        <v>789.87</v>
      </c>
      <c r="BN6" s="21">
        <f t="shared" si="7"/>
        <v>749.43</v>
      </c>
      <c r="BO6" s="21">
        <f t="shared" si="7"/>
        <v>698.04</v>
      </c>
      <c r="BP6" s="20" t="str">
        <f>IF(BP7="","",IF(BP7="-","【-】","【"&amp;SUBSTITUTE(TEXT(BP7,"#,##0.00"),"-","△")&amp;"】"))</f>
        <v>【602.56】</v>
      </c>
      <c r="BQ6" s="21">
        <f>IF(BQ7="",NA(),BQ7)</f>
        <v>115.06</v>
      </c>
      <c r="BR6" s="21">
        <f t="shared" ref="BR6:BZ6" si="8">IF(BR7="",NA(),BR7)</f>
        <v>115.9</v>
      </c>
      <c r="BS6" s="21">
        <f t="shared" si="8"/>
        <v>112.9</v>
      </c>
      <c r="BT6" s="21">
        <f t="shared" si="8"/>
        <v>108.16</v>
      </c>
      <c r="BU6" s="21">
        <f t="shared" si="8"/>
        <v>104.14</v>
      </c>
      <c r="BV6" s="21">
        <f t="shared" si="8"/>
        <v>94.97</v>
      </c>
      <c r="BW6" s="21">
        <f t="shared" si="8"/>
        <v>97.07</v>
      </c>
      <c r="BX6" s="21">
        <f t="shared" si="8"/>
        <v>98.06</v>
      </c>
      <c r="BY6" s="21">
        <f t="shared" si="8"/>
        <v>98.46</v>
      </c>
      <c r="BZ6" s="21">
        <f t="shared" si="8"/>
        <v>97.98</v>
      </c>
      <c r="CA6" s="20" t="str">
        <f>IF(CA7="","",IF(CA7="-","【-】","【"&amp;SUBSTITUTE(TEXT(CA7,"#,##0.00"),"-","△")&amp;"】"))</f>
        <v>【97.94】</v>
      </c>
      <c r="CB6" s="21">
        <f>IF(CB7="",NA(),CB7)</f>
        <v>104.88</v>
      </c>
      <c r="CC6" s="21">
        <f t="shared" ref="CC6:CK6" si="9">IF(CC7="",NA(),CC7)</f>
        <v>105.94</v>
      </c>
      <c r="CD6" s="21">
        <f t="shared" si="9"/>
        <v>108.67</v>
      </c>
      <c r="CE6" s="21">
        <f t="shared" si="9"/>
        <v>112.63</v>
      </c>
      <c r="CF6" s="21">
        <f t="shared" si="9"/>
        <v>117.52</v>
      </c>
      <c r="CG6" s="21">
        <f t="shared" si="9"/>
        <v>159.49</v>
      </c>
      <c r="CH6" s="21">
        <f t="shared" si="9"/>
        <v>157.81</v>
      </c>
      <c r="CI6" s="21">
        <f t="shared" si="9"/>
        <v>157.37</v>
      </c>
      <c r="CJ6" s="21">
        <f t="shared" si="9"/>
        <v>157.44999999999999</v>
      </c>
      <c r="CK6" s="21">
        <f t="shared" si="9"/>
        <v>159.75</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65.28</v>
      </c>
      <c r="CS6" s="21">
        <f t="shared" si="10"/>
        <v>64.92</v>
      </c>
      <c r="CT6" s="21">
        <f t="shared" si="10"/>
        <v>64.14</v>
      </c>
      <c r="CU6" s="21">
        <f t="shared" si="10"/>
        <v>63.71</v>
      </c>
      <c r="CV6" s="21">
        <f t="shared" si="10"/>
        <v>64.95</v>
      </c>
      <c r="CW6" s="20" t="str">
        <f>IF(CW7="","",IF(CW7="-","【-】","【"&amp;SUBSTITUTE(TEXT(CW7,"#,##0.00"),"-","△")&amp;"】"))</f>
        <v>【60.13】</v>
      </c>
      <c r="CX6" s="21">
        <f>IF(CX7="",NA(),CX7)</f>
        <v>99.43</v>
      </c>
      <c r="CY6" s="21">
        <f t="shared" ref="CY6:DG6" si="11">IF(CY7="",NA(),CY7)</f>
        <v>99.43</v>
      </c>
      <c r="CZ6" s="21">
        <f t="shared" si="11"/>
        <v>99.41</v>
      </c>
      <c r="DA6" s="21">
        <f t="shared" si="11"/>
        <v>99.52</v>
      </c>
      <c r="DB6" s="21">
        <f t="shared" si="11"/>
        <v>99.51</v>
      </c>
      <c r="DC6" s="21">
        <f t="shared" si="11"/>
        <v>92.72</v>
      </c>
      <c r="DD6" s="21">
        <f t="shared" si="11"/>
        <v>92.88</v>
      </c>
      <c r="DE6" s="21">
        <f t="shared" si="11"/>
        <v>92.9</v>
      </c>
      <c r="DF6" s="21">
        <f t="shared" si="11"/>
        <v>92.89</v>
      </c>
      <c r="DG6" s="21">
        <f t="shared" si="11"/>
        <v>93.08</v>
      </c>
      <c r="DH6" s="20" t="str">
        <f>IF(DH7="","",IF(DH7="-","【-】","【"&amp;SUBSTITUTE(TEXT(DH7,"#,##0.00"),"-","△")&amp;"】"))</f>
        <v>【96.00】</v>
      </c>
      <c r="DI6" s="21">
        <f>IF(DI7="",NA(),DI7)</f>
        <v>3.4</v>
      </c>
      <c r="DJ6" s="21">
        <f t="shared" ref="DJ6:DR6" si="12">IF(DJ7="",NA(),DJ7)</f>
        <v>6.94</v>
      </c>
      <c r="DK6" s="21">
        <f t="shared" si="12"/>
        <v>10.07</v>
      </c>
      <c r="DL6" s="21">
        <f t="shared" si="12"/>
        <v>13.38</v>
      </c>
      <c r="DM6" s="21">
        <f t="shared" si="12"/>
        <v>16.7</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0">
        <f t="shared" si="13"/>
        <v>0</v>
      </c>
      <c r="DW6" s="20">
        <f t="shared" si="13"/>
        <v>0</v>
      </c>
      <c r="DX6" s="20">
        <f t="shared" si="13"/>
        <v>0</v>
      </c>
      <c r="DY6" s="21">
        <f t="shared" si="13"/>
        <v>1.22</v>
      </c>
      <c r="DZ6" s="21">
        <f t="shared" si="13"/>
        <v>1.61</v>
      </c>
      <c r="EA6" s="21">
        <f t="shared" si="13"/>
        <v>2.08</v>
      </c>
      <c r="EB6" s="21">
        <f t="shared" si="13"/>
        <v>2.74</v>
      </c>
      <c r="EC6" s="21">
        <f t="shared" si="13"/>
        <v>3.24</v>
      </c>
      <c r="ED6" s="20" t="str">
        <f>IF(ED7="","",IF(ED7="-","【-】","【"&amp;SUBSTITUTE(TEXT(ED7,"#,##0.00"),"-","△")&amp;"】"))</f>
        <v>【9.46】</v>
      </c>
      <c r="EE6" s="21">
        <f>IF(EE7="",NA(),EE7)</f>
        <v>0.06</v>
      </c>
      <c r="EF6" s="21">
        <f t="shared" ref="EF6:EN6" si="14">IF(EF7="",NA(),EF7)</f>
        <v>0.32</v>
      </c>
      <c r="EG6" s="20">
        <f t="shared" si="14"/>
        <v>0</v>
      </c>
      <c r="EH6" s="20">
        <f t="shared" si="14"/>
        <v>0</v>
      </c>
      <c r="EI6" s="20">
        <f t="shared" si="14"/>
        <v>0</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2">
      <c r="A7" s="14"/>
      <c r="B7" s="23">
        <v>2024</v>
      </c>
      <c r="C7" s="23">
        <v>122319</v>
      </c>
      <c r="D7" s="23">
        <v>46</v>
      </c>
      <c r="E7" s="23">
        <v>17</v>
      </c>
      <c r="F7" s="23">
        <v>1</v>
      </c>
      <c r="G7" s="23">
        <v>0</v>
      </c>
      <c r="H7" s="23" t="s">
        <v>96</v>
      </c>
      <c r="I7" s="23" t="s">
        <v>97</v>
      </c>
      <c r="J7" s="23" t="s">
        <v>98</v>
      </c>
      <c r="K7" s="23" t="s">
        <v>99</v>
      </c>
      <c r="L7" s="23" t="s">
        <v>100</v>
      </c>
      <c r="M7" s="23" t="s">
        <v>101</v>
      </c>
      <c r="N7" s="24" t="s">
        <v>102</v>
      </c>
      <c r="O7" s="24">
        <v>95.02</v>
      </c>
      <c r="P7" s="24">
        <v>80.14</v>
      </c>
      <c r="Q7" s="24">
        <v>81.86</v>
      </c>
      <c r="R7" s="24">
        <v>2178</v>
      </c>
      <c r="S7" s="24">
        <v>111731</v>
      </c>
      <c r="T7" s="24">
        <v>123.79</v>
      </c>
      <c r="U7" s="24">
        <v>902.59</v>
      </c>
      <c r="V7" s="24">
        <v>89596</v>
      </c>
      <c r="W7" s="24">
        <v>18.32</v>
      </c>
      <c r="X7" s="24">
        <v>4890.6099999999997</v>
      </c>
      <c r="Y7" s="24">
        <v>107.01</v>
      </c>
      <c r="Z7" s="24">
        <v>105.8</v>
      </c>
      <c r="AA7" s="24">
        <v>104.93</v>
      </c>
      <c r="AB7" s="24">
        <v>105.24</v>
      </c>
      <c r="AC7" s="24">
        <v>103.24</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543.73</v>
      </c>
      <c r="AV7" s="24">
        <v>587.80999999999995</v>
      </c>
      <c r="AW7" s="24">
        <v>783.85</v>
      </c>
      <c r="AX7" s="24">
        <v>774.43</v>
      </c>
      <c r="AY7" s="24">
        <v>921.05</v>
      </c>
      <c r="AZ7" s="24">
        <v>67.930000000000007</v>
      </c>
      <c r="BA7" s="24">
        <v>68.53</v>
      </c>
      <c r="BB7" s="24">
        <v>69.180000000000007</v>
      </c>
      <c r="BC7" s="24">
        <v>76.319999999999993</v>
      </c>
      <c r="BD7" s="24">
        <v>80.33</v>
      </c>
      <c r="BE7" s="24">
        <v>82.75</v>
      </c>
      <c r="BF7" s="24">
        <v>162.21</v>
      </c>
      <c r="BG7" s="24">
        <v>170.89</v>
      </c>
      <c r="BH7" s="24">
        <v>180.44</v>
      </c>
      <c r="BI7" s="24">
        <v>185.22</v>
      </c>
      <c r="BJ7" s="24">
        <v>183.08</v>
      </c>
      <c r="BK7" s="24">
        <v>857.88</v>
      </c>
      <c r="BL7" s="24">
        <v>825.1</v>
      </c>
      <c r="BM7" s="24">
        <v>789.87</v>
      </c>
      <c r="BN7" s="24">
        <v>749.43</v>
      </c>
      <c r="BO7" s="24">
        <v>698.04</v>
      </c>
      <c r="BP7" s="24">
        <v>602.55999999999995</v>
      </c>
      <c r="BQ7" s="24">
        <v>115.06</v>
      </c>
      <c r="BR7" s="24">
        <v>115.9</v>
      </c>
      <c r="BS7" s="24">
        <v>112.9</v>
      </c>
      <c r="BT7" s="24">
        <v>108.16</v>
      </c>
      <c r="BU7" s="24">
        <v>104.14</v>
      </c>
      <c r="BV7" s="24">
        <v>94.97</v>
      </c>
      <c r="BW7" s="24">
        <v>97.07</v>
      </c>
      <c r="BX7" s="24">
        <v>98.06</v>
      </c>
      <c r="BY7" s="24">
        <v>98.46</v>
      </c>
      <c r="BZ7" s="24">
        <v>97.98</v>
      </c>
      <c r="CA7" s="24">
        <v>97.94</v>
      </c>
      <c r="CB7" s="24">
        <v>104.88</v>
      </c>
      <c r="CC7" s="24">
        <v>105.94</v>
      </c>
      <c r="CD7" s="24">
        <v>108.67</v>
      </c>
      <c r="CE7" s="24">
        <v>112.63</v>
      </c>
      <c r="CF7" s="24">
        <v>117.52</v>
      </c>
      <c r="CG7" s="24">
        <v>159.49</v>
      </c>
      <c r="CH7" s="24">
        <v>157.81</v>
      </c>
      <c r="CI7" s="24">
        <v>157.37</v>
      </c>
      <c r="CJ7" s="24">
        <v>157.44999999999999</v>
      </c>
      <c r="CK7" s="24">
        <v>159.75</v>
      </c>
      <c r="CL7" s="24">
        <v>140.97999999999999</v>
      </c>
      <c r="CM7" s="24" t="s">
        <v>102</v>
      </c>
      <c r="CN7" s="24" t="s">
        <v>102</v>
      </c>
      <c r="CO7" s="24" t="s">
        <v>102</v>
      </c>
      <c r="CP7" s="24" t="s">
        <v>102</v>
      </c>
      <c r="CQ7" s="24" t="s">
        <v>102</v>
      </c>
      <c r="CR7" s="24">
        <v>65.28</v>
      </c>
      <c r="CS7" s="24">
        <v>64.92</v>
      </c>
      <c r="CT7" s="24">
        <v>64.14</v>
      </c>
      <c r="CU7" s="24">
        <v>63.71</v>
      </c>
      <c r="CV7" s="24">
        <v>64.95</v>
      </c>
      <c r="CW7" s="24">
        <v>60.13</v>
      </c>
      <c r="CX7" s="24">
        <v>99.43</v>
      </c>
      <c r="CY7" s="24">
        <v>99.43</v>
      </c>
      <c r="CZ7" s="24">
        <v>99.41</v>
      </c>
      <c r="DA7" s="24">
        <v>99.52</v>
      </c>
      <c r="DB7" s="24">
        <v>99.51</v>
      </c>
      <c r="DC7" s="24">
        <v>92.72</v>
      </c>
      <c r="DD7" s="24">
        <v>92.88</v>
      </c>
      <c r="DE7" s="24">
        <v>92.9</v>
      </c>
      <c r="DF7" s="24">
        <v>92.89</v>
      </c>
      <c r="DG7" s="24">
        <v>93.08</v>
      </c>
      <c r="DH7" s="24">
        <v>96</v>
      </c>
      <c r="DI7" s="24">
        <v>3.4</v>
      </c>
      <c r="DJ7" s="24">
        <v>6.94</v>
      </c>
      <c r="DK7" s="24">
        <v>10.07</v>
      </c>
      <c r="DL7" s="24">
        <v>13.38</v>
      </c>
      <c r="DM7" s="24">
        <v>16.7</v>
      </c>
      <c r="DN7" s="24">
        <v>23.79</v>
      </c>
      <c r="DO7" s="24">
        <v>25.66</v>
      </c>
      <c r="DP7" s="24">
        <v>27.46</v>
      </c>
      <c r="DQ7" s="24">
        <v>29.93</v>
      </c>
      <c r="DR7" s="24">
        <v>31.89</v>
      </c>
      <c r="DS7" s="24">
        <v>42.2</v>
      </c>
      <c r="DT7" s="24">
        <v>0</v>
      </c>
      <c r="DU7" s="24">
        <v>0</v>
      </c>
      <c r="DV7" s="24">
        <v>0</v>
      </c>
      <c r="DW7" s="24">
        <v>0</v>
      </c>
      <c r="DX7" s="24">
        <v>0</v>
      </c>
      <c r="DY7" s="24">
        <v>1.22</v>
      </c>
      <c r="DZ7" s="24">
        <v>1.61</v>
      </c>
      <c r="EA7" s="24">
        <v>2.08</v>
      </c>
      <c r="EB7" s="24">
        <v>2.74</v>
      </c>
      <c r="EC7" s="24">
        <v>3.24</v>
      </c>
      <c r="ED7" s="24">
        <v>9.4600000000000009</v>
      </c>
      <c r="EE7" s="24">
        <v>0.06</v>
      </c>
      <c r="EF7" s="24">
        <v>0.32</v>
      </c>
      <c r="EG7" s="24">
        <v>0</v>
      </c>
      <c r="EH7" s="24">
        <v>0</v>
      </c>
      <c r="EI7" s="24">
        <v>0</v>
      </c>
      <c r="EJ7" s="24">
        <v>0.09</v>
      </c>
      <c r="EK7" s="24">
        <v>0.17</v>
      </c>
      <c r="EL7" s="24">
        <v>0.13</v>
      </c>
      <c r="EM7" s="24">
        <v>0.06</v>
      </c>
      <c r="EN7" s="24">
        <v>0.08</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2026-01-20T07:18:15Z</cp:lastPrinted>
  <dcterms:created xsi:type="dcterms:W3CDTF">2025-12-23T05:59:15Z</dcterms:created>
  <dcterms:modified xsi:type="dcterms:W3CDTF">2026-02-16T06:46:58Z</dcterms:modified>
  <cp:category/>
</cp:coreProperties>
</file>