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0ADF800A-8352-4744-9F14-1600A74FEC56}" xr6:coauthVersionLast="47" xr6:coauthVersionMax="47" xr10:uidLastSave="{00000000-0000-0000-0000-000000000000}"/>
  <bookViews>
    <workbookView xWindow="-120" yWindow="-120" windowWidth="29040" windowHeight="15720" firstSheet="1" activeTab="1" xr2:uid="{00000000-000D-0000-FFFF-FFFF00000000}"/>
  </bookViews>
  <sheets>
    <sheet name="回答表" sheetId="16" state="hidden" r:id="rId1"/>
    <sheet name="ガス事業" sheetId="24" r:id="rId2"/>
    <sheet name="下水道事業(農業集落排水)" sheetId="25" r:id="rId3"/>
    <sheet name="集計用" sheetId="14" state="hidden" r:id="rId4"/>
    <sheet name="選択肢" sheetId="21" state="hidden" r:id="rId5"/>
    <sheet name="団体コード" sheetId="22" state="hidden" r:id="rId6"/>
    <sheet name="選択肢BK" sheetId="17" state="hidden" r:id="rId7"/>
  </sheets>
  <externalReferences>
    <externalReference r:id="rId8"/>
    <externalReference r:id="rId9"/>
  </externalReferences>
  <definedNames>
    <definedName name="_xlnm._FilterDatabase" localSheetId="0" hidden="1">回答表!$AB$105:$AB$106</definedName>
    <definedName name="_xlnm._FilterDatabase" localSheetId="3" hidden="1">集計用!$AZ$31:$AZ$35</definedName>
    <definedName name="_xlnm._FilterDatabase" localSheetId="5" hidden="1">団体コード!$B$5:$G$3387</definedName>
    <definedName name="_xlnm.Print_Area" localSheetId="1">ガス事業!$A$1:$BS$56</definedName>
    <definedName name="_xlnm.Print_Area" localSheetId="2">'下水道事業(農業集落排水)'!$A$1:$BS$56</definedName>
    <definedName name="_xlnm.Print_Area" localSheetId="0">回答表!$A$1:$AJ$671</definedName>
    <definedName name="_xlnm.Print_Area" localSheetId="3">集計用!$A$1:$IS$27</definedName>
    <definedName name="ガス事業">選択肢!$U$2:$U$3</definedName>
    <definedName name="その他事業">選択肢!$U$2</definedName>
    <definedName name="と畜場事業">選択肢!$U$2:$U$3</definedName>
    <definedName name="下水道事業">選択肢!$U$10:$U$21</definedName>
    <definedName name="介護サービス事業">選択肢!$U$29:$U$35</definedName>
    <definedName name="簡易水道事業">選択肢!$U$2:$U$3</definedName>
    <definedName name="観光施設事業">選択肢!$U$22:$U$25</definedName>
    <definedName name="業種名" localSheetId="1">[1]選択肢!$K$2:$K$19</definedName>
    <definedName name="業種名" localSheetId="2">[2]選択肢!$K$2:$K$19</definedName>
    <definedName name="業種名">選択肢!$K$2:$K$19</definedName>
    <definedName name="交通事業">選択肢!$U$4:$U$9</definedName>
    <definedName name="工業用水道事業">選択肢!$U$2:$U$3</definedName>
    <definedName name="港湾整備事業">選択肢!$U$2:$U$3</definedName>
    <definedName name="市場事業">選択肢!$U$2:$U$3</definedName>
    <definedName name="事業名無し">選択肢!$K$3:$K$5</definedName>
    <definedName name="昭和">選択肢!$AQ$3:$AQ$66</definedName>
    <definedName name="水道事業">選択肢!$U$2:$U$3</definedName>
    <definedName name="宅地造成事業">選択肢!$U$26:$U$28</definedName>
    <definedName name="駐車場整備事業">選択肢!$U$2:$U$3</definedName>
    <definedName name="電気事業">選択肢!$U$2:$U$3</definedName>
    <definedName name="病院事業">選択肢!$U$2:$U$3</definedName>
    <definedName name="平成">選択肢!$AR$3:$AR$33</definedName>
    <definedName name="有料道路事業">選択肢!$U$2:$U$3</definedName>
    <definedName name="令和">選択肢!$AS$3:$AS$102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38" i="22" l="1"/>
  <c r="E2137" i="22" l="1"/>
  <c r="E1803" i="22" l="1"/>
  <c r="E1804" i="22"/>
  <c r="E1805" i="22"/>
  <c r="E1806" i="22"/>
  <c r="E1807" i="22"/>
  <c r="E1808" i="22"/>
  <c r="E1809" i="22"/>
  <c r="E1810" i="22"/>
  <c r="E1811" i="22"/>
  <c r="E1812" i="22"/>
  <c r="E1813" i="22"/>
  <c r="E1814" i="22"/>
  <c r="E1815" i="22"/>
  <c r="E1816" i="22"/>
  <c r="E1817" i="22"/>
  <c r="E1818" i="22"/>
  <c r="E1819" i="22"/>
  <c r="E1820" i="22"/>
  <c r="E1821" i="22"/>
  <c r="E1822" i="22"/>
  <c r="E1823" i="22"/>
  <c r="E1824" i="22"/>
  <c r="E1825" i="22"/>
  <c r="E1826" i="22"/>
  <c r="E1827" i="22"/>
  <c r="E1828" i="22"/>
  <c r="E1829" i="22"/>
  <c r="E1830" i="22"/>
  <c r="E1831" i="22"/>
  <c r="E1832" i="22"/>
  <c r="E1833" i="22"/>
  <c r="E1834" i="22"/>
  <c r="E1835" i="22"/>
  <c r="E1836" i="22"/>
  <c r="E1837" i="22"/>
  <c r="E1838" i="22"/>
  <c r="E1839" i="22"/>
  <c r="E1840" i="22"/>
  <c r="E1841" i="22"/>
  <c r="E1842" i="22"/>
  <c r="E1843" i="22"/>
  <c r="E1844" i="22"/>
  <c r="E1845" i="22"/>
  <c r="E1846" i="22"/>
  <c r="E1847" i="22"/>
  <c r="E1848" i="22"/>
  <c r="E1849" i="22"/>
  <c r="E1850" i="22"/>
  <c r="E1851" i="22"/>
  <c r="E1852" i="22"/>
  <c r="E1853" i="22"/>
  <c r="E1854" i="22"/>
  <c r="E1855" i="22"/>
  <c r="E1856" i="22"/>
  <c r="E1857" i="22"/>
  <c r="E1858" i="22"/>
  <c r="E1859" i="22"/>
  <c r="E1860" i="22"/>
  <c r="E1861" i="22"/>
  <c r="E1862" i="22"/>
  <c r="E1863" i="22"/>
  <c r="E1864" i="22"/>
  <c r="E1865" i="22"/>
  <c r="E1866" i="22"/>
  <c r="E1867" i="22"/>
  <c r="E1868" i="22"/>
  <c r="E1869" i="22"/>
  <c r="E1870" i="22"/>
  <c r="E1871" i="22"/>
  <c r="E1872" i="22"/>
  <c r="E1873" i="22"/>
  <c r="E1874" i="22"/>
  <c r="E1875" i="22"/>
  <c r="E1876" i="22"/>
  <c r="E1877" i="22"/>
  <c r="E1878" i="22"/>
  <c r="E1879" i="22"/>
  <c r="E1880" i="22"/>
  <c r="E1881" i="22"/>
  <c r="E1882" i="22"/>
  <c r="E1883" i="22"/>
  <c r="E1884" i="22"/>
  <c r="E1885" i="22"/>
  <c r="E1886" i="22"/>
  <c r="E1887" i="22"/>
  <c r="E1888" i="22"/>
  <c r="E1889" i="22"/>
  <c r="E1890" i="22"/>
  <c r="E1891" i="22"/>
  <c r="E1892" i="22"/>
  <c r="E1893" i="22"/>
  <c r="E1894" i="22"/>
  <c r="E1895" i="22"/>
  <c r="E1896" i="22"/>
  <c r="E1897" i="22"/>
  <c r="E1898" i="22"/>
  <c r="E1899" i="22"/>
  <c r="E1900" i="22"/>
  <c r="E1901" i="22"/>
  <c r="E1902" i="22"/>
  <c r="E1903" i="22"/>
  <c r="E1904" i="22"/>
  <c r="E1905" i="22"/>
  <c r="E1906" i="22"/>
  <c r="E1907" i="22"/>
  <c r="E1908" i="22"/>
  <c r="E1909" i="22"/>
  <c r="E1910" i="22"/>
  <c r="E1911" i="22"/>
  <c r="E1912" i="22"/>
  <c r="E1913" i="22"/>
  <c r="E1914" i="22"/>
  <c r="E1915" i="22"/>
  <c r="E1916" i="22"/>
  <c r="E1917" i="22"/>
  <c r="E1918" i="22"/>
  <c r="E1919" i="22"/>
  <c r="E1920" i="22"/>
  <c r="E1921" i="22"/>
  <c r="E1922" i="22"/>
  <c r="E1923" i="22"/>
  <c r="E1924" i="22"/>
  <c r="E1925" i="22"/>
  <c r="E1926" i="22"/>
  <c r="E1927" i="22"/>
  <c r="E1928" i="22"/>
  <c r="E1929" i="22"/>
  <c r="E1930" i="22"/>
  <c r="E1931" i="22"/>
  <c r="E1932" i="22"/>
  <c r="E1933" i="22"/>
  <c r="E1934" i="22"/>
  <c r="E1935" i="22"/>
  <c r="E1936" i="22"/>
  <c r="E1937" i="22"/>
  <c r="E1938" i="22"/>
  <c r="E1939" i="22"/>
  <c r="E1940" i="22"/>
  <c r="E1941" i="22"/>
  <c r="E1942" i="22"/>
  <c r="E1943" i="22"/>
  <c r="E1944" i="22"/>
  <c r="E1945" i="22"/>
  <c r="E1946" i="22"/>
  <c r="E1947" i="22"/>
  <c r="E1948" i="22"/>
  <c r="E1949" i="22"/>
  <c r="E1950" i="22"/>
  <c r="E1951" i="22"/>
  <c r="E1952" i="22"/>
  <c r="E1953" i="22"/>
  <c r="E1954" i="22"/>
  <c r="E1955" i="22"/>
  <c r="E1956" i="22"/>
  <c r="E1957" i="22"/>
  <c r="E1958" i="22"/>
  <c r="E1959" i="22"/>
  <c r="E1960" i="22"/>
  <c r="E1961" i="22"/>
  <c r="E1962" i="22"/>
  <c r="E1963" i="22"/>
  <c r="E1964" i="22"/>
  <c r="E1965" i="22"/>
  <c r="E1966" i="22"/>
  <c r="E1967" i="22"/>
  <c r="E1968" i="22"/>
  <c r="E1969" i="22"/>
  <c r="E1970" i="22"/>
  <c r="E1971" i="22"/>
  <c r="E1972" i="22"/>
  <c r="E1973" i="22"/>
  <c r="E1974" i="22"/>
  <c r="E1975" i="22"/>
  <c r="E1976" i="22"/>
  <c r="E1977" i="22"/>
  <c r="E1978" i="22"/>
  <c r="E1979" i="22"/>
  <c r="E1980" i="22"/>
  <c r="E1981" i="22"/>
  <c r="E1982" i="22"/>
  <c r="E1983" i="22"/>
  <c r="E1984" i="22"/>
  <c r="E1985" i="22"/>
  <c r="E1986" i="22"/>
  <c r="E1987" i="22"/>
  <c r="E1988" i="22"/>
  <c r="E1989" i="22"/>
  <c r="E1990" i="22"/>
  <c r="E1991" i="22"/>
  <c r="E1992" i="22"/>
  <c r="E1993" i="22"/>
  <c r="E1994" i="22"/>
  <c r="E1995" i="22"/>
  <c r="E1996" i="22"/>
  <c r="E1997" i="22"/>
  <c r="E1998" i="22"/>
  <c r="E1999" i="22"/>
  <c r="E2000" i="22"/>
  <c r="E2001" i="22"/>
  <c r="E2002" i="22"/>
  <c r="E2003" i="22"/>
  <c r="E2004" i="22"/>
  <c r="E2005" i="22"/>
  <c r="E2006" i="22"/>
  <c r="E2007" i="22"/>
  <c r="E2008" i="22"/>
  <c r="E2009" i="22"/>
  <c r="E2010" i="22"/>
  <c r="E2011" i="22"/>
  <c r="E2012" i="22"/>
  <c r="E2013" i="22"/>
  <c r="E2014" i="22"/>
  <c r="E2015" i="22"/>
  <c r="E2016" i="22"/>
  <c r="E2017" i="22"/>
  <c r="E2018" i="22"/>
  <c r="E2019" i="22"/>
  <c r="E2020" i="22"/>
  <c r="E2021" i="22"/>
  <c r="E2022" i="22"/>
  <c r="E2023" i="22"/>
  <c r="E2024" i="22"/>
  <c r="E2025" i="22"/>
  <c r="E2026" i="22"/>
  <c r="E2027" i="22"/>
  <c r="E2028" i="22"/>
  <c r="E2029" i="22"/>
  <c r="E2030" i="22"/>
  <c r="E2031" i="22"/>
  <c r="E2032" i="22"/>
  <c r="E2033" i="22"/>
  <c r="E2034" i="22"/>
  <c r="E2035" i="22"/>
  <c r="E2036" i="22"/>
  <c r="E2037" i="22"/>
  <c r="E2038" i="22"/>
  <c r="E2039" i="22"/>
  <c r="E2040" i="22"/>
  <c r="E2041" i="22"/>
  <c r="E2042" i="22"/>
  <c r="E2043" i="22"/>
  <c r="E2044" i="22"/>
  <c r="E2045" i="22"/>
  <c r="E2046" i="22"/>
  <c r="E2047" i="22"/>
  <c r="E2048" i="22"/>
  <c r="E2049" i="22"/>
  <c r="E2050" i="22"/>
  <c r="E2051" i="22"/>
  <c r="E2052" i="22"/>
  <c r="E2053" i="22"/>
  <c r="E2054" i="22"/>
  <c r="E2055" i="22"/>
  <c r="E2056" i="22"/>
  <c r="E2057" i="22"/>
  <c r="E2058" i="22"/>
  <c r="E2059" i="22"/>
  <c r="E2060" i="22"/>
  <c r="E2061" i="22"/>
  <c r="E2062" i="22"/>
  <c r="E2063" i="22"/>
  <c r="E2064" i="22"/>
  <c r="E2065" i="22"/>
  <c r="E2066" i="22"/>
  <c r="E2067" i="22"/>
  <c r="E2068" i="22"/>
  <c r="E2069" i="22"/>
  <c r="E2070" i="22"/>
  <c r="E2071" i="22"/>
  <c r="E2072" i="22"/>
  <c r="E2073" i="22"/>
  <c r="E2074" i="22"/>
  <c r="E2075" i="22"/>
  <c r="E2076" i="22"/>
  <c r="E2077" i="22"/>
  <c r="E2078" i="22"/>
  <c r="E2079" i="22"/>
  <c r="E2080" i="22"/>
  <c r="E2081" i="22"/>
  <c r="E2082" i="22"/>
  <c r="E2083" i="22"/>
  <c r="E2084" i="22"/>
  <c r="E2085" i="22"/>
  <c r="E2086" i="22"/>
  <c r="E2087" i="22"/>
  <c r="E2088" i="22"/>
  <c r="E2089" i="22"/>
  <c r="E2090" i="22"/>
  <c r="E2091" i="22"/>
  <c r="E2092" i="22"/>
  <c r="E2093" i="22"/>
  <c r="E2094" i="22"/>
  <c r="E2095" i="22"/>
  <c r="E2096" i="22"/>
  <c r="E2097" i="22"/>
  <c r="E2098" i="22"/>
  <c r="E2099" i="22"/>
  <c r="E2100" i="22"/>
  <c r="E2101" i="22"/>
  <c r="E2102" i="22"/>
  <c r="E2103" i="22"/>
  <c r="E2104" i="22"/>
  <c r="E2105" i="22"/>
  <c r="E2106" i="22"/>
  <c r="E2107" i="22"/>
  <c r="E2108" i="22"/>
  <c r="E2109" i="22"/>
  <c r="E2110" i="22"/>
  <c r="E2111" i="22"/>
  <c r="E2112" i="22"/>
  <c r="E2113" i="22"/>
  <c r="E2114" i="22"/>
  <c r="E2115" i="22"/>
  <c r="E2116" i="22"/>
  <c r="E2117" i="22"/>
  <c r="E2118" i="22"/>
  <c r="E2119" i="22"/>
  <c r="E2120" i="22"/>
  <c r="E2121" i="22"/>
  <c r="E2122" i="22"/>
  <c r="E2123" i="22"/>
  <c r="E2124" i="22"/>
  <c r="E2125" i="22"/>
  <c r="E2126" i="22"/>
  <c r="E2127" i="22"/>
  <c r="E2128" i="22"/>
  <c r="E2129" i="22"/>
  <c r="E2130" i="22"/>
  <c r="E2131" i="22"/>
  <c r="E2132" i="22"/>
  <c r="E2133" i="22"/>
  <c r="E2134" i="22"/>
  <c r="E2135" i="22"/>
  <c r="E2136" i="22"/>
  <c r="E2138" i="22"/>
  <c r="E2139" i="22"/>
  <c r="E2140" i="22"/>
  <c r="E2141" i="22"/>
  <c r="E2142" i="22"/>
  <c r="E2143" i="22"/>
  <c r="E2144" i="22"/>
  <c r="E2145" i="22"/>
  <c r="E2146" i="22"/>
  <c r="E2147" i="22"/>
  <c r="E2148" i="22"/>
  <c r="E2149" i="22"/>
  <c r="E2150" i="22"/>
  <c r="E2151" i="22"/>
  <c r="E2152" i="22"/>
  <c r="E2153" i="22"/>
  <c r="E2154" i="22"/>
  <c r="E2155" i="22"/>
  <c r="E2156" i="22"/>
  <c r="E2157" i="22"/>
  <c r="E2158" i="22"/>
  <c r="E2159" i="22"/>
  <c r="E2160" i="22"/>
  <c r="E2161" i="22"/>
  <c r="E2162" i="22"/>
  <c r="E2163" i="22"/>
  <c r="E2164" i="22"/>
  <c r="E2165" i="22"/>
  <c r="E2166" i="22"/>
  <c r="E2167" i="22"/>
  <c r="E2168" i="22"/>
  <c r="E2169" i="22"/>
  <c r="E2170" i="22"/>
  <c r="E2171" i="22"/>
  <c r="E2172" i="22"/>
  <c r="E2173" i="22"/>
  <c r="E2174" i="22"/>
  <c r="E2175" i="22"/>
  <c r="E2176" i="22"/>
  <c r="E2177" i="22"/>
  <c r="E2178" i="22"/>
  <c r="E2179" i="22"/>
  <c r="E2180" i="22"/>
  <c r="E2181" i="22"/>
  <c r="E2182" i="22"/>
  <c r="E2183" i="22"/>
  <c r="E2184" i="22"/>
  <c r="E2185" i="22"/>
  <c r="E2186" i="22"/>
  <c r="E2187" i="22"/>
  <c r="E2188" i="22"/>
  <c r="E2189" i="22"/>
  <c r="E2190" i="22"/>
  <c r="E2191" i="22"/>
  <c r="E2192" i="22"/>
  <c r="E2193" i="22"/>
  <c r="E2194" i="22"/>
  <c r="E2195" i="22"/>
  <c r="E2196" i="22"/>
  <c r="E2197" i="22"/>
  <c r="E2198" i="22"/>
  <c r="E2199" i="22"/>
  <c r="E2200" i="22"/>
  <c r="E2201" i="22"/>
  <c r="E2202" i="22"/>
  <c r="E2203" i="22"/>
  <c r="E2204" i="22"/>
  <c r="E2205" i="22"/>
  <c r="E2206" i="22"/>
  <c r="E2207" i="22"/>
  <c r="E2208" i="22"/>
  <c r="E2209" i="22"/>
  <c r="E2210" i="22"/>
  <c r="E2211" i="22"/>
  <c r="E2212" i="22"/>
  <c r="E2213" i="22"/>
  <c r="E2214" i="22"/>
  <c r="E2215" i="22"/>
  <c r="E2216" i="22"/>
  <c r="E2217" i="22"/>
  <c r="E2218" i="22"/>
  <c r="E2219" i="22"/>
  <c r="E2220" i="22"/>
  <c r="E2221" i="22"/>
  <c r="E2222" i="22"/>
  <c r="E2223" i="22"/>
  <c r="E2224" i="22"/>
  <c r="E2225" i="22"/>
  <c r="E2226" i="22"/>
  <c r="E2227" i="22"/>
  <c r="E2228" i="22"/>
  <c r="E2229" i="22"/>
  <c r="E2230" i="22"/>
  <c r="E2231" i="22"/>
  <c r="E2232" i="22"/>
  <c r="E2233" i="22"/>
  <c r="E2234" i="22"/>
  <c r="E2235" i="22"/>
  <c r="E2236" i="22"/>
  <c r="E2237" i="22"/>
  <c r="E2238" i="22"/>
  <c r="E2239" i="22"/>
  <c r="E2240" i="22"/>
  <c r="E2241" i="22"/>
  <c r="E2242" i="22"/>
  <c r="E2243" i="22"/>
  <c r="E2244" i="22"/>
  <c r="E2245" i="22"/>
  <c r="E2246" i="22"/>
  <c r="E2247" i="22"/>
  <c r="E2248" i="22"/>
  <c r="E2249" i="22"/>
  <c r="E2250" i="22"/>
  <c r="E2251" i="22"/>
  <c r="E2252" i="22"/>
  <c r="E2253" i="22"/>
  <c r="E2254" i="22"/>
  <c r="E2255" i="22"/>
  <c r="E2256" i="22"/>
  <c r="E2257" i="22"/>
  <c r="E2258" i="22"/>
  <c r="E2259" i="22"/>
  <c r="E2260" i="22"/>
  <c r="E2261" i="22"/>
  <c r="E2262" i="22"/>
  <c r="E2263" i="22"/>
  <c r="E2264" i="22"/>
  <c r="E2265" i="22"/>
  <c r="E2266" i="22"/>
  <c r="E2267" i="22"/>
  <c r="E2268" i="22"/>
  <c r="E2269" i="22"/>
  <c r="E2270" i="22"/>
  <c r="E2271" i="22"/>
  <c r="E2272" i="22"/>
  <c r="E2273" i="22"/>
  <c r="E2274" i="22"/>
  <c r="E2275" i="22"/>
  <c r="E2276" i="22"/>
  <c r="E2277" i="22"/>
  <c r="E2278" i="22"/>
  <c r="E2279" i="22"/>
  <c r="E2280" i="22"/>
  <c r="E2281" i="22"/>
  <c r="E2282" i="22"/>
  <c r="E2283" i="22"/>
  <c r="E2284" i="22"/>
  <c r="E2285" i="22"/>
  <c r="E2286" i="22"/>
  <c r="E2287" i="22"/>
  <c r="E2288" i="22"/>
  <c r="E2289" i="22"/>
  <c r="E2290" i="22"/>
  <c r="E2291" i="22"/>
  <c r="E2292" i="22"/>
  <c r="E2293" i="22"/>
  <c r="E2294" i="22"/>
  <c r="E2295" i="22"/>
  <c r="E2296" i="22"/>
  <c r="E2297" i="22"/>
  <c r="E2298" i="22"/>
  <c r="E2299" i="22"/>
  <c r="E2300" i="22"/>
  <c r="E2301" i="22"/>
  <c r="E2302" i="22"/>
  <c r="E2303" i="22"/>
  <c r="E2304" i="22"/>
  <c r="E2305" i="22"/>
  <c r="E2306" i="22"/>
  <c r="E2307" i="22"/>
  <c r="E2308" i="22"/>
  <c r="E2309" i="22"/>
  <c r="E2310" i="22"/>
  <c r="E2311" i="22"/>
  <c r="E2312" i="22"/>
  <c r="E2313" i="22"/>
  <c r="E2314" i="22"/>
  <c r="E2315" i="22"/>
  <c r="E2316" i="22"/>
  <c r="E2317" i="22"/>
  <c r="E2318" i="22"/>
  <c r="E2319" i="22"/>
  <c r="E2320" i="22"/>
  <c r="E2321" i="22"/>
  <c r="E2322" i="22"/>
  <c r="E2323" i="22"/>
  <c r="E2324" i="22"/>
  <c r="E2325" i="22"/>
  <c r="E2326" i="22"/>
  <c r="E2327" i="22"/>
  <c r="E2328" i="22"/>
  <c r="E2329" i="22"/>
  <c r="E2330" i="22"/>
  <c r="E2331" i="22"/>
  <c r="E2332" i="22"/>
  <c r="E2333" i="22"/>
  <c r="E2334" i="22"/>
  <c r="E2335" i="22"/>
  <c r="E2336" i="22"/>
  <c r="E2337" i="22"/>
  <c r="E2338" i="22"/>
  <c r="E2339" i="22"/>
  <c r="E2340" i="22"/>
  <c r="E2341" i="22"/>
  <c r="E2342" i="22"/>
  <c r="E2343" i="22"/>
  <c r="E2344" i="22"/>
  <c r="E2345" i="22"/>
  <c r="E2346" i="22"/>
  <c r="E2347" i="22"/>
  <c r="E2348" i="22"/>
  <c r="E2349" i="22"/>
  <c r="E2350" i="22"/>
  <c r="E2351" i="22"/>
  <c r="E2352" i="22"/>
  <c r="E2353" i="22"/>
  <c r="E2354" i="22"/>
  <c r="E2355" i="22"/>
  <c r="E2356" i="22"/>
  <c r="E2357" i="22"/>
  <c r="E2358" i="22"/>
  <c r="E2359" i="22"/>
  <c r="E2360" i="22"/>
  <c r="E2361" i="22"/>
  <c r="E2362" i="22"/>
  <c r="E2363" i="22"/>
  <c r="E2364" i="22"/>
  <c r="E2365" i="22"/>
  <c r="E2366" i="22"/>
  <c r="E2367" i="22"/>
  <c r="E2368" i="22"/>
  <c r="E2369" i="22"/>
  <c r="E2370" i="22"/>
  <c r="E2371" i="22"/>
  <c r="E2372" i="22"/>
  <c r="E2373" i="22"/>
  <c r="E2374" i="22"/>
  <c r="E2375" i="22"/>
  <c r="E2376" i="22"/>
  <c r="E2377" i="22"/>
  <c r="E2378" i="22"/>
  <c r="E2379" i="22"/>
  <c r="E2380" i="22"/>
  <c r="E2381" i="22"/>
  <c r="E2382" i="22"/>
  <c r="E2383" i="22"/>
  <c r="E2384" i="22"/>
  <c r="E2385" i="22"/>
  <c r="E2386" i="22"/>
  <c r="E2387" i="22"/>
  <c r="E2388" i="22"/>
  <c r="E2389" i="22"/>
  <c r="E2390" i="22"/>
  <c r="E2391" i="22"/>
  <c r="E2392" i="22"/>
  <c r="E2393" i="22"/>
  <c r="E2394" i="22"/>
  <c r="E2395" i="22"/>
  <c r="E2396" i="22"/>
  <c r="E2397" i="22"/>
  <c r="E2398" i="22"/>
  <c r="E2399" i="22"/>
  <c r="E2400" i="22"/>
  <c r="E2401" i="22"/>
  <c r="E2402" i="22"/>
  <c r="E2403" i="22"/>
  <c r="E2404" i="22"/>
  <c r="E2405" i="22"/>
  <c r="E2406" i="22"/>
  <c r="E2407" i="22"/>
  <c r="E2408" i="22"/>
  <c r="E2409" i="22"/>
  <c r="E2410" i="22"/>
  <c r="E2411" i="22"/>
  <c r="E2412" i="22"/>
  <c r="E2413" i="22"/>
  <c r="E2414" i="22"/>
  <c r="E2415" i="22"/>
  <c r="E2416" i="22"/>
  <c r="E2417" i="22"/>
  <c r="E2418" i="22"/>
  <c r="E2419" i="22"/>
  <c r="E2420" i="22"/>
  <c r="E2421" i="22"/>
  <c r="E2422" i="22"/>
  <c r="E2423" i="22"/>
  <c r="E2424" i="22"/>
  <c r="E2425" i="22"/>
  <c r="E2426" i="22"/>
  <c r="E2427" i="22"/>
  <c r="E2428" i="22"/>
  <c r="E2429" i="22"/>
  <c r="E2430" i="22"/>
  <c r="E2431" i="22"/>
  <c r="E2432" i="22"/>
  <c r="E2433" i="22"/>
  <c r="E2434" i="22"/>
  <c r="E2435" i="22"/>
  <c r="E2436" i="22"/>
  <c r="E2437" i="22"/>
  <c r="E2438" i="22"/>
  <c r="E2439" i="22"/>
  <c r="E2440" i="22"/>
  <c r="E2441" i="22"/>
  <c r="E2442" i="22"/>
  <c r="E2443" i="22"/>
  <c r="E2444" i="22"/>
  <c r="E2445" i="22"/>
  <c r="E2446" i="22"/>
  <c r="E2447" i="22"/>
  <c r="E2448" i="22"/>
  <c r="E2449" i="22"/>
  <c r="E2450" i="22"/>
  <c r="E2451" i="22"/>
  <c r="E2452" i="22"/>
  <c r="E2453" i="22"/>
  <c r="E2454" i="22"/>
  <c r="E2455" i="22"/>
  <c r="E2456" i="22"/>
  <c r="E2457" i="22"/>
  <c r="E2458" i="22"/>
  <c r="E2459" i="22"/>
  <c r="E2460" i="22"/>
  <c r="E2461" i="22"/>
  <c r="E2462" i="22"/>
  <c r="E2463" i="22"/>
  <c r="E2464" i="22"/>
  <c r="E2465" i="22"/>
  <c r="E2466" i="22"/>
  <c r="E2467" i="22"/>
  <c r="E2468" i="22"/>
  <c r="E2469" i="22"/>
  <c r="E2470" i="22"/>
  <c r="E2471" i="22"/>
  <c r="E2472" i="22"/>
  <c r="E2473" i="22"/>
  <c r="E2474" i="22"/>
  <c r="E2475" i="22"/>
  <c r="E2476" i="22"/>
  <c r="E2477" i="22"/>
  <c r="E2478" i="22"/>
  <c r="E2479" i="22"/>
  <c r="E2480" i="22"/>
  <c r="E2481" i="22"/>
  <c r="E2482" i="22"/>
  <c r="E2483" i="22"/>
  <c r="E2484" i="22"/>
  <c r="E2485" i="22"/>
  <c r="E2486" i="22"/>
  <c r="E2487" i="22"/>
  <c r="E2488" i="22"/>
  <c r="E2489" i="22"/>
  <c r="E2490" i="22"/>
  <c r="E2491" i="22"/>
  <c r="E2492" i="22"/>
  <c r="E2493" i="22"/>
  <c r="E2494" i="22"/>
  <c r="E2495" i="22"/>
  <c r="E2496" i="22"/>
  <c r="E2497" i="22"/>
  <c r="E2498" i="22"/>
  <c r="E2499" i="22"/>
  <c r="E2500" i="22"/>
  <c r="E2501" i="22"/>
  <c r="E2502" i="22"/>
  <c r="E2503" i="22"/>
  <c r="E2504" i="22"/>
  <c r="E2505" i="22"/>
  <c r="E2506" i="22"/>
  <c r="E2507" i="22"/>
  <c r="E2508" i="22"/>
  <c r="E2509" i="22"/>
  <c r="E2510" i="22"/>
  <c r="E2511" i="22"/>
  <c r="E2512" i="22"/>
  <c r="E2513" i="22"/>
  <c r="E2514" i="22"/>
  <c r="E2515" i="22"/>
  <c r="E2516" i="22"/>
  <c r="E2517" i="22"/>
  <c r="E2518" i="22"/>
  <c r="E2519" i="22"/>
  <c r="E2520" i="22"/>
  <c r="E2521" i="22"/>
  <c r="E2522" i="22"/>
  <c r="E2523" i="22"/>
  <c r="E2524" i="22"/>
  <c r="E2525" i="22"/>
  <c r="E2526" i="22"/>
  <c r="E2527" i="22"/>
  <c r="E2528" i="22"/>
  <c r="E2529" i="22"/>
  <c r="E2530" i="22"/>
  <c r="E2531" i="22"/>
  <c r="E2532" i="22"/>
  <c r="E2533" i="22"/>
  <c r="E2534" i="22"/>
  <c r="E2535" i="22"/>
  <c r="E2536" i="22"/>
  <c r="E2537" i="22"/>
  <c r="E2538" i="22"/>
  <c r="E2539" i="22"/>
  <c r="E2540" i="22"/>
  <c r="E2541" i="22"/>
  <c r="E2542" i="22"/>
  <c r="E2543" i="22"/>
  <c r="E2544" i="22"/>
  <c r="E2545" i="22"/>
  <c r="E2546" i="22"/>
  <c r="E2547" i="22"/>
  <c r="E2548" i="22"/>
  <c r="E2549" i="22"/>
  <c r="E2550" i="22"/>
  <c r="E2551" i="22"/>
  <c r="E2552" i="22"/>
  <c r="E2553" i="22"/>
  <c r="E2554" i="22"/>
  <c r="E2555" i="22"/>
  <c r="E2556" i="22"/>
  <c r="E2557" i="22"/>
  <c r="E2558" i="22"/>
  <c r="E2559" i="22"/>
  <c r="E2560" i="22"/>
  <c r="E2561" i="22"/>
  <c r="E2562" i="22"/>
  <c r="E2563" i="22"/>
  <c r="E2564" i="22"/>
  <c r="E2565" i="22"/>
  <c r="E2566" i="22"/>
  <c r="E2567" i="22"/>
  <c r="E2568" i="22"/>
  <c r="E2569" i="22"/>
  <c r="E2570" i="22"/>
  <c r="E2571" i="22"/>
  <c r="E2572" i="22"/>
  <c r="E2573" i="22"/>
  <c r="E2574" i="22"/>
  <c r="E2575" i="22"/>
  <c r="E2576" i="22"/>
  <c r="E2577" i="22"/>
  <c r="E2578" i="22"/>
  <c r="E2579" i="22"/>
  <c r="E2580" i="22"/>
  <c r="E2581" i="22"/>
  <c r="E2582" i="22"/>
  <c r="E2583" i="22"/>
  <c r="E2584" i="22"/>
  <c r="E2585" i="22"/>
  <c r="E2586" i="22"/>
  <c r="E2587" i="22"/>
  <c r="E2588" i="22"/>
  <c r="E2589" i="22"/>
  <c r="E2590" i="22"/>
  <c r="E2591" i="22"/>
  <c r="E2592" i="22"/>
  <c r="E2593" i="22"/>
  <c r="E2594" i="22"/>
  <c r="E2595" i="22"/>
  <c r="E2596" i="22"/>
  <c r="E2597" i="22"/>
  <c r="E2598" i="22"/>
  <c r="E2599" i="22"/>
  <c r="E2600" i="22"/>
  <c r="E2601" i="22"/>
  <c r="E2602" i="22"/>
  <c r="E2603" i="22"/>
  <c r="E2604" i="22"/>
  <c r="E2605" i="22"/>
  <c r="E2606" i="22"/>
  <c r="E2607" i="22"/>
  <c r="E2608" i="22"/>
  <c r="E2609" i="22"/>
  <c r="E2610" i="22"/>
  <c r="E2611" i="22"/>
  <c r="E2612" i="22"/>
  <c r="E2613" i="22"/>
  <c r="E2614" i="22"/>
  <c r="E2615" i="22"/>
  <c r="E2616" i="22"/>
  <c r="E2617" i="22"/>
  <c r="E2618" i="22"/>
  <c r="E2619" i="22"/>
  <c r="E2620" i="22"/>
  <c r="E2621" i="22"/>
  <c r="E2622" i="22"/>
  <c r="E2623" i="22"/>
  <c r="E2624" i="22"/>
  <c r="E2625" i="22"/>
  <c r="E2626" i="22"/>
  <c r="E2627" i="22"/>
  <c r="E2628" i="22"/>
  <c r="E2629" i="22"/>
  <c r="E2630" i="22"/>
  <c r="E2631" i="22"/>
  <c r="E2632" i="22"/>
  <c r="E2633" i="22"/>
  <c r="E2634" i="22"/>
  <c r="E2635" i="22"/>
  <c r="E2636" i="22"/>
  <c r="E2637" i="22"/>
  <c r="E2638" i="22"/>
  <c r="E2639" i="22"/>
  <c r="E2640" i="22"/>
  <c r="E2641" i="22"/>
  <c r="E2642" i="22"/>
  <c r="E2643" i="22"/>
  <c r="E2644" i="22"/>
  <c r="E2645" i="22"/>
  <c r="E2646" i="22"/>
  <c r="E2647" i="22"/>
  <c r="E2648" i="22"/>
  <c r="E2649" i="22"/>
  <c r="E2650" i="22"/>
  <c r="E2651" i="22"/>
  <c r="E2652" i="22"/>
  <c r="E2653" i="22"/>
  <c r="E2654" i="22"/>
  <c r="E2655" i="22"/>
  <c r="E2656" i="22"/>
  <c r="E2657" i="22"/>
  <c r="E2658" i="22"/>
  <c r="E2659" i="22"/>
  <c r="E2660" i="22"/>
  <c r="E2661" i="22"/>
  <c r="E2662" i="22"/>
  <c r="E2663" i="22"/>
  <c r="E2664" i="22"/>
  <c r="E2665" i="22"/>
  <c r="E2666" i="22"/>
  <c r="E2667" i="22"/>
  <c r="E2668" i="22"/>
  <c r="E2669" i="22"/>
  <c r="E2670" i="22"/>
  <c r="E2671" i="22"/>
  <c r="E2672" i="22"/>
  <c r="E2673" i="22"/>
  <c r="E2674" i="22"/>
  <c r="E2675" i="22"/>
  <c r="E2676" i="22"/>
  <c r="E2677" i="22"/>
  <c r="E2678" i="22"/>
  <c r="E2679" i="22"/>
  <c r="E2680" i="22"/>
  <c r="E2681" i="22"/>
  <c r="E2682" i="22"/>
  <c r="E2683" i="22"/>
  <c r="E2684" i="22"/>
  <c r="E2685" i="22"/>
  <c r="E2686" i="22"/>
  <c r="E2687" i="22"/>
  <c r="E2688" i="22"/>
  <c r="E2689" i="22"/>
  <c r="E2690" i="22"/>
  <c r="E2691" i="22"/>
  <c r="E2692" i="22"/>
  <c r="E2693" i="22"/>
  <c r="E2694" i="22"/>
  <c r="E2695" i="22"/>
  <c r="E2696" i="22"/>
  <c r="E2697" i="22"/>
  <c r="E2698" i="22"/>
  <c r="E2699" i="22"/>
  <c r="E2700" i="22"/>
  <c r="E2701" i="22"/>
  <c r="E2702" i="22"/>
  <c r="E2703" i="22"/>
  <c r="E2704" i="22"/>
  <c r="E2705" i="22"/>
  <c r="E2706" i="22"/>
  <c r="E2707" i="22"/>
  <c r="E2708" i="22"/>
  <c r="E2709" i="22"/>
  <c r="E2710" i="22"/>
  <c r="E2711" i="22"/>
  <c r="E2712" i="22"/>
  <c r="E2713" i="22"/>
  <c r="E2714" i="22"/>
  <c r="E2715" i="22"/>
  <c r="E2716" i="22"/>
  <c r="E2717" i="22"/>
  <c r="E2718" i="22"/>
  <c r="E2719" i="22"/>
  <c r="E2720" i="22"/>
  <c r="E2721" i="22"/>
  <c r="E2722" i="22"/>
  <c r="E2723" i="22"/>
  <c r="E2724" i="22"/>
  <c r="E2725" i="22"/>
  <c r="E2726" i="22"/>
  <c r="E2727" i="22"/>
  <c r="E2728" i="22"/>
  <c r="E2729" i="22"/>
  <c r="E2730" i="22"/>
  <c r="E2731" i="22"/>
  <c r="E2732" i="22"/>
  <c r="E2733" i="22"/>
  <c r="E2734" i="22"/>
  <c r="E2735" i="22"/>
  <c r="E2736" i="22"/>
  <c r="E2737" i="22"/>
  <c r="E2738" i="22"/>
  <c r="E2739" i="22"/>
  <c r="E2740" i="22"/>
  <c r="E2741" i="22"/>
  <c r="E2742" i="22"/>
  <c r="E2743" i="22"/>
  <c r="E2744" i="22"/>
  <c r="E2745" i="22"/>
  <c r="E2746" i="22"/>
  <c r="E2747" i="22"/>
  <c r="E2748" i="22"/>
  <c r="E2749" i="22"/>
  <c r="E2750" i="22"/>
  <c r="E2751" i="22"/>
  <c r="E2752" i="22"/>
  <c r="E2753" i="22"/>
  <c r="E2754" i="22"/>
  <c r="E2755" i="22"/>
  <c r="E2756" i="22"/>
  <c r="E2757" i="22"/>
  <c r="E2758" i="22"/>
  <c r="E2759" i="22"/>
  <c r="E2760" i="22"/>
  <c r="E2761" i="22"/>
  <c r="E2762" i="22"/>
  <c r="E2763" i="22"/>
  <c r="E2764" i="22"/>
  <c r="E2765" i="22"/>
  <c r="E2766" i="22"/>
  <c r="E2767" i="22"/>
  <c r="E2768" i="22"/>
  <c r="E2769" i="22"/>
  <c r="E2770" i="22"/>
  <c r="E2771" i="22"/>
  <c r="E2772" i="22"/>
  <c r="E2773" i="22"/>
  <c r="E2774" i="22"/>
  <c r="E2775" i="22"/>
  <c r="E2776" i="22"/>
  <c r="E2777" i="22"/>
  <c r="E2778" i="22"/>
  <c r="E2779" i="22"/>
  <c r="E2780" i="22"/>
  <c r="E2781" i="22"/>
  <c r="E2782" i="22"/>
  <c r="E2783" i="22"/>
  <c r="E2784" i="22"/>
  <c r="E2785" i="22"/>
  <c r="E2786" i="22"/>
  <c r="E2787" i="22"/>
  <c r="E2788" i="22"/>
  <c r="E2789" i="22"/>
  <c r="E2790" i="22"/>
  <c r="E2791" i="22"/>
  <c r="E2792" i="22"/>
  <c r="E2793" i="22"/>
  <c r="E2794" i="22"/>
  <c r="E2795" i="22"/>
  <c r="E2796" i="22"/>
  <c r="E2797" i="22"/>
  <c r="E2798" i="22"/>
  <c r="E2799" i="22"/>
  <c r="E2800" i="22"/>
  <c r="E2801" i="22"/>
  <c r="E2802" i="22"/>
  <c r="E2803" i="22"/>
  <c r="E2804" i="22"/>
  <c r="E2805" i="22"/>
  <c r="E2806" i="22"/>
  <c r="E2807" i="22"/>
  <c r="E2808" i="22"/>
  <c r="E2809" i="22"/>
  <c r="E2810" i="22"/>
  <c r="E2811" i="22"/>
  <c r="E2812" i="22"/>
  <c r="E2813" i="22"/>
  <c r="E2814" i="22"/>
  <c r="E2815" i="22"/>
  <c r="E2816" i="22"/>
  <c r="E2817" i="22"/>
  <c r="E2818" i="22"/>
  <c r="E2819" i="22"/>
  <c r="E2820" i="22"/>
  <c r="E2821" i="22"/>
  <c r="E2822" i="22"/>
  <c r="E2823" i="22"/>
  <c r="E2824" i="22"/>
  <c r="E2825" i="22"/>
  <c r="E2826" i="22"/>
  <c r="E2827" i="22"/>
  <c r="E2828" i="22"/>
  <c r="E2829" i="22"/>
  <c r="E2830" i="22"/>
  <c r="E2831" i="22"/>
  <c r="E2832" i="22"/>
  <c r="E2833" i="22"/>
  <c r="E2834" i="22"/>
  <c r="E2835" i="22"/>
  <c r="E2836" i="22"/>
  <c r="E2837" i="22"/>
  <c r="E2838" i="22"/>
  <c r="E2839" i="22"/>
  <c r="E2840" i="22"/>
  <c r="E2841" i="22"/>
  <c r="E2842" i="22"/>
  <c r="E2843" i="22"/>
  <c r="E2844" i="22"/>
  <c r="E2845" i="22"/>
  <c r="E2846" i="22"/>
  <c r="E2847" i="22"/>
  <c r="E2848" i="22"/>
  <c r="E2849" i="22"/>
  <c r="E2850" i="22"/>
  <c r="E2851" i="22"/>
  <c r="E2852" i="22"/>
  <c r="E2853" i="22"/>
  <c r="E2854" i="22"/>
  <c r="E2855" i="22"/>
  <c r="E2856" i="22"/>
  <c r="E2857" i="22"/>
  <c r="E2858" i="22"/>
  <c r="E2859" i="22"/>
  <c r="E2860" i="22"/>
  <c r="E2861" i="22"/>
  <c r="E2862" i="22"/>
  <c r="E2863" i="22"/>
  <c r="E2864" i="22"/>
  <c r="E2865" i="22"/>
  <c r="E2866" i="22"/>
  <c r="E2867" i="22"/>
  <c r="E2868" i="22"/>
  <c r="E2869" i="22"/>
  <c r="E2870" i="22"/>
  <c r="E2871" i="22"/>
  <c r="E2872" i="22"/>
  <c r="E2873" i="22"/>
  <c r="E2874" i="22"/>
  <c r="E2875" i="22"/>
  <c r="E2876" i="22"/>
  <c r="E2877" i="22"/>
  <c r="E2878" i="22"/>
  <c r="E2879" i="22"/>
  <c r="E2880" i="22"/>
  <c r="E2881" i="22"/>
  <c r="E2882" i="22"/>
  <c r="E2883" i="22"/>
  <c r="E2884" i="22"/>
  <c r="E2885" i="22"/>
  <c r="E2886" i="22"/>
  <c r="E2887" i="22"/>
  <c r="E2888" i="22"/>
  <c r="E2889" i="22"/>
  <c r="E2890" i="22"/>
  <c r="E2891" i="22"/>
  <c r="E2892" i="22"/>
  <c r="E2893" i="22"/>
  <c r="E2894" i="22"/>
  <c r="E2895" i="22"/>
  <c r="E2896" i="22"/>
  <c r="E2897" i="22"/>
  <c r="E2898" i="22"/>
  <c r="E2899" i="22"/>
  <c r="E2900" i="22"/>
  <c r="E2901" i="22"/>
  <c r="E2902" i="22"/>
  <c r="E2903" i="22"/>
  <c r="E2904" i="22"/>
  <c r="E2905" i="22"/>
  <c r="E2906" i="22"/>
  <c r="E2907" i="22"/>
  <c r="E2908" i="22"/>
  <c r="E2909" i="22"/>
  <c r="E2910" i="22"/>
  <c r="E2911" i="22"/>
  <c r="E2912" i="22"/>
  <c r="E2913" i="22"/>
  <c r="E2914" i="22"/>
  <c r="E2915" i="22"/>
  <c r="E2916" i="22"/>
  <c r="E2917" i="22"/>
  <c r="E2918" i="22"/>
  <c r="E2919" i="22"/>
  <c r="E2920" i="22"/>
  <c r="E2921" i="22"/>
  <c r="E2922" i="22"/>
  <c r="E2923" i="22"/>
  <c r="E2924" i="22"/>
  <c r="E2925" i="22"/>
  <c r="E2926" i="22"/>
  <c r="E2927" i="22"/>
  <c r="E2928" i="22"/>
  <c r="E2929" i="22"/>
  <c r="E2930" i="22"/>
  <c r="E2931" i="22"/>
  <c r="E2932" i="22"/>
  <c r="E2933" i="22"/>
  <c r="E2934" i="22"/>
  <c r="E2935" i="22"/>
  <c r="E2936" i="22"/>
  <c r="E2937" i="22"/>
  <c r="E2938" i="22"/>
  <c r="E2939" i="22"/>
  <c r="E2940" i="22"/>
  <c r="E2941" i="22"/>
  <c r="E2942" i="22"/>
  <c r="E2943" i="22"/>
  <c r="E2944" i="22"/>
  <c r="E2945" i="22"/>
  <c r="E2946" i="22"/>
  <c r="E2947" i="22"/>
  <c r="E2948" i="22"/>
  <c r="E2949" i="22"/>
  <c r="E2950" i="22"/>
  <c r="E2951" i="22"/>
  <c r="E2952" i="22"/>
  <c r="E2953" i="22"/>
  <c r="E2954" i="22"/>
  <c r="E2955" i="22"/>
  <c r="E2956" i="22"/>
  <c r="E2957" i="22"/>
  <c r="E2958" i="22"/>
  <c r="E2959" i="22"/>
  <c r="E2960" i="22"/>
  <c r="E2961" i="22"/>
  <c r="E2962" i="22"/>
  <c r="E2963" i="22"/>
  <c r="E2964" i="22"/>
  <c r="E2965" i="22"/>
  <c r="E2966" i="22"/>
  <c r="E2967" i="22"/>
  <c r="E2968" i="22"/>
  <c r="E2969" i="22"/>
  <c r="E2970" i="22"/>
  <c r="E2971" i="22"/>
  <c r="E2972" i="22"/>
  <c r="E2973" i="22"/>
  <c r="E2974" i="22"/>
  <c r="E2975" i="22"/>
  <c r="E2976" i="22"/>
  <c r="E2977" i="22"/>
  <c r="E2978" i="22"/>
  <c r="E2979" i="22"/>
  <c r="E2980" i="22"/>
  <c r="E2981" i="22"/>
  <c r="E2982" i="22"/>
  <c r="E2983" i="22"/>
  <c r="E2984" i="22"/>
  <c r="E2985" i="22"/>
  <c r="E2986" i="22"/>
  <c r="E2987" i="22"/>
  <c r="E2988" i="22"/>
  <c r="E2989" i="22"/>
  <c r="E2990" i="22"/>
  <c r="E2991" i="22"/>
  <c r="E2992" i="22"/>
  <c r="E2993" i="22"/>
  <c r="E2994" i="22"/>
  <c r="E2995" i="22"/>
  <c r="E2996" i="22"/>
  <c r="E2997" i="22"/>
  <c r="E2998" i="22"/>
  <c r="E2999" i="22"/>
  <c r="E3000" i="22"/>
  <c r="E3001" i="22"/>
  <c r="E3002" i="22"/>
  <c r="E3003" i="22"/>
  <c r="E3004" i="22"/>
  <c r="E3005" i="22"/>
  <c r="E3006" i="22"/>
  <c r="E3007" i="22"/>
  <c r="E3008" i="22"/>
  <c r="E3009" i="22"/>
  <c r="E3010" i="22"/>
  <c r="E3011" i="22"/>
  <c r="E3012" i="22"/>
  <c r="E3013" i="22"/>
  <c r="E3014" i="22"/>
  <c r="E3015" i="22"/>
  <c r="E3016" i="22"/>
  <c r="E3017" i="22"/>
  <c r="E3018" i="22"/>
  <c r="E3019" i="22"/>
  <c r="E3020" i="22"/>
  <c r="E3021" i="22"/>
  <c r="E3022" i="22"/>
  <c r="E3023" i="22"/>
  <c r="E3024" i="22"/>
  <c r="E3025" i="22"/>
  <c r="E3026" i="22"/>
  <c r="E3027" i="22"/>
  <c r="E3028" i="22"/>
  <c r="E3029" i="22"/>
  <c r="E3030" i="22"/>
  <c r="E3031" i="22"/>
  <c r="E3032" i="22"/>
  <c r="E3033" i="22"/>
  <c r="E3034" i="22"/>
  <c r="E3035" i="22"/>
  <c r="E3036" i="22"/>
  <c r="E3037" i="22"/>
  <c r="E3039" i="22"/>
  <c r="E3040" i="22"/>
  <c r="E3041" i="22"/>
  <c r="E3042" i="22"/>
  <c r="E3043" i="22"/>
  <c r="E3044" i="22"/>
  <c r="E3045" i="22"/>
  <c r="E3046" i="22"/>
  <c r="E3047" i="22"/>
  <c r="E3048" i="22"/>
  <c r="E3049" i="22"/>
  <c r="E3050" i="22"/>
  <c r="E3051" i="22"/>
  <c r="E3052" i="22"/>
  <c r="E3053" i="22"/>
  <c r="E3054" i="22"/>
  <c r="E3055" i="22"/>
  <c r="E3056" i="22"/>
  <c r="E3057" i="22"/>
  <c r="E3058" i="22"/>
  <c r="E3059" i="22"/>
  <c r="E3060" i="22"/>
  <c r="E3061" i="22"/>
  <c r="E3062" i="22"/>
  <c r="E3063" i="22"/>
  <c r="E3064" i="22"/>
  <c r="E3065" i="22"/>
  <c r="E3066" i="22"/>
  <c r="E3067" i="22"/>
  <c r="E3068" i="22"/>
  <c r="E3069" i="22"/>
  <c r="E3070" i="22"/>
  <c r="E3071" i="22"/>
  <c r="E3072" i="22"/>
  <c r="E3073" i="22"/>
  <c r="E3074" i="22"/>
  <c r="E3075" i="22"/>
  <c r="E3076" i="22"/>
  <c r="E3077" i="22"/>
  <c r="E3078" i="22"/>
  <c r="E3079" i="22"/>
  <c r="E3080" i="22"/>
  <c r="E3081" i="22"/>
  <c r="E3082" i="22"/>
  <c r="E3083" i="22"/>
  <c r="E3084" i="22"/>
  <c r="E3085" i="22"/>
  <c r="E3086" i="22"/>
  <c r="E3087" i="22"/>
  <c r="E3088" i="22"/>
  <c r="E3089" i="22"/>
  <c r="E3090" i="22"/>
  <c r="E3091" i="22"/>
  <c r="E3092" i="22"/>
  <c r="E3093" i="22"/>
  <c r="E3094" i="22"/>
  <c r="E3095" i="22"/>
  <c r="E3096" i="22"/>
  <c r="E3097" i="22"/>
  <c r="E3098" i="22"/>
  <c r="E3099" i="22"/>
  <c r="E3100" i="22"/>
  <c r="E3101" i="22"/>
  <c r="E3102" i="22"/>
  <c r="E3103" i="22"/>
  <c r="E3104" i="22"/>
  <c r="E3105" i="22"/>
  <c r="E3106" i="22"/>
  <c r="E3107" i="22"/>
  <c r="E3108" i="22"/>
  <c r="E3109" i="22"/>
  <c r="E3110" i="22"/>
  <c r="E3111" i="22"/>
  <c r="E3112" i="22"/>
  <c r="E3113" i="22"/>
  <c r="E3114" i="22"/>
  <c r="E3115" i="22"/>
  <c r="E3116" i="22"/>
  <c r="E3117" i="22"/>
  <c r="E3118" i="22"/>
  <c r="E3119" i="22"/>
  <c r="E3120" i="22"/>
  <c r="E3121" i="22"/>
  <c r="E3122" i="22"/>
  <c r="E3123" i="22"/>
  <c r="E3124" i="22"/>
  <c r="E3125" i="22"/>
  <c r="E3126" i="22"/>
  <c r="E3127" i="22"/>
  <c r="E3128" i="22"/>
  <c r="E3129" i="22"/>
  <c r="E3130" i="22"/>
  <c r="E3131" i="22"/>
  <c r="E3132" i="22"/>
  <c r="E3133" i="22"/>
  <c r="E3134" i="22"/>
  <c r="E3135" i="22"/>
  <c r="E3136" i="22"/>
  <c r="E3137" i="22"/>
  <c r="E3138" i="22"/>
  <c r="E3139" i="22"/>
  <c r="E3140" i="22"/>
  <c r="E3141" i="22"/>
  <c r="E3142" i="22"/>
  <c r="E3143" i="22"/>
  <c r="E3144" i="22"/>
  <c r="E3145" i="22"/>
  <c r="E3146" i="22"/>
  <c r="E3147" i="22"/>
  <c r="E3148" i="22"/>
  <c r="E3149" i="22"/>
  <c r="E3150" i="22"/>
  <c r="E3151" i="22"/>
  <c r="E3152" i="22"/>
  <c r="E3153" i="22"/>
  <c r="E3154" i="22"/>
  <c r="E3155" i="22"/>
  <c r="E3156" i="22"/>
  <c r="E3157" i="22"/>
  <c r="E3158" i="22"/>
  <c r="E3159" i="22"/>
  <c r="E3160" i="22"/>
  <c r="E3161" i="22"/>
  <c r="E3162" i="22"/>
  <c r="E3163" i="22"/>
  <c r="E3164" i="22"/>
  <c r="E3165" i="22"/>
  <c r="E3166" i="22"/>
  <c r="E3167" i="22"/>
  <c r="E3168" i="22"/>
  <c r="E3169" i="22"/>
  <c r="E3170" i="22"/>
  <c r="E3171" i="22"/>
  <c r="E3172" i="22"/>
  <c r="E3173" i="22"/>
  <c r="E3174" i="22"/>
  <c r="E3175" i="22"/>
  <c r="E3176" i="22"/>
  <c r="E3177" i="22"/>
  <c r="E3178" i="22"/>
  <c r="E3179" i="22"/>
  <c r="E3180" i="22"/>
  <c r="E3181" i="22"/>
  <c r="E3182" i="22"/>
  <c r="E3183" i="22"/>
  <c r="E3184" i="22"/>
  <c r="E3185" i="22"/>
  <c r="E3186" i="22"/>
  <c r="E3187" i="22"/>
  <c r="E3188" i="22"/>
  <c r="E3189" i="22"/>
  <c r="E3190" i="22"/>
  <c r="E3191" i="22"/>
  <c r="E3192" i="22"/>
  <c r="E3193" i="22"/>
  <c r="E3194" i="22"/>
  <c r="E3195" i="22"/>
  <c r="E3196" i="22"/>
  <c r="E3197" i="22"/>
  <c r="E3198" i="22"/>
  <c r="E3199" i="22"/>
  <c r="E3200" i="22"/>
  <c r="E3201" i="22"/>
  <c r="E3202" i="22"/>
  <c r="E3203" i="22"/>
  <c r="E3204" i="22"/>
  <c r="E3205" i="22"/>
  <c r="E3206" i="22"/>
  <c r="E3207" i="22"/>
  <c r="E3208" i="22"/>
  <c r="E3209" i="22"/>
  <c r="E3210" i="22"/>
  <c r="E3211" i="22"/>
  <c r="E3212" i="22"/>
  <c r="E3213" i="22"/>
  <c r="E3214" i="22"/>
  <c r="E3215" i="22"/>
  <c r="E3216" i="22"/>
  <c r="E3217" i="22"/>
  <c r="E3218" i="22"/>
  <c r="E3219" i="22"/>
  <c r="E3220" i="22"/>
  <c r="E3221" i="22"/>
  <c r="E3222" i="22"/>
  <c r="E3223" i="22"/>
  <c r="E3224" i="22"/>
  <c r="E3225" i="22"/>
  <c r="E3226" i="22"/>
  <c r="E3227" i="22"/>
  <c r="E3228" i="22"/>
  <c r="E3229" i="22"/>
  <c r="E3230" i="22"/>
  <c r="E3231" i="22"/>
  <c r="E3232" i="22"/>
  <c r="E3233" i="22"/>
  <c r="E3234" i="22"/>
  <c r="E3235" i="22"/>
  <c r="E3236" i="22"/>
  <c r="E3237" i="22"/>
  <c r="E3238" i="22"/>
  <c r="E3239" i="22"/>
  <c r="E3240" i="22"/>
  <c r="E3241" i="22"/>
  <c r="E3242" i="22"/>
  <c r="E3243" i="22"/>
  <c r="E3244" i="22"/>
  <c r="E3245" i="22"/>
  <c r="E3246" i="22"/>
  <c r="E3247" i="22"/>
  <c r="E3248" i="22"/>
  <c r="E3249" i="22"/>
  <c r="E3250" i="22"/>
  <c r="E3251" i="22"/>
  <c r="E3252" i="22"/>
  <c r="E3253" i="22"/>
  <c r="E3254" i="22"/>
  <c r="E3255" i="22"/>
  <c r="E3256" i="22"/>
  <c r="E3257" i="22"/>
  <c r="E3258" i="22"/>
  <c r="E3259" i="22"/>
  <c r="E3260" i="22"/>
  <c r="E3261" i="22"/>
  <c r="E3262" i="22"/>
  <c r="E3263" i="22"/>
  <c r="E3264" i="22"/>
  <c r="E3265" i="22"/>
  <c r="E3266" i="22"/>
  <c r="E3267" i="22"/>
  <c r="E3268" i="22"/>
  <c r="E3269" i="22"/>
  <c r="E3270" i="22"/>
  <c r="E3271" i="22"/>
  <c r="E3272" i="22"/>
  <c r="E3273" i="22"/>
  <c r="E3274" i="22"/>
  <c r="E3275" i="22"/>
  <c r="E3276" i="22"/>
  <c r="E3277" i="22"/>
  <c r="E3278" i="22"/>
  <c r="E3279" i="22"/>
  <c r="E3280" i="22"/>
  <c r="E3281" i="22"/>
  <c r="E3282" i="22"/>
  <c r="E3283" i="22"/>
  <c r="E3284" i="22"/>
  <c r="E3285" i="22"/>
  <c r="E3286" i="22"/>
  <c r="E3287" i="22"/>
  <c r="E3288" i="22"/>
  <c r="E3289" i="22"/>
  <c r="E3290" i="22"/>
  <c r="E3291" i="22"/>
  <c r="E3292" i="22"/>
  <c r="E3293" i="22"/>
  <c r="E3294" i="22"/>
  <c r="E3295" i="22"/>
  <c r="E3296" i="22"/>
  <c r="E3297" i="22"/>
  <c r="E3298" i="22"/>
  <c r="E3299" i="22"/>
  <c r="E3300" i="22"/>
  <c r="E3301" i="22"/>
  <c r="E3302" i="22"/>
  <c r="E3303" i="22"/>
  <c r="E3304" i="22"/>
  <c r="E3305" i="22"/>
  <c r="E3306" i="22"/>
  <c r="E3307" i="22"/>
  <c r="E3308" i="22"/>
  <c r="E3309" i="22"/>
  <c r="E3310" i="22"/>
  <c r="E3311" i="22"/>
  <c r="E3312" i="22"/>
  <c r="E3313" i="22"/>
  <c r="E3314" i="22"/>
  <c r="E3315" i="22"/>
  <c r="E3316" i="22"/>
  <c r="E3317" i="22"/>
  <c r="E3318" i="22"/>
  <c r="E3319" i="22"/>
  <c r="E3320" i="22"/>
  <c r="E3321" i="22"/>
  <c r="E3322" i="22"/>
  <c r="E3323" i="22"/>
  <c r="E3324" i="22"/>
  <c r="E3325" i="22"/>
  <c r="E3326" i="22"/>
  <c r="E3327" i="22"/>
  <c r="E3328" i="22"/>
  <c r="E3329" i="22"/>
  <c r="E3330" i="22"/>
  <c r="E3331" i="22"/>
  <c r="E3332" i="22"/>
  <c r="E3333" i="22"/>
  <c r="E3334" i="22"/>
  <c r="E3335" i="22"/>
  <c r="E3336" i="22"/>
  <c r="E3337" i="22"/>
  <c r="E3338" i="22"/>
  <c r="E3339" i="22"/>
  <c r="E3340" i="22"/>
  <c r="E3341" i="22"/>
  <c r="E3342" i="22"/>
  <c r="E3343" i="22"/>
  <c r="E3344" i="22"/>
  <c r="E3345" i="22"/>
  <c r="E3346" i="22"/>
  <c r="E3347" i="22"/>
  <c r="E3348" i="22"/>
  <c r="E3349" i="22"/>
  <c r="E3350" i="22"/>
  <c r="E3351" i="22"/>
  <c r="E3352" i="22"/>
  <c r="E3353" i="22"/>
  <c r="E3354" i="22"/>
  <c r="E3355" i="22"/>
  <c r="E3356" i="22"/>
  <c r="E3357" i="22"/>
  <c r="E3358" i="22"/>
  <c r="E3359" i="22"/>
  <c r="E3360" i="22"/>
  <c r="E3361" i="22"/>
  <c r="E3362" i="22"/>
  <c r="E3363" i="22"/>
  <c r="E3364" i="22"/>
  <c r="E3365" i="22"/>
  <c r="E3366" i="22"/>
  <c r="E3367" i="22"/>
  <c r="E3368" i="22"/>
  <c r="E3369" i="22"/>
  <c r="E3370" i="22"/>
  <c r="E3371" i="22"/>
  <c r="E3372" i="22"/>
  <c r="E3373" i="22"/>
  <c r="E3374" i="22"/>
  <c r="E3375" i="22"/>
  <c r="E3376" i="22"/>
  <c r="E3377" i="22"/>
  <c r="E3378" i="22"/>
  <c r="E3379" i="22"/>
  <c r="E3380" i="22"/>
  <c r="E3381" i="22"/>
  <c r="E3382" i="22"/>
  <c r="E3383" i="22"/>
  <c r="E3384" i="22"/>
  <c r="E3385" i="22"/>
  <c r="E3386" i="22"/>
  <c r="E3387" i="22"/>
  <c r="E1800" i="22"/>
  <c r="E1801" i="22"/>
  <c r="E1802" i="22"/>
  <c r="E549" i="22"/>
  <c r="E550" i="22"/>
  <c r="E551" i="22"/>
  <c r="E552" i="22"/>
  <c r="E553" i="22"/>
  <c r="E554" i="22"/>
  <c r="E555" i="22"/>
  <c r="E556" i="22"/>
  <c r="E557" i="22"/>
  <c r="E558" i="22"/>
  <c r="E559" i="22"/>
  <c r="E560" i="22"/>
  <c r="E561" i="22"/>
  <c r="E562" i="22"/>
  <c r="E563" i="22"/>
  <c r="E564" i="22"/>
  <c r="E565" i="22"/>
  <c r="E566" i="22"/>
  <c r="E567" i="22"/>
  <c r="E568" i="22"/>
  <c r="E569" i="22"/>
  <c r="E570" i="22"/>
  <c r="E571" i="22"/>
  <c r="E572" i="22"/>
  <c r="E573" i="22"/>
  <c r="E574" i="22"/>
  <c r="E575" i="22"/>
  <c r="E576" i="22"/>
  <c r="E577" i="22"/>
  <c r="E578" i="22"/>
  <c r="E579" i="22"/>
  <c r="E580" i="22"/>
  <c r="E581" i="22"/>
  <c r="E582" i="22"/>
  <c r="E583" i="22"/>
  <c r="E584" i="22"/>
  <c r="E585" i="22"/>
  <c r="E586" i="22"/>
  <c r="E587" i="22"/>
  <c r="E588" i="22"/>
  <c r="E589" i="22"/>
  <c r="E590" i="22"/>
  <c r="E591" i="22"/>
  <c r="E592" i="22"/>
  <c r="E593" i="22"/>
  <c r="E594" i="22"/>
  <c r="E595" i="22"/>
  <c r="E596" i="22"/>
  <c r="E597" i="22"/>
  <c r="E598" i="22"/>
  <c r="E599" i="22"/>
  <c r="E600" i="22"/>
  <c r="E601" i="22"/>
  <c r="E602" i="22"/>
  <c r="E603" i="22"/>
  <c r="E604" i="22"/>
  <c r="E605" i="22"/>
  <c r="E606" i="22"/>
  <c r="E607" i="22"/>
  <c r="E608" i="22"/>
  <c r="E609" i="22"/>
  <c r="E610" i="22"/>
  <c r="E611" i="22"/>
  <c r="E612" i="22"/>
  <c r="E613" i="22"/>
  <c r="E614" i="22"/>
  <c r="E615" i="22"/>
  <c r="E616" i="22"/>
  <c r="E617" i="22"/>
  <c r="E618" i="22"/>
  <c r="E619" i="22"/>
  <c r="E620" i="22"/>
  <c r="E621" i="22"/>
  <c r="E622" i="22"/>
  <c r="E623" i="22"/>
  <c r="E624" i="22"/>
  <c r="E625" i="22"/>
  <c r="E626" i="22"/>
  <c r="E627" i="22"/>
  <c r="E628" i="22"/>
  <c r="E629" i="22"/>
  <c r="E630" i="22"/>
  <c r="E631" i="22"/>
  <c r="E632" i="22"/>
  <c r="E633" i="22"/>
  <c r="E634" i="22"/>
  <c r="E635" i="22"/>
  <c r="E636" i="22"/>
  <c r="E637" i="22"/>
  <c r="E638" i="22"/>
  <c r="E639" i="22"/>
  <c r="E640" i="22"/>
  <c r="E641" i="22"/>
  <c r="E642" i="22"/>
  <c r="E643" i="22"/>
  <c r="E644" i="22"/>
  <c r="E645" i="22"/>
  <c r="E646" i="22"/>
  <c r="E647" i="22"/>
  <c r="E648" i="22"/>
  <c r="E649" i="22"/>
  <c r="E650" i="22"/>
  <c r="E651" i="22"/>
  <c r="E652" i="22"/>
  <c r="E653" i="22"/>
  <c r="E654" i="22"/>
  <c r="E655" i="22"/>
  <c r="E656" i="22"/>
  <c r="E657" i="22"/>
  <c r="E658" i="22"/>
  <c r="E659" i="22"/>
  <c r="E660" i="22"/>
  <c r="E661" i="22"/>
  <c r="E662" i="22"/>
  <c r="E663" i="22"/>
  <c r="E664" i="22"/>
  <c r="E665" i="22"/>
  <c r="E666" i="22"/>
  <c r="E667" i="22"/>
  <c r="E668" i="22"/>
  <c r="E669" i="22"/>
  <c r="E670" i="22"/>
  <c r="E671" i="22"/>
  <c r="E672" i="22"/>
  <c r="E673" i="22"/>
  <c r="E674" i="22"/>
  <c r="E675" i="22"/>
  <c r="E676" i="22"/>
  <c r="E677" i="22"/>
  <c r="E678" i="22"/>
  <c r="E679" i="22"/>
  <c r="E680" i="22"/>
  <c r="E681" i="22"/>
  <c r="E682" i="22"/>
  <c r="E683" i="22"/>
  <c r="E684" i="22"/>
  <c r="E685" i="22"/>
  <c r="E686" i="22"/>
  <c r="E687" i="22"/>
  <c r="E688" i="22"/>
  <c r="E689" i="22"/>
  <c r="E690" i="22"/>
  <c r="E691" i="22"/>
  <c r="E692" i="22"/>
  <c r="E693" i="22"/>
  <c r="E694" i="22"/>
  <c r="E695" i="22"/>
  <c r="E696" i="22"/>
  <c r="E697" i="22"/>
  <c r="E698" i="22"/>
  <c r="E699" i="22"/>
  <c r="E700" i="22"/>
  <c r="E701" i="22"/>
  <c r="E702" i="22"/>
  <c r="E703" i="22"/>
  <c r="E704" i="22"/>
  <c r="E705" i="22"/>
  <c r="E706" i="22"/>
  <c r="E707" i="22"/>
  <c r="E708" i="22"/>
  <c r="E709" i="22"/>
  <c r="E710" i="22"/>
  <c r="E711" i="22"/>
  <c r="E712" i="22"/>
  <c r="E713" i="22"/>
  <c r="E714" i="22"/>
  <c r="E715" i="22"/>
  <c r="E716" i="22"/>
  <c r="E717" i="22"/>
  <c r="E718" i="22"/>
  <c r="E719" i="22"/>
  <c r="E720" i="22"/>
  <c r="E721" i="22"/>
  <c r="E722" i="22"/>
  <c r="E723" i="22"/>
  <c r="E724" i="22"/>
  <c r="E725" i="22"/>
  <c r="E726" i="22"/>
  <c r="E727" i="22"/>
  <c r="E728" i="22"/>
  <c r="E729" i="22"/>
  <c r="E730" i="22"/>
  <c r="E731" i="22"/>
  <c r="E732" i="22"/>
  <c r="E733" i="22"/>
  <c r="E734" i="22"/>
  <c r="E735" i="22"/>
  <c r="E736" i="22"/>
  <c r="E737" i="22"/>
  <c r="E738" i="22"/>
  <c r="E739" i="22"/>
  <c r="E740" i="22"/>
  <c r="E741" i="22"/>
  <c r="E742" i="22"/>
  <c r="E743" i="22"/>
  <c r="E744" i="22"/>
  <c r="E745" i="22"/>
  <c r="E746" i="22"/>
  <c r="E747" i="22"/>
  <c r="E748" i="22"/>
  <c r="E749" i="22"/>
  <c r="E750" i="22"/>
  <c r="E751" i="22"/>
  <c r="E752" i="22"/>
  <c r="E753" i="22"/>
  <c r="E754" i="22"/>
  <c r="E755" i="22"/>
  <c r="E756" i="22"/>
  <c r="E757" i="22"/>
  <c r="E758" i="22"/>
  <c r="E759" i="22"/>
  <c r="E760" i="22"/>
  <c r="E761" i="22"/>
  <c r="E762" i="22"/>
  <c r="E763" i="22"/>
  <c r="E764" i="22"/>
  <c r="E765" i="22"/>
  <c r="E766" i="22"/>
  <c r="E767" i="22"/>
  <c r="E768" i="22"/>
  <c r="E769" i="22"/>
  <c r="E770" i="22"/>
  <c r="E771" i="22"/>
  <c r="E772" i="22"/>
  <c r="E773" i="22"/>
  <c r="E774" i="22"/>
  <c r="E775" i="22"/>
  <c r="E776" i="22"/>
  <c r="E777" i="22"/>
  <c r="E778" i="22"/>
  <c r="E779" i="22"/>
  <c r="E780" i="22"/>
  <c r="E781" i="22"/>
  <c r="E782" i="22"/>
  <c r="E783" i="22"/>
  <c r="E784" i="22"/>
  <c r="E785" i="22"/>
  <c r="E786" i="22"/>
  <c r="E787" i="22"/>
  <c r="E788" i="22"/>
  <c r="E789" i="22"/>
  <c r="E790" i="22"/>
  <c r="E791" i="22"/>
  <c r="E792" i="22"/>
  <c r="E793" i="22"/>
  <c r="E794" i="22"/>
  <c r="E795" i="22"/>
  <c r="E796" i="22"/>
  <c r="E797" i="22"/>
  <c r="E798" i="22"/>
  <c r="E799" i="22"/>
  <c r="E800" i="22"/>
  <c r="E801" i="22"/>
  <c r="E802" i="22"/>
  <c r="E803" i="22"/>
  <c r="E804" i="22"/>
  <c r="E805" i="22"/>
  <c r="E806" i="22"/>
  <c r="E807" i="22"/>
  <c r="E808" i="22"/>
  <c r="E809" i="22"/>
  <c r="E810" i="22"/>
  <c r="E811" i="22"/>
  <c r="E812" i="22"/>
  <c r="E813" i="22"/>
  <c r="E814" i="22"/>
  <c r="E815" i="22"/>
  <c r="E816" i="22"/>
  <c r="E817" i="22"/>
  <c r="E818" i="22"/>
  <c r="E819" i="22"/>
  <c r="E820" i="22"/>
  <c r="E821" i="22"/>
  <c r="E822" i="22"/>
  <c r="E823" i="22"/>
  <c r="E824" i="22"/>
  <c r="E825" i="22"/>
  <c r="E826" i="22"/>
  <c r="E827" i="22"/>
  <c r="E828" i="22"/>
  <c r="E829" i="22"/>
  <c r="E830" i="22"/>
  <c r="E831" i="22"/>
  <c r="E832" i="22"/>
  <c r="E833" i="22"/>
  <c r="E834" i="22"/>
  <c r="E835" i="22"/>
  <c r="E836" i="22"/>
  <c r="E837" i="22"/>
  <c r="E838" i="22"/>
  <c r="E839" i="22"/>
  <c r="E840" i="22"/>
  <c r="E841" i="22"/>
  <c r="E842" i="22"/>
  <c r="E843" i="22"/>
  <c r="E844" i="22"/>
  <c r="E845" i="22"/>
  <c r="E846" i="22"/>
  <c r="E847" i="22"/>
  <c r="E848" i="22"/>
  <c r="E849" i="22"/>
  <c r="E850" i="22"/>
  <c r="E851" i="22"/>
  <c r="E852" i="22"/>
  <c r="E853" i="22"/>
  <c r="E854" i="22"/>
  <c r="E855" i="22"/>
  <c r="E856" i="22"/>
  <c r="E857" i="22"/>
  <c r="E858" i="22"/>
  <c r="E859" i="22"/>
  <c r="E860" i="22"/>
  <c r="E861" i="22"/>
  <c r="E862" i="22"/>
  <c r="E863" i="22"/>
  <c r="E864" i="22"/>
  <c r="E865" i="22"/>
  <c r="E866" i="22"/>
  <c r="E867" i="22"/>
  <c r="E868" i="22"/>
  <c r="E869" i="22"/>
  <c r="E870" i="22"/>
  <c r="E871" i="22"/>
  <c r="E872" i="22"/>
  <c r="E873" i="22"/>
  <c r="E874" i="22"/>
  <c r="E875" i="22"/>
  <c r="E876" i="22"/>
  <c r="E877" i="22"/>
  <c r="E878" i="22"/>
  <c r="E879" i="22"/>
  <c r="E880" i="22"/>
  <c r="E881" i="22"/>
  <c r="E882" i="22"/>
  <c r="E883" i="22"/>
  <c r="E884" i="22"/>
  <c r="E885" i="22"/>
  <c r="E886" i="22"/>
  <c r="E887" i="22"/>
  <c r="E888" i="22"/>
  <c r="E889" i="22"/>
  <c r="E890" i="22"/>
  <c r="E891" i="22"/>
  <c r="E892" i="22"/>
  <c r="E893" i="22"/>
  <c r="E894" i="22"/>
  <c r="E895" i="22"/>
  <c r="E896" i="22"/>
  <c r="E897" i="22"/>
  <c r="E898" i="22"/>
  <c r="E899" i="22"/>
  <c r="E900" i="22"/>
  <c r="E901" i="22"/>
  <c r="E902" i="22"/>
  <c r="E903" i="22"/>
  <c r="E904" i="22"/>
  <c r="E905" i="22"/>
  <c r="E906" i="22"/>
  <c r="E907" i="22"/>
  <c r="E908" i="22"/>
  <c r="E909" i="22"/>
  <c r="E910" i="22"/>
  <c r="E911" i="22"/>
  <c r="E912" i="22"/>
  <c r="E913" i="22"/>
  <c r="E914" i="22"/>
  <c r="E915" i="22"/>
  <c r="E916" i="22"/>
  <c r="E917" i="22"/>
  <c r="E918" i="22"/>
  <c r="E919" i="22"/>
  <c r="E920" i="22"/>
  <c r="E921" i="22"/>
  <c r="E922" i="22"/>
  <c r="E923" i="22"/>
  <c r="E924" i="22"/>
  <c r="E925" i="22"/>
  <c r="E926" i="22"/>
  <c r="E927" i="22"/>
  <c r="E928" i="22"/>
  <c r="E929" i="22"/>
  <c r="E930" i="22"/>
  <c r="E931" i="22"/>
  <c r="E932" i="22"/>
  <c r="E933" i="22"/>
  <c r="E934" i="22"/>
  <c r="E935" i="22"/>
  <c r="E936" i="22"/>
  <c r="E937" i="22"/>
  <c r="E938" i="22"/>
  <c r="E939" i="22"/>
  <c r="E940" i="22"/>
  <c r="E941" i="22"/>
  <c r="E942" i="22"/>
  <c r="E943" i="22"/>
  <c r="E944" i="22"/>
  <c r="E945" i="22"/>
  <c r="E946" i="22"/>
  <c r="E947" i="22"/>
  <c r="E948" i="22"/>
  <c r="E949" i="22"/>
  <c r="E950" i="22"/>
  <c r="E951" i="22"/>
  <c r="E952" i="22"/>
  <c r="E953" i="22"/>
  <c r="E954" i="22"/>
  <c r="E955" i="22"/>
  <c r="E956" i="22"/>
  <c r="E957" i="22"/>
  <c r="E958" i="22"/>
  <c r="E959" i="22"/>
  <c r="E960" i="22"/>
  <c r="E961" i="22"/>
  <c r="E962" i="22"/>
  <c r="E963" i="22"/>
  <c r="E964" i="22"/>
  <c r="E965" i="22"/>
  <c r="E966" i="22"/>
  <c r="E967" i="22"/>
  <c r="E968" i="22"/>
  <c r="E969" i="22"/>
  <c r="E970" i="22"/>
  <c r="E971" i="22"/>
  <c r="E972" i="22"/>
  <c r="E973" i="22"/>
  <c r="E974" i="22"/>
  <c r="E975" i="22"/>
  <c r="E976" i="22"/>
  <c r="E977" i="22"/>
  <c r="E978" i="22"/>
  <c r="E979" i="22"/>
  <c r="E980" i="22"/>
  <c r="E981" i="22"/>
  <c r="E982" i="22"/>
  <c r="E983" i="22"/>
  <c r="E984" i="22"/>
  <c r="E985" i="22"/>
  <c r="E986" i="22"/>
  <c r="E987" i="22"/>
  <c r="E988" i="22"/>
  <c r="E989" i="22"/>
  <c r="E990" i="22"/>
  <c r="E991" i="22"/>
  <c r="E992" i="22"/>
  <c r="E993" i="22"/>
  <c r="E994" i="22"/>
  <c r="E995" i="22"/>
  <c r="E996" i="22"/>
  <c r="E997" i="22"/>
  <c r="E998" i="22"/>
  <c r="E999" i="22"/>
  <c r="E1000" i="22"/>
  <c r="E1001" i="22"/>
  <c r="E1002" i="22"/>
  <c r="E1003" i="22"/>
  <c r="E1004" i="22"/>
  <c r="E1005" i="22"/>
  <c r="E1006" i="22"/>
  <c r="E1007" i="22"/>
  <c r="E1008" i="22"/>
  <c r="E1009" i="22"/>
  <c r="E1010" i="22"/>
  <c r="E1011" i="22"/>
  <c r="E1012" i="22"/>
  <c r="E1013" i="22"/>
  <c r="E1014" i="22"/>
  <c r="E1015" i="22"/>
  <c r="E1016" i="22"/>
  <c r="E1017" i="22"/>
  <c r="E1018" i="22"/>
  <c r="E1019" i="22"/>
  <c r="E1020" i="22"/>
  <c r="E1021" i="22"/>
  <c r="E1022" i="22"/>
  <c r="E1023" i="22"/>
  <c r="E1024" i="22"/>
  <c r="E1025" i="22"/>
  <c r="E1026" i="22"/>
  <c r="E1027" i="22"/>
  <c r="E1028" i="22"/>
  <c r="E1029" i="22"/>
  <c r="E1030" i="22"/>
  <c r="E1031" i="22"/>
  <c r="E1032" i="22"/>
  <c r="E1033" i="22"/>
  <c r="E1034" i="22"/>
  <c r="E1035" i="22"/>
  <c r="E1036" i="22"/>
  <c r="E1037" i="22"/>
  <c r="E1038" i="22"/>
  <c r="E1039" i="22"/>
  <c r="E1040" i="22"/>
  <c r="E1041" i="22"/>
  <c r="E1042" i="22"/>
  <c r="E1043" i="22"/>
  <c r="E1044" i="22"/>
  <c r="E1045" i="22"/>
  <c r="E1046" i="22"/>
  <c r="E1047" i="22"/>
  <c r="E1048" i="22"/>
  <c r="E1049" i="22"/>
  <c r="E1050" i="22"/>
  <c r="E1051" i="22"/>
  <c r="E1052" i="22"/>
  <c r="E1053" i="22"/>
  <c r="E1054" i="22"/>
  <c r="E1055" i="22"/>
  <c r="E1056" i="22"/>
  <c r="E1057" i="22"/>
  <c r="E1058" i="22"/>
  <c r="E1059" i="22"/>
  <c r="E1060" i="22"/>
  <c r="E1061" i="22"/>
  <c r="E1062" i="22"/>
  <c r="E1063" i="22"/>
  <c r="E1064" i="22"/>
  <c r="E1065" i="22"/>
  <c r="E1066" i="22"/>
  <c r="E1067" i="22"/>
  <c r="E1068" i="22"/>
  <c r="E1069" i="22"/>
  <c r="E1070" i="22"/>
  <c r="E1071" i="22"/>
  <c r="E1072" i="22"/>
  <c r="E1073" i="22"/>
  <c r="E1074" i="22"/>
  <c r="E1075" i="22"/>
  <c r="E1076" i="22"/>
  <c r="E1077" i="22"/>
  <c r="E1078" i="22"/>
  <c r="E1079" i="22"/>
  <c r="E1080" i="22"/>
  <c r="E1081" i="22"/>
  <c r="E1082" i="22"/>
  <c r="E1083" i="22"/>
  <c r="E1084" i="22"/>
  <c r="E1085" i="22"/>
  <c r="E1086" i="22"/>
  <c r="E1087" i="22"/>
  <c r="E1088" i="22"/>
  <c r="E1089" i="22"/>
  <c r="E1090" i="22"/>
  <c r="E1091" i="22"/>
  <c r="E1092" i="22"/>
  <c r="E1093" i="22"/>
  <c r="E1094" i="22"/>
  <c r="E1095" i="22"/>
  <c r="E1096" i="22"/>
  <c r="E1097" i="22"/>
  <c r="E1098" i="22"/>
  <c r="E1099" i="22"/>
  <c r="E1100" i="22"/>
  <c r="E1101" i="22"/>
  <c r="E1102" i="22"/>
  <c r="E1103" i="22"/>
  <c r="E1104" i="22"/>
  <c r="E1105" i="22"/>
  <c r="E1106" i="22"/>
  <c r="E1107" i="22"/>
  <c r="E1108" i="22"/>
  <c r="E1109" i="22"/>
  <c r="E1110" i="22"/>
  <c r="E1111" i="22"/>
  <c r="E1112" i="22"/>
  <c r="E1113" i="22"/>
  <c r="E1114" i="22"/>
  <c r="E1115" i="22"/>
  <c r="E1116" i="22"/>
  <c r="E1117" i="22"/>
  <c r="E1118" i="22"/>
  <c r="E1119" i="22"/>
  <c r="E1120" i="22"/>
  <c r="E1121" i="22"/>
  <c r="E1122" i="22"/>
  <c r="E1123" i="22"/>
  <c r="E1124" i="22"/>
  <c r="E1125" i="22"/>
  <c r="E1126" i="22"/>
  <c r="E1127" i="22"/>
  <c r="E1128" i="22"/>
  <c r="E1129" i="22"/>
  <c r="E1130" i="22"/>
  <c r="E1131" i="22"/>
  <c r="E1132" i="22"/>
  <c r="E1133" i="22"/>
  <c r="E1134" i="22"/>
  <c r="E1135" i="22"/>
  <c r="E1136" i="22"/>
  <c r="E1137" i="22"/>
  <c r="E1138" i="22"/>
  <c r="E1139" i="22"/>
  <c r="E1140" i="22"/>
  <c r="E1141" i="22"/>
  <c r="E1142" i="22"/>
  <c r="E1143" i="22"/>
  <c r="E1144" i="22"/>
  <c r="E1145" i="22"/>
  <c r="E1146" i="22"/>
  <c r="E1147" i="22"/>
  <c r="E1148" i="22"/>
  <c r="E1149" i="22"/>
  <c r="E1150" i="22"/>
  <c r="E1151" i="22"/>
  <c r="E1152" i="22"/>
  <c r="E1153" i="22"/>
  <c r="E1154" i="22"/>
  <c r="E1155" i="22"/>
  <c r="E1156" i="22"/>
  <c r="E1157" i="22"/>
  <c r="E1158" i="22"/>
  <c r="E1159" i="22"/>
  <c r="E1160" i="22"/>
  <c r="E1161" i="22"/>
  <c r="E1162" i="22"/>
  <c r="E1163" i="22"/>
  <c r="E1164" i="22"/>
  <c r="E1165" i="22"/>
  <c r="E1166" i="22"/>
  <c r="E1167" i="22"/>
  <c r="E1168" i="22"/>
  <c r="E1169" i="22"/>
  <c r="E1170" i="22"/>
  <c r="E1171" i="22"/>
  <c r="E1172" i="22"/>
  <c r="E1173" i="22"/>
  <c r="E1174" i="22"/>
  <c r="E1175" i="22"/>
  <c r="E1176" i="22"/>
  <c r="E1177" i="22"/>
  <c r="E1178" i="22"/>
  <c r="E1179" i="22"/>
  <c r="E1180" i="22"/>
  <c r="E1181" i="22"/>
  <c r="E1182" i="22"/>
  <c r="E1183" i="22"/>
  <c r="E1184" i="22"/>
  <c r="E1185" i="22"/>
  <c r="E1186" i="22"/>
  <c r="E1187" i="22"/>
  <c r="E1188" i="22"/>
  <c r="E1189" i="22"/>
  <c r="E1190" i="22"/>
  <c r="E1191" i="22"/>
  <c r="E1192" i="22"/>
  <c r="E1193" i="22"/>
  <c r="E1194" i="22"/>
  <c r="E1195" i="22"/>
  <c r="E1196" i="22"/>
  <c r="E1197" i="22"/>
  <c r="E1198" i="22"/>
  <c r="E1199" i="22"/>
  <c r="E1200" i="22"/>
  <c r="E1201" i="22"/>
  <c r="E1202" i="22"/>
  <c r="E1203" i="22"/>
  <c r="E1204" i="22"/>
  <c r="E1205" i="22"/>
  <c r="E1206" i="22"/>
  <c r="E1207" i="22"/>
  <c r="E1208" i="22"/>
  <c r="E1209" i="22"/>
  <c r="E1210" i="22"/>
  <c r="E1211" i="22"/>
  <c r="E1212" i="22"/>
  <c r="E1213" i="22"/>
  <c r="E1214" i="22"/>
  <c r="E1215" i="22"/>
  <c r="E1216" i="22"/>
  <c r="E1217" i="22"/>
  <c r="E1218" i="22"/>
  <c r="E1219" i="22"/>
  <c r="E1220" i="22"/>
  <c r="E1221" i="22"/>
  <c r="E1222" i="22"/>
  <c r="E1223" i="22"/>
  <c r="E1224" i="22"/>
  <c r="E1225" i="22"/>
  <c r="E1226" i="22"/>
  <c r="E1227" i="22"/>
  <c r="E1228" i="22"/>
  <c r="E1229" i="22"/>
  <c r="E1230" i="22"/>
  <c r="E1231" i="22"/>
  <c r="E1232" i="22"/>
  <c r="E1233" i="22"/>
  <c r="E1234" i="22"/>
  <c r="E1235" i="22"/>
  <c r="E1236" i="22"/>
  <c r="E1237" i="22"/>
  <c r="E1238" i="22"/>
  <c r="E1239" i="22"/>
  <c r="E1240" i="22"/>
  <c r="E1241" i="22"/>
  <c r="E1242" i="22"/>
  <c r="E1243" i="22"/>
  <c r="E1244" i="22"/>
  <c r="E1245" i="22"/>
  <c r="E1246" i="22"/>
  <c r="E1247" i="22"/>
  <c r="E1248" i="22"/>
  <c r="E1249" i="22"/>
  <c r="E1250" i="22"/>
  <c r="E1251" i="22"/>
  <c r="E1252" i="22"/>
  <c r="E1253" i="22"/>
  <c r="E1254" i="22"/>
  <c r="E1255" i="22"/>
  <c r="E1256" i="22"/>
  <c r="E1257" i="22"/>
  <c r="E1258" i="22"/>
  <c r="E1259" i="22"/>
  <c r="E1260" i="22"/>
  <c r="E1261" i="22"/>
  <c r="E1262" i="22"/>
  <c r="E1263" i="22"/>
  <c r="E1264" i="22"/>
  <c r="E1265" i="22"/>
  <c r="E1266" i="22"/>
  <c r="E1267" i="22"/>
  <c r="E1268" i="22"/>
  <c r="E1269" i="22"/>
  <c r="E1270" i="22"/>
  <c r="E1271" i="22"/>
  <c r="E1272" i="22"/>
  <c r="E1273" i="22"/>
  <c r="E1274" i="22"/>
  <c r="E1275" i="22"/>
  <c r="E1276" i="22"/>
  <c r="E1277" i="22"/>
  <c r="E1278" i="22"/>
  <c r="E1279" i="22"/>
  <c r="E1280" i="22"/>
  <c r="E1281" i="22"/>
  <c r="E1282" i="22"/>
  <c r="E1283" i="22"/>
  <c r="E1284" i="22"/>
  <c r="E1285" i="22"/>
  <c r="E1286" i="22"/>
  <c r="E1287" i="22"/>
  <c r="E1288" i="22"/>
  <c r="E1289" i="22"/>
  <c r="E1290" i="22"/>
  <c r="E1291" i="22"/>
  <c r="E1292" i="22"/>
  <c r="E1293" i="22"/>
  <c r="E1294" i="22"/>
  <c r="E1295" i="22"/>
  <c r="E1296" i="22"/>
  <c r="E1297" i="22"/>
  <c r="E1298" i="22"/>
  <c r="E1299" i="22"/>
  <c r="E1300" i="22"/>
  <c r="E1301" i="22"/>
  <c r="E1302" i="22"/>
  <c r="E1303" i="22"/>
  <c r="E1304" i="22"/>
  <c r="E1305" i="22"/>
  <c r="E1306" i="22"/>
  <c r="E1307" i="22"/>
  <c r="E1308" i="22"/>
  <c r="E1309" i="22"/>
  <c r="E1310" i="22"/>
  <c r="E1311" i="22"/>
  <c r="E1312" i="22"/>
  <c r="E1313" i="22"/>
  <c r="E1314" i="22"/>
  <c r="E1315" i="22"/>
  <c r="E1316" i="22"/>
  <c r="E1317" i="22"/>
  <c r="E1318" i="22"/>
  <c r="E1319" i="22"/>
  <c r="E1320" i="22"/>
  <c r="E1321" i="22"/>
  <c r="E1322" i="22"/>
  <c r="E1323" i="22"/>
  <c r="E1324" i="22"/>
  <c r="E1325" i="22"/>
  <c r="E1326" i="22"/>
  <c r="E1327" i="22"/>
  <c r="E1328" i="22"/>
  <c r="E1329" i="22"/>
  <c r="E1330" i="22"/>
  <c r="E1331" i="22"/>
  <c r="E1332" i="22"/>
  <c r="E1333" i="22"/>
  <c r="E1334" i="22"/>
  <c r="E1335" i="22"/>
  <c r="E1336" i="22"/>
  <c r="E1337" i="22"/>
  <c r="E1338" i="22"/>
  <c r="E1339" i="22"/>
  <c r="E1340" i="22"/>
  <c r="E1341" i="22"/>
  <c r="E1342" i="22"/>
  <c r="E1343" i="22"/>
  <c r="E1344" i="22"/>
  <c r="E1345" i="22"/>
  <c r="E1346" i="22"/>
  <c r="E1347" i="22"/>
  <c r="E1348" i="22"/>
  <c r="E1349" i="22"/>
  <c r="E1350" i="22"/>
  <c r="E1351" i="22"/>
  <c r="E1352" i="22"/>
  <c r="E1353" i="22"/>
  <c r="E1354" i="22"/>
  <c r="E1355" i="22"/>
  <c r="E1356" i="22"/>
  <c r="E1357" i="22"/>
  <c r="E1358" i="22"/>
  <c r="E1359" i="22"/>
  <c r="E1360" i="22"/>
  <c r="E1361" i="22"/>
  <c r="E1362" i="22"/>
  <c r="E1363" i="22"/>
  <c r="E1364" i="22"/>
  <c r="E1365" i="22"/>
  <c r="E1366" i="22"/>
  <c r="E1367" i="22"/>
  <c r="E1368" i="22"/>
  <c r="E1369" i="22"/>
  <c r="E1370" i="22"/>
  <c r="E1371" i="22"/>
  <c r="E1372" i="22"/>
  <c r="E1373" i="22"/>
  <c r="E1374" i="22"/>
  <c r="E1375" i="22"/>
  <c r="E1376" i="22"/>
  <c r="E1377" i="22"/>
  <c r="E1378" i="22"/>
  <c r="E1379" i="22"/>
  <c r="E1380" i="22"/>
  <c r="E1381" i="22"/>
  <c r="E1382" i="22"/>
  <c r="E1383" i="22"/>
  <c r="E1384" i="22"/>
  <c r="E1385" i="22"/>
  <c r="E1386" i="22"/>
  <c r="E1387" i="22"/>
  <c r="E1388" i="22"/>
  <c r="E1389" i="22"/>
  <c r="E1390" i="22"/>
  <c r="E1391" i="22"/>
  <c r="E1392" i="22"/>
  <c r="E1393" i="22"/>
  <c r="E1394" i="22"/>
  <c r="E1395" i="22"/>
  <c r="E1396" i="22"/>
  <c r="E1397" i="22"/>
  <c r="E1398" i="22"/>
  <c r="E1399" i="22"/>
  <c r="E1400" i="22"/>
  <c r="E1401" i="22"/>
  <c r="E1402" i="22"/>
  <c r="E1403" i="22"/>
  <c r="E1404" i="22"/>
  <c r="E1405" i="22"/>
  <c r="E1406" i="22"/>
  <c r="E1407" i="22"/>
  <c r="E1408" i="22"/>
  <c r="E1409" i="22"/>
  <c r="E1410" i="22"/>
  <c r="E1411" i="22"/>
  <c r="E1412" i="22"/>
  <c r="E1413" i="22"/>
  <c r="E1414" i="22"/>
  <c r="E1415" i="22"/>
  <c r="E1416" i="22"/>
  <c r="E1417" i="22"/>
  <c r="E1418" i="22"/>
  <c r="E1419" i="22"/>
  <c r="E1420" i="22"/>
  <c r="E1421" i="22"/>
  <c r="E1422" i="22"/>
  <c r="E1423" i="22"/>
  <c r="E1424" i="22"/>
  <c r="E1425" i="22"/>
  <c r="E1426" i="22"/>
  <c r="E1427" i="22"/>
  <c r="E1428" i="22"/>
  <c r="E1429" i="22"/>
  <c r="E1430" i="22"/>
  <c r="E1431" i="22"/>
  <c r="E1432" i="22"/>
  <c r="E1433" i="22"/>
  <c r="E1434" i="22"/>
  <c r="E1435" i="22"/>
  <c r="E1436" i="22"/>
  <c r="E1437" i="22"/>
  <c r="E1438" i="22"/>
  <c r="E1439" i="22"/>
  <c r="E1440" i="22"/>
  <c r="E1441" i="22"/>
  <c r="E1442" i="22"/>
  <c r="E1443" i="22"/>
  <c r="E1444" i="22"/>
  <c r="E1445" i="22"/>
  <c r="E1446" i="22"/>
  <c r="E1447" i="22"/>
  <c r="E1448" i="22"/>
  <c r="E1449" i="22"/>
  <c r="E1450" i="22"/>
  <c r="E1451" i="22"/>
  <c r="E1452" i="22"/>
  <c r="E1453" i="22"/>
  <c r="E1454" i="22"/>
  <c r="E1455" i="22"/>
  <c r="E1456" i="22"/>
  <c r="E1457" i="22"/>
  <c r="E1458" i="22"/>
  <c r="E1459" i="22"/>
  <c r="E1460" i="22"/>
  <c r="E1461" i="22"/>
  <c r="E1462" i="22"/>
  <c r="E1463" i="22"/>
  <c r="E1464" i="22"/>
  <c r="E1465" i="22"/>
  <c r="E1466" i="22"/>
  <c r="E1467" i="22"/>
  <c r="E1468" i="22"/>
  <c r="E1469" i="22"/>
  <c r="E1470" i="22"/>
  <c r="E1471" i="22"/>
  <c r="E1472" i="22"/>
  <c r="E1473" i="22"/>
  <c r="E1474" i="22"/>
  <c r="E1475" i="22"/>
  <c r="E1476" i="22"/>
  <c r="E1477" i="22"/>
  <c r="E1478" i="22"/>
  <c r="E1479" i="22"/>
  <c r="E1480" i="22"/>
  <c r="E1481" i="22"/>
  <c r="E1482" i="22"/>
  <c r="E1483" i="22"/>
  <c r="E1484" i="22"/>
  <c r="E1485" i="22"/>
  <c r="E1486" i="22"/>
  <c r="E1487" i="22"/>
  <c r="E1488" i="22"/>
  <c r="E1489" i="22"/>
  <c r="E1490" i="22"/>
  <c r="E1491" i="22"/>
  <c r="E1492" i="22"/>
  <c r="E1493" i="22"/>
  <c r="E1494" i="22"/>
  <c r="E1495" i="22"/>
  <c r="E1496" i="22"/>
  <c r="E1497" i="22"/>
  <c r="E1498" i="22"/>
  <c r="E1499" i="22"/>
  <c r="E1500" i="22"/>
  <c r="E1501" i="22"/>
  <c r="E1502" i="22"/>
  <c r="E1503" i="22"/>
  <c r="E1504" i="22"/>
  <c r="E1505" i="22"/>
  <c r="E1506" i="22"/>
  <c r="E1507" i="22"/>
  <c r="E1508" i="22"/>
  <c r="E1509" i="22"/>
  <c r="E1510" i="22"/>
  <c r="E1511" i="22"/>
  <c r="E1512" i="22"/>
  <c r="E1513" i="22"/>
  <c r="E1514" i="22"/>
  <c r="E1515" i="22"/>
  <c r="E1516" i="22"/>
  <c r="E1517" i="22"/>
  <c r="E1518" i="22"/>
  <c r="E1519" i="22"/>
  <c r="E1520" i="22"/>
  <c r="E1521" i="22"/>
  <c r="E1522" i="22"/>
  <c r="E1523" i="22"/>
  <c r="E1524" i="22"/>
  <c r="E1525" i="22"/>
  <c r="E1526" i="22"/>
  <c r="E1527" i="22"/>
  <c r="E1528" i="22"/>
  <c r="E1529" i="22"/>
  <c r="E1530" i="22"/>
  <c r="E1531" i="22"/>
  <c r="E1532" i="22"/>
  <c r="E1533" i="22"/>
  <c r="E1534" i="22"/>
  <c r="E1535" i="22"/>
  <c r="E1536" i="22"/>
  <c r="E1537" i="22"/>
  <c r="E1538" i="22"/>
  <c r="E1539" i="22"/>
  <c r="E1540" i="22"/>
  <c r="E1541" i="22"/>
  <c r="E1542" i="22"/>
  <c r="E1543" i="22"/>
  <c r="E1544" i="22"/>
  <c r="E1545" i="22"/>
  <c r="E1546" i="22"/>
  <c r="E1547" i="22"/>
  <c r="E1548" i="22"/>
  <c r="E1549" i="22"/>
  <c r="E1550" i="22"/>
  <c r="E1551" i="22"/>
  <c r="E1552" i="22"/>
  <c r="E1553" i="22"/>
  <c r="E1554" i="22"/>
  <c r="E1555" i="22"/>
  <c r="E1556" i="22"/>
  <c r="E1557" i="22"/>
  <c r="E1558" i="22"/>
  <c r="E1559" i="22"/>
  <c r="E1560" i="22"/>
  <c r="E1561" i="22"/>
  <c r="E1562" i="22"/>
  <c r="E1563" i="22"/>
  <c r="E1564" i="22"/>
  <c r="E1565" i="22"/>
  <c r="E1566" i="22"/>
  <c r="E1567" i="22"/>
  <c r="E1568" i="22"/>
  <c r="E1569" i="22"/>
  <c r="E1570" i="22"/>
  <c r="E1571" i="22"/>
  <c r="E1572" i="22"/>
  <c r="E1573" i="22"/>
  <c r="E1574" i="22"/>
  <c r="E1575" i="22"/>
  <c r="E1576" i="22"/>
  <c r="E1577" i="22"/>
  <c r="E1578" i="22"/>
  <c r="E1579" i="22"/>
  <c r="E1580" i="22"/>
  <c r="E1581" i="22"/>
  <c r="E1582" i="22"/>
  <c r="E1583" i="22"/>
  <c r="E1584" i="22"/>
  <c r="E1585" i="22"/>
  <c r="E1586" i="22"/>
  <c r="E1587" i="22"/>
  <c r="E1588" i="22"/>
  <c r="E1589" i="22"/>
  <c r="E1590" i="22"/>
  <c r="E1591" i="22"/>
  <c r="E1592" i="22"/>
  <c r="E1593" i="22"/>
  <c r="E1594" i="22"/>
  <c r="E1595" i="22"/>
  <c r="E1596" i="22"/>
  <c r="E1597" i="22"/>
  <c r="E1598" i="22"/>
  <c r="E1599" i="22"/>
  <c r="E1600" i="22"/>
  <c r="E1601" i="22"/>
  <c r="E1602" i="22"/>
  <c r="E1603" i="22"/>
  <c r="E1604" i="22"/>
  <c r="E1605" i="22"/>
  <c r="E1606" i="22"/>
  <c r="E1607" i="22"/>
  <c r="E1608" i="22"/>
  <c r="E1609" i="22"/>
  <c r="E1610" i="22"/>
  <c r="E1611" i="22"/>
  <c r="E1612" i="22"/>
  <c r="E1613" i="22"/>
  <c r="E1614" i="22"/>
  <c r="E1615" i="22"/>
  <c r="E1616" i="22"/>
  <c r="E1617" i="22"/>
  <c r="E1618" i="22"/>
  <c r="E1619" i="22"/>
  <c r="E1620" i="22"/>
  <c r="E1621" i="22"/>
  <c r="E1622" i="22"/>
  <c r="E1623" i="22"/>
  <c r="E1624" i="22"/>
  <c r="E1625" i="22"/>
  <c r="E1626" i="22"/>
  <c r="E1627" i="22"/>
  <c r="E1628" i="22"/>
  <c r="E1629" i="22"/>
  <c r="E1630" i="22"/>
  <c r="E1631" i="22"/>
  <c r="E1632" i="22"/>
  <c r="E1633" i="22"/>
  <c r="E1634" i="22"/>
  <c r="E1635" i="22"/>
  <c r="E1636" i="22"/>
  <c r="E1637" i="22"/>
  <c r="E1638" i="22"/>
  <c r="E1639" i="22"/>
  <c r="E1640" i="22"/>
  <c r="E1641" i="22"/>
  <c r="E1642" i="22"/>
  <c r="E1643" i="22"/>
  <c r="E1644" i="22"/>
  <c r="E1645" i="22"/>
  <c r="E1646" i="22"/>
  <c r="E1647" i="22"/>
  <c r="E1648" i="22"/>
  <c r="E1649" i="22"/>
  <c r="E1650" i="22"/>
  <c r="E1651" i="22"/>
  <c r="E1652" i="22"/>
  <c r="E1653" i="22"/>
  <c r="E1654" i="22"/>
  <c r="E1655" i="22"/>
  <c r="E1656" i="22"/>
  <c r="E1657" i="22"/>
  <c r="E1658" i="22"/>
  <c r="E1659" i="22"/>
  <c r="E1660" i="22"/>
  <c r="E1661" i="22"/>
  <c r="E1662" i="22"/>
  <c r="E1663" i="22"/>
  <c r="E1664" i="22"/>
  <c r="E1665" i="22"/>
  <c r="E1666" i="22"/>
  <c r="E1667" i="22"/>
  <c r="E1668" i="22"/>
  <c r="E1669" i="22"/>
  <c r="E1670" i="22"/>
  <c r="E1671" i="22"/>
  <c r="E1672" i="22"/>
  <c r="E1673" i="22"/>
  <c r="E1674" i="22"/>
  <c r="E1675" i="22"/>
  <c r="E1676" i="22"/>
  <c r="E1677" i="22"/>
  <c r="E1678" i="22"/>
  <c r="E1679" i="22"/>
  <c r="E1680" i="22"/>
  <c r="E1681" i="22"/>
  <c r="E1682" i="22"/>
  <c r="E1683" i="22"/>
  <c r="E1684" i="22"/>
  <c r="E1685" i="22"/>
  <c r="E1686" i="22"/>
  <c r="E1687" i="22"/>
  <c r="E1688" i="22"/>
  <c r="E1689" i="22"/>
  <c r="E1690" i="22"/>
  <c r="E1691" i="22"/>
  <c r="E1692" i="22"/>
  <c r="E1693" i="22"/>
  <c r="E1694" i="22"/>
  <c r="E1695" i="22"/>
  <c r="E1696" i="22"/>
  <c r="E1697" i="22"/>
  <c r="E1698" i="22"/>
  <c r="E1699" i="22"/>
  <c r="E1700" i="22"/>
  <c r="E1701" i="22"/>
  <c r="E1702" i="22"/>
  <c r="E1703" i="22"/>
  <c r="E1704" i="22"/>
  <c r="E1705" i="22"/>
  <c r="E1706" i="22"/>
  <c r="E1707" i="22"/>
  <c r="E1708" i="22"/>
  <c r="E1709" i="22"/>
  <c r="E1710" i="22"/>
  <c r="E1711" i="22"/>
  <c r="E1712" i="22"/>
  <c r="E1713" i="22"/>
  <c r="E1714" i="22"/>
  <c r="E1715" i="22"/>
  <c r="E1716" i="22"/>
  <c r="E1717" i="22"/>
  <c r="E1718" i="22"/>
  <c r="E1719" i="22"/>
  <c r="E1720" i="22"/>
  <c r="E1721" i="22"/>
  <c r="E1722" i="22"/>
  <c r="E1723" i="22"/>
  <c r="E1724" i="22"/>
  <c r="E1725" i="22"/>
  <c r="E1726" i="22"/>
  <c r="E1727" i="22"/>
  <c r="E1728" i="22"/>
  <c r="E1729" i="22"/>
  <c r="E1730" i="22"/>
  <c r="E1731" i="22"/>
  <c r="E1732" i="22"/>
  <c r="E1733" i="22"/>
  <c r="E1734" i="22"/>
  <c r="E1735" i="22"/>
  <c r="E1736" i="22"/>
  <c r="E1737" i="22"/>
  <c r="E1738" i="22"/>
  <c r="E1739" i="22"/>
  <c r="E1740" i="22"/>
  <c r="E1741" i="22"/>
  <c r="E1742" i="22"/>
  <c r="E1743" i="22"/>
  <c r="E1744" i="22"/>
  <c r="E1745" i="22"/>
  <c r="E1746" i="22"/>
  <c r="E1747" i="22"/>
  <c r="E1748" i="22"/>
  <c r="E1749" i="22"/>
  <c r="E1750" i="22"/>
  <c r="E1751" i="22"/>
  <c r="E1752" i="22"/>
  <c r="E1753" i="22"/>
  <c r="E1754" i="22"/>
  <c r="E1755" i="22"/>
  <c r="E1756" i="22"/>
  <c r="E1757" i="22"/>
  <c r="E1758" i="22"/>
  <c r="E1759" i="22"/>
  <c r="E1760" i="22"/>
  <c r="E1761" i="22"/>
  <c r="E1762" i="22"/>
  <c r="E1763" i="22"/>
  <c r="E1764" i="22"/>
  <c r="E1765" i="22"/>
  <c r="E1766" i="22"/>
  <c r="E1767" i="22"/>
  <c r="E1768" i="22"/>
  <c r="E1769" i="22"/>
  <c r="E1770" i="22"/>
  <c r="E1771" i="22"/>
  <c r="E1772" i="22"/>
  <c r="E1773" i="22"/>
  <c r="E1774" i="22"/>
  <c r="E1775" i="22"/>
  <c r="E1776" i="22"/>
  <c r="E1777" i="22"/>
  <c r="E1778" i="22"/>
  <c r="E1779" i="22"/>
  <c r="E1780" i="22"/>
  <c r="E1781" i="22"/>
  <c r="E1782" i="22"/>
  <c r="E1783" i="22"/>
  <c r="E1784" i="22"/>
  <c r="E1785" i="22"/>
  <c r="E1786" i="22"/>
  <c r="E1787" i="22"/>
  <c r="E1788" i="22"/>
  <c r="E1789" i="22"/>
  <c r="E1790" i="22"/>
  <c r="E1791" i="22"/>
  <c r="E1792" i="22"/>
  <c r="E1793" i="22"/>
  <c r="E1794" i="22"/>
  <c r="E1795" i="22"/>
  <c r="E1796" i="22"/>
  <c r="E1797" i="22"/>
  <c r="E1798" i="22"/>
  <c r="E1799" i="22"/>
  <c r="E192"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244" i="22"/>
  <c r="E245" i="22"/>
  <c r="E246" i="22"/>
  <c r="E247" i="22"/>
  <c r="E248" i="22"/>
  <c r="E249" i="22"/>
  <c r="E250" i="22"/>
  <c r="E251" i="22"/>
  <c r="E252" i="22"/>
  <c r="E253" i="22"/>
  <c r="E254" i="22"/>
  <c r="E255" i="22"/>
  <c r="E256"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E287" i="22"/>
  <c r="E288" i="22"/>
  <c r="E289" i="22"/>
  <c r="E290" i="22"/>
  <c r="E291" i="22"/>
  <c r="E292" i="22"/>
  <c r="E293" i="22"/>
  <c r="E294" i="22"/>
  <c r="E295" i="22"/>
  <c r="E296" i="22"/>
  <c r="E297" i="22"/>
  <c r="E298" i="22"/>
  <c r="E299" i="22"/>
  <c r="E300" i="22"/>
  <c r="E301" i="22"/>
  <c r="E302" i="22"/>
  <c r="E303" i="22"/>
  <c r="E304" i="22"/>
  <c r="E305" i="22"/>
  <c r="E306" i="22"/>
  <c r="E307" i="22"/>
  <c r="E308" i="22"/>
  <c r="E309" i="22"/>
  <c r="E310" i="22"/>
  <c r="E311" i="22"/>
  <c r="E312" i="22"/>
  <c r="E313" i="22"/>
  <c r="E314" i="22"/>
  <c r="E315" i="22"/>
  <c r="E316" i="22"/>
  <c r="E317" i="22"/>
  <c r="E318" i="22"/>
  <c r="E319" i="22"/>
  <c r="E320" i="22"/>
  <c r="E321" i="22"/>
  <c r="E322" i="22"/>
  <c r="E323" i="22"/>
  <c r="E324" i="22"/>
  <c r="E325" i="22"/>
  <c r="E326" i="22"/>
  <c r="E327" i="22"/>
  <c r="E328" i="22"/>
  <c r="E329" i="22"/>
  <c r="E330" i="22"/>
  <c r="E331" i="22"/>
  <c r="E332" i="22"/>
  <c r="E333" i="22"/>
  <c r="E334" i="22"/>
  <c r="E335" i="22"/>
  <c r="E336" i="22"/>
  <c r="E337" i="22"/>
  <c r="E338" i="22"/>
  <c r="E339" i="22"/>
  <c r="E340" i="22"/>
  <c r="E341" i="22"/>
  <c r="E342" i="22"/>
  <c r="E343" i="22"/>
  <c r="E344" i="22"/>
  <c r="E345" i="22"/>
  <c r="E346" i="22"/>
  <c r="E347" i="22"/>
  <c r="E348" i="22"/>
  <c r="E349" i="22"/>
  <c r="E350" i="22"/>
  <c r="E351" i="22"/>
  <c r="E352" i="22"/>
  <c r="E353" i="22"/>
  <c r="E354" i="22"/>
  <c r="E355" i="22"/>
  <c r="E356" i="22"/>
  <c r="E357" i="22"/>
  <c r="E358" i="22"/>
  <c r="E359" i="22"/>
  <c r="E360" i="22"/>
  <c r="E361" i="22"/>
  <c r="E362" i="22"/>
  <c r="E363" i="22"/>
  <c r="E364" i="22"/>
  <c r="E365" i="22"/>
  <c r="E366" i="22"/>
  <c r="E367" i="22"/>
  <c r="E368" i="22"/>
  <c r="E369" i="22"/>
  <c r="E370" i="22"/>
  <c r="E371" i="22"/>
  <c r="E372" i="22"/>
  <c r="E373" i="22"/>
  <c r="E374" i="22"/>
  <c r="E375" i="22"/>
  <c r="E376" i="22"/>
  <c r="E377" i="22"/>
  <c r="E378" i="22"/>
  <c r="E379" i="22"/>
  <c r="E380" i="22"/>
  <c r="E381" i="22"/>
  <c r="E382" i="22"/>
  <c r="E383" i="22"/>
  <c r="E384" i="22"/>
  <c r="E385" i="22"/>
  <c r="E386" i="22"/>
  <c r="E387" i="22"/>
  <c r="E388" i="22"/>
  <c r="E389" i="22"/>
  <c r="E390" i="22"/>
  <c r="E391" i="22"/>
  <c r="E392" i="22"/>
  <c r="E393" i="22"/>
  <c r="E394" i="22"/>
  <c r="E395" i="22"/>
  <c r="E396" i="22"/>
  <c r="E397" i="22"/>
  <c r="E398" i="22"/>
  <c r="E399" i="22"/>
  <c r="E400" i="22"/>
  <c r="E401" i="22"/>
  <c r="E402" i="22"/>
  <c r="E403" i="22"/>
  <c r="E404" i="22"/>
  <c r="E405" i="22"/>
  <c r="E406" i="22"/>
  <c r="E407" i="22"/>
  <c r="E408" i="22"/>
  <c r="E409" i="22"/>
  <c r="E410" i="22"/>
  <c r="E411" i="22"/>
  <c r="E412" i="22"/>
  <c r="E413" i="22"/>
  <c r="E414" i="22"/>
  <c r="E415" i="22"/>
  <c r="E416" i="22"/>
  <c r="E417" i="22"/>
  <c r="E418" i="22"/>
  <c r="E419" i="22"/>
  <c r="E420" i="22"/>
  <c r="E421" i="22"/>
  <c r="E422" i="22"/>
  <c r="E423" i="22"/>
  <c r="E424" i="22"/>
  <c r="E425" i="22"/>
  <c r="E426" i="22"/>
  <c r="E427" i="22"/>
  <c r="E428" i="22"/>
  <c r="E429" i="22"/>
  <c r="E430" i="22"/>
  <c r="E431" i="22"/>
  <c r="E432" i="22"/>
  <c r="E433" i="22"/>
  <c r="E434" i="22"/>
  <c r="E435" i="22"/>
  <c r="E436" i="22"/>
  <c r="E437" i="22"/>
  <c r="E438" i="22"/>
  <c r="E439" i="22"/>
  <c r="E440" i="22"/>
  <c r="E441" i="22"/>
  <c r="E442" i="22"/>
  <c r="E443" i="22"/>
  <c r="E444" i="22"/>
  <c r="E445" i="22"/>
  <c r="E446" i="22"/>
  <c r="E447" i="22"/>
  <c r="E448" i="22"/>
  <c r="E449" i="22"/>
  <c r="E450" i="22"/>
  <c r="E451" i="22"/>
  <c r="E452" i="22"/>
  <c r="E453" i="22"/>
  <c r="E454" i="22"/>
  <c r="E455" i="22"/>
  <c r="E456" i="22"/>
  <c r="E457" i="22"/>
  <c r="E458" i="22"/>
  <c r="E459" i="22"/>
  <c r="E460" i="22"/>
  <c r="E461" i="22"/>
  <c r="E462" i="22"/>
  <c r="E463" i="22"/>
  <c r="E464" i="22"/>
  <c r="E465" i="22"/>
  <c r="E466" i="22"/>
  <c r="E467" i="22"/>
  <c r="E468" i="22"/>
  <c r="E469" i="22"/>
  <c r="E470" i="22"/>
  <c r="E471" i="22"/>
  <c r="E472" i="22"/>
  <c r="E473" i="22"/>
  <c r="E474" i="22"/>
  <c r="E475" i="22"/>
  <c r="E476" i="22"/>
  <c r="E477" i="22"/>
  <c r="E478" i="22"/>
  <c r="E479" i="22"/>
  <c r="E480" i="22"/>
  <c r="E481" i="22"/>
  <c r="E482" i="22"/>
  <c r="E483" i="22"/>
  <c r="E484" i="22"/>
  <c r="E485" i="22"/>
  <c r="E486" i="22"/>
  <c r="E487" i="22"/>
  <c r="E488" i="22"/>
  <c r="E489" i="22"/>
  <c r="E490" i="22"/>
  <c r="E491" i="22"/>
  <c r="E492" i="22"/>
  <c r="E493" i="22"/>
  <c r="E494" i="22"/>
  <c r="E495" i="22"/>
  <c r="E496" i="22"/>
  <c r="E497" i="22"/>
  <c r="E498" i="22"/>
  <c r="E499" i="22"/>
  <c r="E500" i="22"/>
  <c r="E501" i="22"/>
  <c r="E502" i="22"/>
  <c r="E503" i="22"/>
  <c r="E504" i="22"/>
  <c r="E505" i="22"/>
  <c r="E506" i="22"/>
  <c r="E507" i="22"/>
  <c r="E508" i="22"/>
  <c r="E509" i="22"/>
  <c r="E510" i="22"/>
  <c r="E511" i="22"/>
  <c r="E512" i="22"/>
  <c r="E513" i="22"/>
  <c r="E514" i="22"/>
  <c r="E515" i="22"/>
  <c r="E516" i="22"/>
  <c r="E517" i="22"/>
  <c r="E518" i="22"/>
  <c r="E519" i="22"/>
  <c r="E520" i="22"/>
  <c r="E521" i="22"/>
  <c r="E522" i="22"/>
  <c r="E523" i="22"/>
  <c r="E524" i="22"/>
  <c r="E525" i="22"/>
  <c r="E526" i="22"/>
  <c r="E527" i="22"/>
  <c r="E528" i="22"/>
  <c r="E529" i="22"/>
  <c r="E530" i="22"/>
  <c r="E531" i="22"/>
  <c r="E532" i="22"/>
  <c r="E533" i="22"/>
  <c r="E534" i="22"/>
  <c r="E535" i="22"/>
  <c r="E536" i="22"/>
  <c r="E537" i="22"/>
  <c r="E538" i="22"/>
  <c r="E539" i="22"/>
  <c r="E540" i="22"/>
  <c r="E541" i="22"/>
  <c r="E542" i="22"/>
  <c r="E543" i="22"/>
  <c r="E544" i="22"/>
  <c r="E545" i="22"/>
  <c r="E546" i="22"/>
  <c r="E547" i="22"/>
  <c r="E548"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0" i="22"/>
  <c r="E191" i="22"/>
  <c r="E7" i="22"/>
  <c r="E8" i="22"/>
  <c r="E9" i="22"/>
  <c r="E10" i="22"/>
  <c r="E6" i="22"/>
  <c r="F16" i="16"/>
  <c r="DR10" i="14" l="1"/>
  <c r="AH18" i="16" l="1"/>
  <c r="AP18" i="16"/>
  <c r="BD18" i="16" s="1"/>
  <c r="K16" i="16" l="1"/>
  <c r="I16" i="16"/>
  <c r="AL373" i="16" l="1"/>
  <c r="AL372" i="16"/>
  <c r="AL371" i="16"/>
  <c r="AL369" i="16"/>
  <c r="AL303" i="16"/>
  <c r="AL302" i="16"/>
  <c r="AL301" i="16"/>
  <c r="AL299" i="16"/>
  <c r="AP56" i="16"/>
  <c r="AP55" i="16"/>
  <c r="AN369" i="16" l="1"/>
  <c r="AN299" i="16"/>
  <c r="K10" i="14"/>
  <c r="EF10" i="14" l="1"/>
  <c r="EE10" i="14"/>
  <c r="ED10" i="14"/>
  <c r="DZ10" i="14"/>
  <c r="DT10" i="14"/>
  <c r="FS10" i="14"/>
  <c r="FR10" i="14"/>
  <c r="FQ10" i="14"/>
  <c r="FP10" i="14"/>
  <c r="FO10" i="14"/>
  <c r="FL10" i="14"/>
  <c r="FM10" i="14"/>
  <c r="FN10" i="14"/>
  <c r="FI10" i="14"/>
  <c r="FH10" i="14"/>
  <c r="FG10" i="14"/>
  <c r="FF10" i="14"/>
  <c r="FC10" i="14"/>
  <c r="FE10" i="14"/>
  <c r="FD10" i="14"/>
  <c r="DN10" i="14" l="1"/>
  <c r="DD10" i="14"/>
  <c r="IW10" i="14" s="1"/>
  <c r="IN10" i="14"/>
  <c r="IC10" i="14"/>
  <c r="JA10" i="14" s="1"/>
  <c r="HP10" i="14"/>
  <c r="HH10" i="14"/>
  <c r="IZ10" i="14" s="1"/>
  <c r="GW10" i="14"/>
  <c r="GL10" i="14"/>
  <c r="IY10" i="14" s="1"/>
  <c r="FX10" i="14"/>
  <c r="ES10" i="14"/>
  <c r="IX10" i="14" s="1"/>
  <c r="CR10" i="14"/>
  <c r="CH10" i="14"/>
  <c r="IV10" i="14" s="1"/>
  <c r="BP10" i="14"/>
  <c r="AZ10" i="14"/>
  <c r="IU10" i="14" s="1"/>
  <c r="BB586" i="16" l="1"/>
  <c r="BC586" i="16" s="1"/>
  <c r="BB587" i="16"/>
  <c r="BC587" i="16" s="1"/>
  <c r="BB588" i="16"/>
  <c r="BC589" i="16" s="1"/>
  <c r="BB589" i="16"/>
  <c r="BC590" i="16" s="1"/>
  <c r="BB590" i="16"/>
  <c r="BC591" i="16" s="1"/>
  <c r="BB591" i="16"/>
  <c r="BC592" i="16" s="1"/>
  <c r="BB592" i="16"/>
  <c r="BC593" i="16" s="1"/>
  <c r="BB585" i="16"/>
  <c r="BC585" i="16" s="1"/>
  <c r="BB612" i="16"/>
  <c r="BC613" i="16" s="1"/>
  <c r="BB613" i="16"/>
  <c r="BC614" i="16" s="1"/>
  <c r="BB614" i="16"/>
  <c r="BC615" i="16" s="1"/>
  <c r="BB615" i="16"/>
  <c r="BC616" i="16" s="1"/>
  <c r="BB616" i="16"/>
  <c r="BC617" i="16" s="1"/>
  <c r="BB617" i="16"/>
  <c r="BC618" i="16" s="1"/>
  <c r="BB618" i="16"/>
  <c r="BC619" i="16" s="1"/>
  <c r="BB611" i="16"/>
  <c r="BC612" i="16" s="1"/>
  <c r="IQ10" i="14"/>
  <c r="DP10" i="14" l="1"/>
  <c r="DF10" i="14"/>
  <c r="IP10" i="14"/>
  <c r="IE10" i="14"/>
  <c r="HR10" i="14"/>
  <c r="HJ10" i="14"/>
  <c r="GY10" i="14"/>
  <c r="GO10" i="14"/>
  <c r="GB10" i="14"/>
  <c r="CT10" i="14"/>
  <c r="EW10" i="14"/>
  <c r="CJ10" i="14"/>
  <c r="BX10" i="14"/>
  <c r="GC10" i="14"/>
  <c r="EX10" i="14"/>
  <c r="BH10" i="14"/>
  <c r="DO10" i="14" l="1"/>
  <c r="DE10" i="14"/>
  <c r="IO10" i="14"/>
  <c r="ID10" i="14"/>
  <c r="IF10" i="14"/>
  <c r="IG10" i="14"/>
  <c r="IH10" i="14"/>
  <c r="HQ10" i="14"/>
  <c r="HS10" i="14"/>
  <c r="HT10" i="14"/>
  <c r="HU10" i="14"/>
  <c r="HI10" i="14"/>
  <c r="GX10" i="14"/>
  <c r="GN10" i="14"/>
  <c r="GA10" i="14"/>
  <c r="EV10" i="14"/>
  <c r="EY10" i="14"/>
  <c r="CS10" i="14"/>
  <c r="CI10" i="14"/>
  <c r="BW10" i="14"/>
  <c r="BG10" i="14"/>
  <c r="BI10" i="14"/>
  <c r="BJ10" i="14"/>
  <c r="BK10" i="14"/>
  <c r="BL10" i="14"/>
  <c r="FK10" i="14" l="1"/>
  <c r="EJ10" i="14" l="1"/>
  <c r="BC630" i="16" l="1"/>
  <c r="ER10" i="14" l="1"/>
  <c r="EQ10" i="14"/>
  <c r="EK10" i="14" l="1"/>
  <c r="EI10" i="14"/>
  <c r="EH10" i="14"/>
  <c r="EC10" i="14"/>
  <c r="EB10" i="14"/>
  <c r="EA10" i="14"/>
  <c r="HC10" i="14" l="1"/>
  <c r="HB10" i="14"/>
  <c r="HA10" i="14"/>
  <c r="GZ10" i="14"/>
  <c r="GV10" i="14"/>
  <c r="GU10" i="14"/>
  <c r="GT10" i="14"/>
  <c r="GS10" i="14"/>
  <c r="GR10" i="14"/>
  <c r="GQ10" i="14"/>
  <c r="GP10" i="14"/>
  <c r="GM10" i="14"/>
  <c r="GK10" i="14"/>
  <c r="GJ10" i="14"/>
  <c r="GI10" i="14"/>
  <c r="GH10" i="14"/>
  <c r="GG10" i="14"/>
  <c r="GF10" i="14"/>
  <c r="GE10" i="14"/>
  <c r="GD10" i="14"/>
  <c r="FZ10" i="14"/>
  <c r="FY10" i="14"/>
  <c r="FW10" i="14"/>
  <c r="FV10" i="14"/>
  <c r="FU10" i="14"/>
  <c r="FT10" i="14"/>
  <c r="EN10" i="14"/>
  <c r="EM10" i="14"/>
  <c r="EL10" i="14"/>
  <c r="FJ10" i="14" l="1"/>
  <c r="EP10" i="14"/>
  <c r="EO10" i="14"/>
  <c r="EG10" i="14"/>
  <c r="AT50" i="16"/>
  <c r="AT51" i="16"/>
  <c r="AT52" i="16"/>
  <c r="AT53" i="16"/>
  <c r="AT54" i="16"/>
  <c r="AT55" i="16"/>
  <c r="AS50" i="16"/>
  <c r="AS51" i="16"/>
  <c r="AS52" i="16"/>
  <c r="AS53" i="16"/>
  <c r="AS54" i="16"/>
  <c r="AS55" i="16"/>
  <c r="AT49" i="16"/>
  <c r="AS49" i="16"/>
  <c r="AR50" i="16"/>
  <c r="AR51" i="16"/>
  <c r="AR52" i="16"/>
  <c r="AR53" i="16"/>
  <c r="AR54" i="16"/>
  <c r="AR55" i="16"/>
  <c r="AR49" i="16"/>
  <c r="AP50" i="16"/>
  <c r="AP51" i="16"/>
  <c r="AP52" i="16"/>
  <c r="AP53" i="16"/>
  <c r="AP54" i="16"/>
  <c r="AP49" i="16"/>
  <c r="AU55" i="16" l="1"/>
  <c r="AG55" i="16" s="1"/>
  <c r="AU56" i="16"/>
  <c r="AG56" i="16" s="1"/>
  <c r="IS10" i="14"/>
  <c r="DY10" i="14" l="1"/>
  <c r="DX10" i="14"/>
  <c r="BV10" i="14" l="1"/>
  <c r="BU10" i="14"/>
  <c r="BF10" i="14"/>
  <c r="BE10" i="14"/>
  <c r="AR10" i="14" l="1"/>
  <c r="V10" i="14"/>
  <c r="U10" i="14"/>
  <c r="BC629" i="16" l="1"/>
  <c r="BC624" i="16"/>
  <c r="BC623" i="16"/>
  <c r="FB10" i="14" l="1"/>
  <c r="FA10" i="14"/>
  <c r="EZ10" i="14"/>
  <c r="DW10" i="14"/>
  <c r="DV10" i="14"/>
  <c r="DU10" i="14"/>
  <c r="DS10" i="14"/>
  <c r="BT10" i="14" l="1"/>
  <c r="BS10" i="14"/>
  <c r="BR10" i="14"/>
  <c r="BQ10" i="14"/>
  <c r="BD10" i="14"/>
  <c r="BC10" i="14"/>
  <c r="BB10" i="14"/>
  <c r="BA10" i="14"/>
  <c r="AT10" i="14"/>
  <c r="DC10" i="14" l="1"/>
  <c r="DB10" i="14"/>
  <c r="DA10" i="14"/>
  <c r="CZ10" i="14"/>
  <c r="DM10" i="14"/>
  <c r="DL10" i="14"/>
  <c r="DK10" i="14"/>
  <c r="DJ10" i="14"/>
  <c r="CW10" i="14"/>
  <c r="IM10" i="14"/>
  <c r="IL10" i="14"/>
  <c r="IK10" i="14"/>
  <c r="IJ10" i="14"/>
  <c r="IB10" i="14"/>
  <c r="IA10" i="14"/>
  <c r="HZ10" i="14"/>
  <c r="HY10" i="14"/>
  <c r="HO10" i="14" l="1"/>
  <c r="HN10" i="14"/>
  <c r="HM10" i="14"/>
  <c r="HL10" i="14"/>
  <c r="HG10" i="14"/>
  <c r="HF10" i="14"/>
  <c r="HE10" i="14"/>
  <c r="HD10" i="14"/>
  <c r="EU10" i="14" l="1"/>
  <c r="ET10" i="14"/>
  <c r="CQ10" i="14" l="1"/>
  <c r="CP10" i="14"/>
  <c r="CO10" i="14"/>
  <c r="CN10" i="14"/>
  <c r="CD10" i="14"/>
  <c r="BO10" i="14"/>
  <c r="BN10" i="14"/>
  <c r="BM10" i="14"/>
  <c r="AV10" i="14"/>
  <c r="IT10" i="14"/>
  <c r="D10" i="14" l="1"/>
  <c r="C10" i="14"/>
  <c r="B10" i="14"/>
  <c r="E10" i="14" l="1"/>
  <c r="J10" i="14"/>
  <c r="DQ10" i="14" l="1"/>
  <c r="DI10" i="14"/>
  <c r="DH10" i="14"/>
  <c r="DG10" i="14"/>
  <c r="CY10" i="14"/>
  <c r="CX10" i="14"/>
  <c r="IR10" i="14"/>
  <c r="II10" i="14"/>
  <c r="HX10" i="14"/>
  <c r="HW10" i="14"/>
  <c r="HV10" i="14"/>
  <c r="HK10" i="14"/>
  <c r="CV10" i="14"/>
  <c r="CU10" i="14"/>
  <c r="CM10" i="14"/>
  <c r="CL10" i="14"/>
  <c r="CK10" i="14"/>
  <c r="CG10" i="14"/>
  <c r="CF10" i="14"/>
  <c r="CE10" i="14"/>
  <c r="CC10" i="14"/>
  <c r="CB10" i="14"/>
  <c r="CA10" i="14"/>
  <c r="BZ10" i="14"/>
  <c r="BY10" i="14"/>
  <c r="AY10" i="14"/>
  <c r="AX10" i="14"/>
  <c r="AW10" i="14"/>
  <c r="AU10" i="14"/>
  <c r="AS10" i="14"/>
  <c r="AQ10" i="14"/>
  <c r="AP10" i="14"/>
  <c r="AO10" i="14"/>
  <c r="AN10" i="14"/>
  <c r="AM10" i="14"/>
  <c r="AL10" i="14"/>
  <c r="AK10" i="14"/>
  <c r="AJ10" i="14"/>
  <c r="AI10" i="14"/>
  <c r="AH10" i="14"/>
  <c r="AG10" i="14"/>
  <c r="AF10" i="14"/>
  <c r="AE10" i="14"/>
  <c r="AD10" i="14"/>
  <c r="AC10" i="14"/>
  <c r="AB10" i="14"/>
  <c r="AA10" i="14"/>
  <c r="Z10" i="14"/>
  <c r="Y10" i="14"/>
  <c r="X10" i="14"/>
  <c r="W10" i="14"/>
  <c r="T10" i="14"/>
  <c r="S10" i="14"/>
  <c r="R10" i="14"/>
  <c r="Q10" i="14"/>
  <c r="P10" i="14"/>
  <c r="O10" i="14"/>
  <c r="N10" i="14"/>
  <c r="M10" i="14"/>
  <c r="L10" i="14"/>
  <c r="H10" i="14"/>
  <c r="G10" i="14"/>
  <c r="F10" i="14"/>
  <c r="I10" i="14" l="1"/>
  <c r="BE5" i="21" l="1"/>
  <c r="AU51" i="16" l="1"/>
  <c r="AG51" i="16" s="1"/>
  <c r="AU53" i="16"/>
  <c r="AG53" i="16" s="1"/>
  <c r="AU52" i="16"/>
  <c r="AG52" i="16" s="1"/>
  <c r="AU54" i="16"/>
  <c r="AG54" i="16" s="1"/>
  <c r="AU50" i="16"/>
  <c r="AG50" i="16" s="1"/>
  <c r="AU49" i="16"/>
  <c r="AG49" i="16" s="1"/>
  <c r="BE3" i="21" l="1"/>
  <c r="AH16" i="16"/>
  <c r="BE4" i="21"/>
  <c r="BJ3" i="21" l="1"/>
  <c r="Q18" i="16" s="1"/>
  <c r="AM14" i="16" s="1"/>
  <c r="AG14" i="16" s="1"/>
</calcChain>
</file>

<file path=xl/sharedStrings.xml><?xml version="1.0" encoding="utf-8"?>
<sst xmlns="http://schemas.openxmlformats.org/spreadsheetml/2006/main" count="11212" uniqueCount="7273">
  <si>
    <t>利用料金制</t>
    <rPh sb="0" eb="2">
      <t>リヨウ</t>
    </rPh>
    <rPh sb="2" eb="5">
      <t>リョウキンセイ</t>
    </rPh>
    <phoneticPr fontId="3"/>
  </si>
  <si>
    <t>年</t>
    <rPh sb="0" eb="1">
      <t>ネン</t>
    </rPh>
    <phoneticPr fontId="3"/>
  </si>
  <si>
    <t>その他</t>
    <rPh sb="2" eb="3">
      <t>タ</t>
    </rPh>
    <phoneticPr fontId="3"/>
  </si>
  <si>
    <t>事業名</t>
    <rPh sb="0" eb="2">
      <t>ジギョウ</t>
    </rPh>
    <rPh sb="2" eb="3">
      <t>メイ</t>
    </rPh>
    <phoneticPr fontId="3"/>
  </si>
  <si>
    <t>検討中</t>
    <rPh sb="0" eb="3">
      <t>ケントウチュウ</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</si>
  <si>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</si>
  <si>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</si>
  <si>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</si>
  <si>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</si>
  <si>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</si>
  <si>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</si>
  <si>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</si>
  <si>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</si>
  <si>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管理の一体化</t>
    <rPh sb="0" eb="2">
      <t>カンリ</t>
    </rPh>
    <rPh sb="3" eb="6">
      <t>イッタイカ</t>
    </rPh>
    <phoneticPr fontId="3"/>
  </si>
  <si>
    <t>民間活用</t>
    <rPh sb="0" eb="2">
      <t>ミンカン</t>
    </rPh>
    <rPh sb="2" eb="4">
      <t>カツヨウ</t>
    </rPh>
    <phoneticPr fontId="3"/>
  </si>
  <si>
    <t>事業名</t>
    <rPh sb="0" eb="2">
      <t>ジギョウ</t>
    </rPh>
    <rPh sb="2" eb="3">
      <t>メイ</t>
    </rPh>
    <phoneticPr fontId="28"/>
  </si>
  <si>
    <t>簡易水道事業</t>
    <rPh sb="0" eb="2">
      <t>カンイ</t>
    </rPh>
    <rPh sb="2" eb="4">
      <t>スイドウ</t>
    </rPh>
    <rPh sb="4" eb="6">
      <t>ジギョウ</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</si>
  <si>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</si>
  <si>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</si>
  <si>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</si>
  <si>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</si>
  <si>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民営化・民間譲渡</t>
    <rPh sb="0" eb="3">
      <t>ミンエイカ</t>
    </rPh>
    <rPh sb="4" eb="8">
      <t>ミンカンジョウト</t>
    </rPh>
    <phoneticPr fontId="3"/>
  </si>
  <si>
    <t>現行の経営体制・手法を継続</t>
    <rPh sb="0" eb="2">
      <t>ゲンコウ</t>
    </rPh>
    <rPh sb="3" eb="5">
      <t>ケイエイ</t>
    </rPh>
    <rPh sb="5" eb="7">
      <t>タイセイ</t>
    </rPh>
    <rPh sb="8" eb="10">
      <t>シュホウ</t>
    </rPh>
    <rPh sb="11" eb="13">
      <t>ケイゾク</t>
    </rPh>
    <phoneticPr fontId="3"/>
  </si>
  <si>
    <t>問２－３．実施年月日を記載してください。</t>
    <rPh sb="0" eb="1">
      <t>トイ</t>
    </rPh>
    <rPh sb="5" eb="7">
      <t>ジッシ</t>
    </rPh>
    <rPh sb="7" eb="10">
      <t>ネンガッピ</t>
    </rPh>
    <rPh sb="11" eb="13">
      <t>キサイ</t>
    </rPh>
    <phoneticPr fontId="28"/>
  </si>
  <si>
    <t>問５－３．実施年月日を記載してください。</t>
    <rPh sb="0" eb="1">
      <t>トイ</t>
    </rPh>
    <rPh sb="5" eb="7">
      <t>ジッシ</t>
    </rPh>
    <rPh sb="7" eb="10">
      <t>ネンガッピ</t>
    </rPh>
    <rPh sb="11" eb="13">
      <t>キサイ</t>
    </rPh>
    <phoneticPr fontId="28"/>
  </si>
  <si>
    <t>問６－３．実施予定年月日を記載してください。</t>
    <rPh sb="0" eb="1">
      <t>トイ</t>
    </rPh>
    <rPh sb="5" eb="7">
      <t>ジッシ</t>
    </rPh>
    <rPh sb="7" eb="9">
      <t>ヨテイ</t>
    </rPh>
    <rPh sb="9" eb="12">
      <t>ネンガッピ</t>
    </rPh>
    <rPh sb="13" eb="15">
      <t>キサイ</t>
    </rPh>
    <phoneticPr fontId="28"/>
  </si>
  <si>
    <t>代行制</t>
    <rPh sb="0" eb="2">
      <t>ダイコウ</t>
    </rPh>
    <rPh sb="2" eb="3">
      <t>セイ</t>
    </rPh>
    <phoneticPr fontId="3"/>
  </si>
  <si>
    <t>方式</t>
    <rPh sb="0" eb="2">
      <t>ホウシキ</t>
    </rPh>
    <phoneticPr fontId="3"/>
  </si>
  <si>
    <t>公務員型</t>
    <rPh sb="0" eb="4">
      <t>コウムインガタ</t>
    </rPh>
    <phoneticPr fontId="3"/>
  </si>
  <si>
    <t>⑧現行の経営体制・手法の継続に関する質問</t>
    <rPh sb="1" eb="3">
      <t>ゲンコウ</t>
    </rPh>
    <rPh sb="4" eb="6">
      <t>ケイエイ</t>
    </rPh>
    <rPh sb="6" eb="8">
      <t>タイセイ</t>
    </rPh>
    <rPh sb="9" eb="11">
      <t>シュホウ</t>
    </rPh>
    <rPh sb="12" eb="14">
      <t>ケイゾク</t>
    </rPh>
    <rPh sb="15" eb="16">
      <t>カン</t>
    </rPh>
    <rPh sb="18" eb="20">
      <t>シツモン</t>
    </rPh>
    <phoneticPr fontId="3"/>
  </si>
  <si>
    <t>問1（取組状況）</t>
    <rPh sb="0" eb="1">
      <t>ト</t>
    </rPh>
    <rPh sb="3" eb="7">
      <t>トリクミジョウキョウ</t>
    </rPh>
    <phoneticPr fontId="28"/>
  </si>
  <si>
    <t>④管理の一体化</t>
    <rPh sb="1" eb="3">
      <t>カンリ</t>
    </rPh>
    <rPh sb="4" eb="7">
      <t>イッタイカ</t>
    </rPh>
    <phoneticPr fontId="3"/>
  </si>
  <si>
    <t>問１１－３．実施年月日を記載してください。</t>
    <rPh sb="0" eb="1">
      <t>トイ</t>
    </rPh>
    <rPh sb="6" eb="8">
      <t>ジッシ</t>
    </rPh>
    <rPh sb="8" eb="11">
      <t>ネンガッピ</t>
    </rPh>
    <rPh sb="12" eb="14">
      <t>キサイ</t>
    </rPh>
    <phoneticPr fontId="28"/>
  </si>
  <si>
    <t>問１２－３．実施予定年月日を記載してください。</t>
    <rPh sb="0" eb="1">
      <t>トイ</t>
    </rPh>
    <rPh sb="6" eb="8">
      <t>ジッシ</t>
    </rPh>
    <rPh sb="8" eb="10">
      <t>ヨテイ</t>
    </rPh>
    <rPh sb="10" eb="13">
      <t>ネンガッピ</t>
    </rPh>
    <rPh sb="14" eb="16">
      <t>キサイ</t>
    </rPh>
    <phoneticPr fontId="28"/>
  </si>
  <si>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</si>
  <si>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</si>
  <si>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</si>
  <si>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</si>
  <si>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</si>
  <si>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</si>
  <si>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</si>
  <si>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</si>
  <si>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</si>
  <si>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</si>
  <si>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</si>
  <si>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</si>
  <si>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</si>
  <si>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</si>
  <si>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</si>
  <si>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</si>
  <si>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</si>
  <si>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</si>
  <si>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</si>
  <si>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</si>
  <si>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①事業廃止</t>
    <rPh sb="1" eb="3">
      <t>ジギョウ</t>
    </rPh>
    <rPh sb="3" eb="5">
      <t>ハイシ</t>
    </rPh>
    <phoneticPr fontId="28"/>
  </si>
  <si>
    <t>実施済</t>
    <rPh sb="0" eb="2">
      <t>ジッシ</t>
    </rPh>
    <rPh sb="2" eb="3">
      <t>ズ</t>
    </rPh>
    <phoneticPr fontId="28"/>
  </si>
  <si>
    <t>②民営化・民間譲渡</t>
    <phoneticPr fontId="28"/>
  </si>
  <si>
    <t>⑧現行継続</t>
    <phoneticPr fontId="3"/>
  </si>
  <si>
    <t>取組状況</t>
    <rPh sb="0" eb="1">
      <t>ト</t>
    </rPh>
    <rPh sb="1" eb="2">
      <t>ク</t>
    </rPh>
    <rPh sb="2" eb="4">
      <t>ジョウキョウ</t>
    </rPh>
    <phoneticPr fontId="28"/>
  </si>
  <si>
    <t>一部</t>
    <rPh sb="0" eb="2">
      <t>イチブ</t>
    </rPh>
    <phoneticPr fontId="3"/>
  </si>
  <si>
    <t>全部</t>
    <rPh sb="0" eb="2">
      <t>ゼンブ</t>
    </rPh>
    <phoneticPr fontId="3"/>
  </si>
  <si>
    <t>３実施年月日</t>
    <rPh sb="1" eb="3">
      <t>ジッシ</t>
    </rPh>
    <rPh sb="3" eb="6">
      <t>ネンガッピ</t>
    </rPh>
    <phoneticPr fontId="3"/>
  </si>
  <si>
    <t>年</t>
    <rPh sb="0" eb="1">
      <t>ネン</t>
    </rPh>
    <phoneticPr fontId="3"/>
  </si>
  <si>
    <t>月</t>
    <rPh sb="0" eb="1">
      <t>ツキ</t>
    </rPh>
    <phoneticPr fontId="3"/>
  </si>
  <si>
    <t>日</t>
    <rPh sb="0" eb="1">
      <t>ヒ</t>
    </rPh>
    <phoneticPr fontId="3"/>
  </si>
  <si>
    <t>問２（事業廃止実施済）</t>
    <rPh sb="0" eb="1">
      <t>トイ</t>
    </rPh>
    <rPh sb="3" eb="5">
      <t>ジギョウ</t>
    </rPh>
    <rPh sb="5" eb="7">
      <t>ハイシ</t>
    </rPh>
    <rPh sb="7" eb="9">
      <t>ジッシ</t>
    </rPh>
    <rPh sb="9" eb="10">
      <t>ズ</t>
    </rPh>
    <phoneticPr fontId="3"/>
  </si>
  <si>
    <t>問３（事業廃止実施予定）</t>
    <rPh sb="0" eb="1">
      <t>トイ</t>
    </rPh>
    <rPh sb="3" eb="5">
      <t>ジギョウ</t>
    </rPh>
    <rPh sb="5" eb="7">
      <t>ハイシ</t>
    </rPh>
    <rPh sb="7" eb="9">
      <t>ジッシ</t>
    </rPh>
    <rPh sb="9" eb="11">
      <t>ヨテイ</t>
    </rPh>
    <phoneticPr fontId="3"/>
  </si>
  <si>
    <t>１取組概要</t>
    <rPh sb="1" eb="2">
      <t>ト</t>
    </rPh>
    <rPh sb="2" eb="3">
      <t>ク</t>
    </rPh>
    <rPh sb="3" eb="5">
      <t>ガイヨウ</t>
    </rPh>
    <phoneticPr fontId="3"/>
  </si>
  <si>
    <t>問4（事業廃止検討中）</t>
    <rPh sb="0" eb="1">
      <t>トイ</t>
    </rPh>
    <rPh sb="3" eb="5">
      <t>ジギョウ</t>
    </rPh>
    <rPh sb="5" eb="7">
      <t>ハイシ</t>
    </rPh>
    <rPh sb="7" eb="10">
      <t>ケントウチュウ</t>
    </rPh>
    <phoneticPr fontId="3"/>
  </si>
  <si>
    <t>２検討状況及び課題</t>
    <rPh sb="1" eb="3">
      <t>ケントウ</t>
    </rPh>
    <rPh sb="3" eb="5">
      <t>ジョウキョウ</t>
    </rPh>
    <rPh sb="5" eb="6">
      <t>オヨ</t>
    </rPh>
    <rPh sb="7" eb="9">
      <t>カダイ</t>
    </rPh>
    <phoneticPr fontId="3"/>
  </si>
  <si>
    <t>問５（民営化・民間譲渡実施済）</t>
    <rPh sb="0" eb="1">
      <t>トイ</t>
    </rPh>
    <rPh sb="3" eb="6">
      <t>ミンエイカ</t>
    </rPh>
    <rPh sb="7" eb="9">
      <t>ミンカン</t>
    </rPh>
    <rPh sb="9" eb="11">
      <t>ジョウト</t>
    </rPh>
    <rPh sb="11" eb="13">
      <t>ジッシ</t>
    </rPh>
    <rPh sb="13" eb="14">
      <t>ズ</t>
    </rPh>
    <phoneticPr fontId="3"/>
  </si>
  <si>
    <t>問６（民営化・民間譲渡実施予定）</t>
    <rPh sb="0" eb="1">
      <t>トイ</t>
    </rPh>
    <rPh sb="3" eb="6">
      <t>ミンエイカ</t>
    </rPh>
    <rPh sb="7" eb="9">
      <t>ミンカン</t>
    </rPh>
    <rPh sb="9" eb="11">
      <t>ジョウト</t>
    </rPh>
    <rPh sb="11" eb="13">
      <t>ジッシ</t>
    </rPh>
    <rPh sb="13" eb="15">
      <t>ヨテイ</t>
    </rPh>
    <phoneticPr fontId="3"/>
  </si>
  <si>
    <t>問７（民営化・民間譲渡検討中）</t>
    <rPh sb="0" eb="1">
      <t>トイ</t>
    </rPh>
    <rPh sb="3" eb="6">
      <t>ミンエイカ</t>
    </rPh>
    <rPh sb="7" eb="9">
      <t>ミンカン</t>
    </rPh>
    <rPh sb="9" eb="11">
      <t>ジョウト</t>
    </rPh>
    <rPh sb="11" eb="14">
      <t>ケントウチュウ</t>
    </rPh>
    <phoneticPr fontId="3"/>
  </si>
  <si>
    <t>２水道</t>
    <rPh sb="1" eb="3">
      <t>スイドウ</t>
    </rPh>
    <phoneticPr fontId="3"/>
  </si>
  <si>
    <t>③施設管理の共同化</t>
    <rPh sb="1" eb="3">
      <t>シセツ</t>
    </rPh>
    <rPh sb="3" eb="5">
      <t>カンリ</t>
    </rPh>
    <rPh sb="6" eb="8">
      <t>キョウドウ</t>
    </rPh>
    <rPh sb="8" eb="9">
      <t>カ</t>
    </rPh>
    <phoneticPr fontId="3"/>
  </si>
  <si>
    <t>④管理の一体化</t>
    <rPh sb="1" eb="3">
      <t>カンリ</t>
    </rPh>
    <rPh sb="4" eb="7">
      <t>イッタイカ</t>
    </rPh>
    <phoneticPr fontId="3"/>
  </si>
  <si>
    <t>２方式</t>
    <rPh sb="1" eb="3">
      <t>ホウシキ</t>
    </rPh>
    <phoneticPr fontId="3"/>
  </si>
  <si>
    <t>その①</t>
    <phoneticPr fontId="3"/>
  </si>
  <si>
    <t>その②</t>
    <phoneticPr fontId="3"/>
  </si>
  <si>
    <t>その③</t>
    <phoneticPr fontId="3"/>
  </si>
  <si>
    <t>問２３（⑧現行の経営体制・手法の継続）</t>
    <rPh sb="0" eb="1">
      <t>トイ</t>
    </rPh>
    <phoneticPr fontId="3"/>
  </si>
  <si>
    <t>抜本的な改革の取組</t>
    <phoneticPr fontId="3"/>
  </si>
  <si>
    <t>ｴﾗｰﾁｪｯｸ</t>
    <phoneticPr fontId="3"/>
  </si>
  <si>
    <t>問２－２．全部と一部の別を記載してください。</t>
    <rPh sb="0" eb="1">
      <t>トイ</t>
    </rPh>
    <rPh sb="5" eb="7">
      <t>ゼンブ</t>
    </rPh>
    <rPh sb="8" eb="10">
      <t>イチブ</t>
    </rPh>
    <rPh sb="11" eb="12">
      <t>ベツ</t>
    </rPh>
    <rPh sb="13" eb="15">
      <t>キサイ</t>
    </rPh>
    <phoneticPr fontId="28"/>
  </si>
  <si>
    <t>問３－２．全部と一部の別を記載してください。</t>
    <rPh sb="0" eb="1">
      <t>トイ</t>
    </rPh>
    <rPh sb="5" eb="7">
      <t>ゼンブ</t>
    </rPh>
    <rPh sb="8" eb="10">
      <t>イチブ</t>
    </rPh>
    <rPh sb="11" eb="12">
      <t>ベツ</t>
    </rPh>
    <rPh sb="13" eb="15">
      <t>キサイ</t>
    </rPh>
    <phoneticPr fontId="28"/>
  </si>
  <si>
    <t>問５－２．全部と一部の別を記載してください。</t>
    <rPh sb="0" eb="1">
      <t>トイ</t>
    </rPh>
    <rPh sb="5" eb="7">
      <t>ゼンブ</t>
    </rPh>
    <rPh sb="8" eb="10">
      <t>イチブ</t>
    </rPh>
    <rPh sb="11" eb="12">
      <t>ベツ</t>
    </rPh>
    <rPh sb="13" eb="15">
      <t>キサイ</t>
    </rPh>
    <phoneticPr fontId="28"/>
  </si>
  <si>
    <t>問６－２．全部と一部の別を記載してください。</t>
    <rPh sb="0" eb="1">
      <t>トイ</t>
    </rPh>
    <rPh sb="5" eb="7">
      <t>ゼンブ</t>
    </rPh>
    <rPh sb="8" eb="10">
      <t>イチブ</t>
    </rPh>
    <rPh sb="11" eb="12">
      <t>ベツ</t>
    </rPh>
    <rPh sb="13" eb="15">
      <t>キサイ</t>
    </rPh>
    <phoneticPr fontId="28"/>
  </si>
  <si>
    <t>２全部・一部</t>
    <rPh sb="1" eb="3">
      <t>ゼンブ</t>
    </rPh>
    <rPh sb="4" eb="6">
      <t>イチブ</t>
    </rPh>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</si>
  <si>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</si>
  <si>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</si>
  <si>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</si>
  <si>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</si>
  <si>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</si>
  <si>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</si>
  <si>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</si>
  <si>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</si>
  <si>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</si>
  <si>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</si>
  <si>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</si>
  <si>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</si>
  <si>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</si>
  <si>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</si>
  <si>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</si>
  <si>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</si>
  <si>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</si>
  <si>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</si>
  <si>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</si>
  <si>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</si>
  <si>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</si>
  <si>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</si>
  <si>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</si>
  <si>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</si>
  <si>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</si>
  <si>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</si>
  <si>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業種名</t>
    <rPh sb="0" eb="2">
      <t>ギョウシュ</t>
    </rPh>
    <rPh sb="2" eb="3">
      <t>メイ</t>
    </rPh>
    <phoneticPr fontId="3"/>
  </si>
  <si>
    <t>事業名</t>
    <rPh sb="0" eb="2">
      <t>ジギョウ</t>
    </rPh>
    <rPh sb="2" eb="3">
      <t>メイ</t>
    </rPh>
    <phoneticPr fontId="3"/>
  </si>
  <si>
    <t>団体名</t>
    <rPh sb="0" eb="2">
      <t>ダンタイ</t>
    </rPh>
    <rPh sb="2" eb="3">
      <t>メイ</t>
    </rPh>
    <phoneticPr fontId="3"/>
  </si>
  <si>
    <t>法適・法非適の別</t>
    <rPh sb="0" eb="1">
      <t>ホウ</t>
    </rPh>
    <rPh sb="1" eb="2">
      <t>テキ</t>
    </rPh>
    <rPh sb="3" eb="4">
      <t>ホウ</t>
    </rPh>
    <rPh sb="4" eb="5">
      <t>ヒ</t>
    </rPh>
    <rPh sb="5" eb="6">
      <t>テキ</t>
    </rPh>
    <rPh sb="7" eb="8">
      <t>ベツ</t>
    </rPh>
    <phoneticPr fontId="3"/>
  </si>
  <si>
    <t>施設名</t>
    <rPh sb="0" eb="2">
      <t>シセツ</t>
    </rPh>
    <rPh sb="2" eb="3">
      <t>メイ</t>
    </rPh>
    <phoneticPr fontId="3"/>
  </si>
  <si>
    <t>団体コード</t>
    <rPh sb="0" eb="2">
      <t>ダンタイ</t>
    </rPh>
    <phoneticPr fontId="3"/>
  </si>
  <si>
    <t>●作成時の注意事項等</t>
    <rPh sb="1" eb="3">
      <t>サクセイ</t>
    </rPh>
    <rPh sb="3" eb="4">
      <t>ジ</t>
    </rPh>
    <rPh sb="5" eb="7">
      <t>チュウイ</t>
    </rPh>
    <rPh sb="7" eb="9">
      <t>ジコウ</t>
    </rPh>
    <rPh sb="9" eb="10">
      <t>トウ</t>
    </rPh>
    <phoneticPr fontId="3"/>
  </si>
  <si>
    <t>●回答担当者</t>
    <rPh sb="1" eb="3">
      <t>カイトウ</t>
    </rPh>
    <rPh sb="3" eb="6">
      <t>タントウシャ</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</si>
  <si>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</si>
  <si>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</si>
  <si>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</si>
  <si>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</si>
  <si>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</si>
  <si>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</si>
  <si>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</si>
  <si>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</si>
  <si>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</si>
  <si>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</si>
  <si>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</si>
  <si>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</si>
  <si>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</si>
  <si>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</si>
  <si>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</si>
  <si>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</si>
  <si>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</si>
  <si>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</si>
  <si>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</si>
  <si>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</si>
  <si>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</si>
  <si>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</si>
  <si>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</si>
  <si>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</si>
  <si>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</si>
  <si>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</si>
  <si>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</si>
  <si>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施設コード</t>
    <rPh sb="0" eb="2">
      <t>シセツ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</si>
  <si>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</si>
  <si>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</si>
  <si>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</si>
  <si>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</si>
  <si>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</si>
  <si>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</si>
  <si>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</si>
  <si>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</si>
  <si>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取組状況</t>
    <phoneticPr fontId="3"/>
  </si>
  <si>
    <t>実施済</t>
    <phoneticPr fontId="3"/>
  </si>
  <si>
    <t>実施予定</t>
    <phoneticPr fontId="3"/>
  </si>
  <si>
    <t>検討中</t>
    <phoneticPr fontId="3"/>
  </si>
  <si>
    <t>全部事業廃止</t>
    <phoneticPr fontId="3"/>
  </si>
  <si>
    <t>一部事業廃止</t>
    <rPh sb="0" eb="2">
      <t>イチブ</t>
    </rPh>
    <phoneticPr fontId="3"/>
  </si>
  <si>
    <t>年</t>
    <rPh sb="0" eb="1">
      <t>ネン</t>
    </rPh>
    <phoneticPr fontId="3"/>
  </si>
  <si>
    <t>月</t>
    <rPh sb="0" eb="1">
      <t>ゲツ</t>
    </rPh>
    <phoneticPr fontId="3"/>
  </si>
  <si>
    <t>日</t>
    <rPh sb="0" eb="1">
      <t>ヒ</t>
    </rPh>
    <phoneticPr fontId="3"/>
  </si>
  <si>
    <t>問４－２．検討状況及び課題について記載してください。</t>
    <phoneticPr fontId="3"/>
  </si>
  <si>
    <t>全部民営化・民間譲渡</t>
    <rPh sb="2" eb="5">
      <t>ミンエイカ</t>
    </rPh>
    <rPh sb="6" eb="8">
      <t>ミンカン</t>
    </rPh>
    <rPh sb="8" eb="10">
      <t>ジョウト</t>
    </rPh>
    <phoneticPr fontId="3"/>
  </si>
  <si>
    <t>一部民営化・民間譲渡</t>
    <rPh sb="0" eb="2">
      <t>イチブ</t>
    </rPh>
    <rPh sb="2" eb="5">
      <t>ミンエイカ</t>
    </rPh>
    <rPh sb="6" eb="8">
      <t>ミンカン</t>
    </rPh>
    <rPh sb="8" eb="10">
      <t>ジョウト</t>
    </rPh>
    <phoneticPr fontId="3"/>
  </si>
  <si>
    <t>問７－２．検討状況及び課題について記載してください。</t>
    <phoneticPr fontId="3"/>
  </si>
  <si>
    <t>問８－３．実施年月日を記載してください。</t>
    <rPh sb="0" eb="1">
      <t>トイ</t>
    </rPh>
    <rPh sb="5" eb="7">
      <t>ジッシ</t>
    </rPh>
    <rPh sb="7" eb="10">
      <t>ネンガッピ</t>
    </rPh>
    <rPh sb="11" eb="13">
      <t>キサイ</t>
    </rPh>
    <phoneticPr fontId="28"/>
  </si>
  <si>
    <t>水道事業</t>
    <rPh sb="0" eb="2">
      <t>スイドウ</t>
    </rPh>
    <rPh sb="2" eb="4">
      <t>ジギョウ</t>
    </rPh>
    <phoneticPr fontId="3"/>
  </si>
  <si>
    <t>下水道事業</t>
    <rPh sb="0" eb="1">
      <t>ゲ</t>
    </rPh>
    <rPh sb="1" eb="3">
      <t>スイドウ</t>
    </rPh>
    <rPh sb="3" eb="5">
      <t>ジギョウ</t>
    </rPh>
    <phoneticPr fontId="3"/>
  </si>
  <si>
    <t>問９－３．実施予定年月日を記載してください。</t>
    <rPh sb="0" eb="1">
      <t>トイ</t>
    </rPh>
    <rPh sb="5" eb="7">
      <t>ジッシ</t>
    </rPh>
    <rPh sb="7" eb="9">
      <t>ヨテイ</t>
    </rPh>
    <rPh sb="9" eb="12">
      <t>ネンガッピ</t>
    </rPh>
    <rPh sb="13" eb="15">
      <t>キサイ</t>
    </rPh>
    <phoneticPr fontId="28"/>
  </si>
  <si>
    <t>問１０－２．検討状況及び課題について記載してください。</t>
    <phoneticPr fontId="3"/>
  </si>
  <si>
    <t>①事業廃止に関する質問</t>
    <rPh sb="1" eb="3">
      <t>ジギョウ</t>
    </rPh>
    <rPh sb="3" eb="5">
      <t>ハイシ</t>
    </rPh>
    <rPh sb="6" eb="7">
      <t>カン</t>
    </rPh>
    <rPh sb="9" eb="11">
      <t>シツモン</t>
    </rPh>
    <phoneticPr fontId="3"/>
  </si>
  <si>
    <t>②民営化・民間譲渡に関する質問</t>
    <rPh sb="1" eb="4">
      <t>ミンエイカ</t>
    </rPh>
    <rPh sb="5" eb="7">
      <t>ミンカン</t>
    </rPh>
    <rPh sb="7" eb="9">
      <t>ジョウト</t>
    </rPh>
    <rPh sb="10" eb="11">
      <t>カン</t>
    </rPh>
    <rPh sb="13" eb="15">
      <t>シツモン</t>
    </rPh>
    <phoneticPr fontId="3"/>
  </si>
  <si>
    <t>問１３－２．検討状況及び課題について記載してください。</t>
    <phoneticPr fontId="3"/>
  </si>
  <si>
    <t>問１６－２．検討状況及び課題について記載してください。</t>
    <phoneticPr fontId="3"/>
  </si>
  <si>
    <t>問１９－２．検討状況及び課題について記載してください。</t>
    <phoneticPr fontId="3"/>
  </si>
  <si>
    <t>公務員型</t>
    <rPh sb="0" eb="3">
      <t>コウムイン</t>
    </rPh>
    <rPh sb="3" eb="4">
      <t>カタ</t>
    </rPh>
    <phoneticPr fontId="3"/>
  </si>
  <si>
    <t>非公務員型</t>
    <rPh sb="0" eb="1">
      <t>ヒ</t>
    </rPh>
    <rPh sb="1" eb="4">
      <t>コウムイン</t>
    </rPh>
    <rPh sb="4" eb="5">
      <t>カタ</t>
    </rPh>
    <phoneticPr fontId="3"/>
  </si>
  <si>
    <t>問２２－２．検討状況及び課題について記載してください。</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</si>
  <si>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</si>
  <si>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</si>
  <si>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</si>
  <si>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</si>
  <si>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</si>
  <si>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</si>
  <si>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</si>
  <si>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</si>
  <si>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</si>
  <si>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※本シートには絶対に変更を加えないでください。</t>
    <rPh sb="1" eb="2">
      <t>ホン</t>
    </rPh>
    <rPh sb="7" eb="9">
      <t>ゼッタイ</t>
    </rPh>
    <rPh sb="10" eb="12">
      <t>ヘンコウ</t>
    </rPh>
    <rPh sb="13" eb="14">
      <t>クワ</t>
    </rPh>
    <phoneticPr fontId="3"/>
  </si>
  <si>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</si>
  <si>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</si>
  <si>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</si>
  <si>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</si>
  <si>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</si>
  <si>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</si>
  <si>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</si>
  <si>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</si>
  <si>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</si>
  <si>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</si>
  <si>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</si>
  <si>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</si>
  <si>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</si>
  <si>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</si>
  <si>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</si>
  <si>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</si>
  <si>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</si>
  <si>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</si>
  <si>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</si>
  <si>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</si>
  <si>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</si>
  <si>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</si>
  <si>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</si>
  <si>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</si>
  <si>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</si>
  <si>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</si>
  <si>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</si>
  <si>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</si>
  <si>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</si>
  <si>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</si>
  <si>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</si>
  <si>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</si>
  <si>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</si>
  <si>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</si>
  <si>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</si>
  <si>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</si>
  <si>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</si>
  <si>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</si>
  <si>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</si>
  <si>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</si>
  <si>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</si>
  <si>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</si>
  <si>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</si>
  <si>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</si>
  <si>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</si>
  <si>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</si>
  <si>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</si>
  <si>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</si>
  <si>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</si>
  <si>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</si>
  <si>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</si>
  <si>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</si>
  <si>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</si>
  <si>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</si>
  <si>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</si>
  <si>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</si>
  <si>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</si>
  <si>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</si>
  <si>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</si>
  <si>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</si>
  <si>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</si>
  <si>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</si>
  <si>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</si>
  <si>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</si>
  <si>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</si>
  <si>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</si>
  <si>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</si>
  <si>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</si>
  <si>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</si>
  <si>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</si>
  <si>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</si>
  <si>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</si>
  <si>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</si>
  <si>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</si>
  <si>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</si>
  <si>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</si>
  <si>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</si>
  <si>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</si>
  <si>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</si>
  <si>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</si>
  <si>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</si>
  <si>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</si>
  <si>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</si>
  <si>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</si>
  <si>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</si>
  <si>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</si>
  <si>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</si>
  <si>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</si>
  <si>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</si>
  <si>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</si>
  <si>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</si>
  <si>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</si>
  <si>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</si>
  <si>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</si>
  <si>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</si>
  <si>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</si>
  <si>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</si>
  <si>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</si>
  <si>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</si>
  <si>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</si>
  <si>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</si>
  <si>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</si>
  <si>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</si>
  <si>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</si>
  <si>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</si>
  <si>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</si>
  <si>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</si>
  <si>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</si>
  <si>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</si>
  <si>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</si>
  <si>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</si>
  <si>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</si>
  <si>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</si>
  <si>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</si>
  <si>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</si>
  <si>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</si>
  <si>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</si>
  <si>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</si>
  <si>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</si>
  <si>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</si>
  <si>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</si>
  <si>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</si>
  <si>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</si>
  <si>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</si>
  <si>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</si>
  <si>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</si>
  <si>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</si>
  <si>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</si>
  <si>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</si>
  <si>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</si>
  <si>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</si>
  <si>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</si>
  <si>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</si>
  <si>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</si>
  <si>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</si>
  <si>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</si>
  <si>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</si>
  <si>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</si>
  <si>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</si>
  <si>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</si>
  <si>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</si>
  <si>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</si>
  <si>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</si>
  <si>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</si>
  <si>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</si>
  <si>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</si>
  <si>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</si>
  <si>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</si>
  <si>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</si>
  <si>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</si>
  <si>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</si>
  <si>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</si>
  <si>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</si>
  <si>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</si>
  <si>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</si>
  <si>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</si>
  <si>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</si>
  <si>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</si>
  <si>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</si>
  <si>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</si>
  <si>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</si>
  <si>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</si>
  <si>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</si>
  <si>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</si>
  <si>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</si>
  <si>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</si>
  <si>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</si>
  <si>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</si>
  <si>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</si>
  <si>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</si>
  <si>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</si>
  <si>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</si>
  <si>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</si>
  <si>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</si>
  <si>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</si>
  <si>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</si>
  <si>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</si>
  <si>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</si>
  <si>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</si>
  <si>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</si>
  <si>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</si>
  <si>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</si>
  <si>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</si>
  <si>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</si>
  <si>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</si>
  <si>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</si>
  <si>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</si>
  <si>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</si>
  <si>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</si>
  <si>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</si>
  <si>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</si>
  <si>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</si>
  <si>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</si>
  <si>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</si>
  <si>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</si>
  <si>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</si>
  <si>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</si>
  <si>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</si>
  <si>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</si>
  <si>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</si>
  <si>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</si>
  <si>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</si>
  <si>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</si>
  <si>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</si>
  <si>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</si>
  <si>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</si>
  <si>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</si>
  <si>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</si>
  <si>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</si>
  <si>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</si>
  <si>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</si>
  <si>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</si>
  <si>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</si>
  <si>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</si>
  <si>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</si>
  <si>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</si>
  <si>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</si>
  <si>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</si>
  <si>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</si>
  <si>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</si>
  <si>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</si>
  <si>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</si>
  <si>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</si>
  <si>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</si>
  <si>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</si>
  <si>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</si>
  <si>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</si>
  <si>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</si>
  <si>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</si>
  <si>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</si>
  <si>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</si>
  <si>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</si>
  <si>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</si>
  <si>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</si>
  <si>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</si>
  <si>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</si>
  <si>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</si>
  <si>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</si>
  <si>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</si>
  <si>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</si>
  <si>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</si>
  <si>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</si>
  <si>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</si>
  <si>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</si>
  <si>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</si>
  <si>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</si>
  <si>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</si>
  <si>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</si>
  <si>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</si>
  <si>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</si>
  <si>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</si>
  <si>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</si>
  <si>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</si>
  <si>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</si>
  <si>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</si>
  <si>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</si>
  <si>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</si>
  <si>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</si>
  <si>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</si>
  <si>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</si>
  <si>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</si>
  <si>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</si>
  <si>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</si>
  <si>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</si>
  <si>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</si>
  <si>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</si>
  <si>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</si>
  <si>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</si>
  <si>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</si>
  <si>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</si>
  <si>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</si>
  <si>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</si>
  <si>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</si>
  <si>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</si>
  <si>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</si>
  <si>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</si>
  <si>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</si>
  <si>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</si>
  <si>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</si>
  <si>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</si>
  <si>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</si>
  <si>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</si>
  <si>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</si>
  <si>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</si>
  <si>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</si>
  <si>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</si>
  <si>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</si>
  <si>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</si>
  <si>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</si>
  <si>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</si>
  <si>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</si>
  <si>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</si>
  <si>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</si>
  <si>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</si>
  <si>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</si>
  <si>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</si>
  <si>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</si>
  <si>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</si>
  <si>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</si>
  <si>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</si>
  <si>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</si>
  <si>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</si>
  <si>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</si>
  <si>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</si>
  <si>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</si>
  <si>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</si>
  <si>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</si>
  <si>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</si>
  <si>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</si>
  <si>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</si>
  <si>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</si>
  <si>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</si>
  <si>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</si>
  <si>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</si>
  <si>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</si>
  <si>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</si>
  <si>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</si>
  <si>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</si>
  <si>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</si>
  <si>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</si>
  <si>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</si>
  <si>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</si>
  <si>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</si>
  <si>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</si>
  <si>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</si>
  <si>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</si>
  <si>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</si>
  <si>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</si>
  <si>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</si>
  <si>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</si>
  <si>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</si>
  <si>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</si>
  <si>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</si>
  <si>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</si>
  <si>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</si>
  <si>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</si>
  <si>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</si>
  <si>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</si>
  <si>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</si>
  <si>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</si>
  <si>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</si>
  <si>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</si>
  <si>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</si>
  <si>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</si>
  <si>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</si>
  <si>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</si>
  <si>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</si>
  <si>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</si>
  <si>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</si>
  <si>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</si>
  <si>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</si>
  <si>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</si>
  <si>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016926</t>
  </si>
  <si>
    <t>中標津町</t>
  </si>
  <si>
    <t>016934</t>
  </si>
  <si>
    <t>標津町</t>
  </si>
  <si>
    <t>016942</t>
  </si>
  <si>
    <t>羅臼町</t>
  </si>
  <si>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</si>
  <si>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</si>
  <si>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</si>
  <si>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</si>
  <si>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</si>
  <si>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</si>
  <si>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</si>
  <si>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</si>
  <si>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</si>
  <si>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</si>
  <si>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</si>
  <si>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</si>
  <si>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</si>
  <si>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</si>
  <si>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</si>
  <si>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</si>
  <si>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</si>
  <si>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</si>
  <si>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</si>
  <si>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018163</t>
  </si>
  <si>
    <t>とかち広域消防事務組合</t>
  </si>
  <si>
    <t>018198</t>
  </si>
  <si>
    <t>名寄地区衛生施設事務組合</t>
  </si>
  <si>
    <t>018236</t>
  </si>
  <si>
    <t>018244</t>
  </si>
  <si>
    <t>018279</t>
  </si>
  <si>
    <t>大雪浄化組合</t>
  </si>
  <si>
    <t>018295</t>
  </si>
  <si>
    <t>日高東部衛生組合</t>
  </si>
  <si>
    <t>018325</t>
  </si>
  <si>
    <t>大雪地区広域連合</t>
  </si>
  <si>
    <t>018333</t>
  </si>
  <si>
    <t>018384</t>
  </si>
  <si>
    <t>北空知衛生センター組合</t>
  </si>
  <si>
    <t>018457</t>
  </si>
  <si>
    <t>長幌上水道企業団</t>
  </si>
  <si>
    <t>018481</t>
  </si>
  <si>
    <t>北しりべし廃棄物処理広域連合</t>
  </si>
  <si>
    <t>018490</t>
  </si>
  <si>
    <t>南空知公衆衛生組合</t>
  </si>
  <si>
    <t>018554</t>
  </si>
  <si>
    <t>南部後志環境衛生組合</t>
  </si>
  <si>
    <t>018571</t>
  </si>
  <si>
    <t>中空知広域市町村圏組合（事業会計分）</t>
  </si>
  <si>
    <t>018597</t>
  </si>
  <si>
    <t>岩内地方衛生組合</t>
  </si>
  <si>
    <t>018601</t>
  </si>
  <si>
    <t>018619</t>
  </si>
  <si>
    <t>羽幌町外２町村衛生施設組合</t>
  </si>
  <si>
    <t>018635</t>
  </si>
  <si>
    <t>空知教育センター組合</t>
  </si>
  <si>
    <t>018643</t>
  </si>
  <si>
    <t>北海道町村議会議員公務災害補償等組合</t>
  </si>
  <si>
    <t>018651</t>
  </si>
  <si>
    <t>羊蹄山麓環境衛生組合</t>
  </si>
  <si>
    <t>018678</t>
  </si>
  <si>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</si>
  <si>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</si>
  <si>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</si>
  <si>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</si>
  <si>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</si>
  <si>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</si>
  <si>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</si>
  <si>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</si>
  <si>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</si>
  <si>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</si>
  <si>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018775</t>
  </si>
  <si>
    <t>018791</t>
  </si>
  <si>
    <t>018830</t>
  </si>
  <si>
    <t>中空知衛生施設組合</t>
  </si>
  <si>
    <t>018856</t>
  </si>
  <si>
    <t>018899</t>
  </si>
  <si>
    <t>018902</t>
  </si>
  <si>
    <t>中・北空知廃棄物処理広域連合</t>
  </si>
  <si>
    <t>018911</t>
  </si>
  <si>
    <t>北空知衛生施設組合</t>
  </si>
  <si>
    <t>018929</t>
  </si>
  <si>
    <t>南宗谷衛生施設組合</t>
  </si>
  <si>
    <t>018937</t>
  </si>
  <si>
    <t>函館圏公立大学広域連合</t>
  </si>
  <si>
    <t>018945</t>
  </si>
  <si>
    <t>018953</t>
  </si>
  <si>
    <t>根室北部衛生組合</t>
  </si>
  <si>
    <t>018961</t>
  </si>
  <si>
    <t>018970</t>
  </si>
  <si>
    <t>019003</t>
  </si>
  <si>
    <t>川上郡衛生処理組合</t>
  </si>
  <si>
    <t>019011</t>
  </si>
  <si>
    <t>石狩北部地区消防事務組合</t>
  </si>
  <si>
    <t>019020</t>
  </si>
  <si>
    <t>渡島西部広域事務組合</t>
  </si>
  <si>
    <t>019046</t>
  </si>
  <si>
    <t>中空知広域市町村圏組合（普通会計分）</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</si>
  <si>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</si>
  <si>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</si>
  <si>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</si>
  <si>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</si>
  <si>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</si>
  <si>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</si>
  <si>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</si>
  <si>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</si>
  <si>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</si>
  <si>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</si>
  <si>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</si>
  <si>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</si>
  <si>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</si>
  <si>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</si>
  <si>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</si>
  <si>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</si>
  <si>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</si>
  <si>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</si>
  <si>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</si>
  <si>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</si>
  <si>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</si>
  <si>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</si>
  <si>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</si>
  <si>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</si>
  <si>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</si>
  <si>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</si>
  <si>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</si>
  <si>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</si>
  <si>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</si>
  <si>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</si>
  <si>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</si>
  <si>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</si>
  <si>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</si>
  <si>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</si>
  <si>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</si>
  <si>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</si>
  <si>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</si>
  <si>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</si>
  <si>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</si>
  <si>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</si>
  <si>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</si>
  <si>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</si>
  <si>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</si>
  <si>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</si>
  <si>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</si>
  <si>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</si>
  <si>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</si>
  <si>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</si>
  <si>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</si>
  <si>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</si>
  <si>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</si>
  <si>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</si>
  <si>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</si>
  <si>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</si>
  <si>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</si>
  <si>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</si>
  <si>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</si>
  <si>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</si>
  <si>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</si>
  <si>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</si>
  <si>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</si>
  <si>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</si>
  <si>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</si>
  <si>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</si>
  <si>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</si>
  <si>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</si>
  <si>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</si>
  <si>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</si>
  <si>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</si>
  <si>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</si>
  <si>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</si>
  <si>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</si>
  <si>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</si>
  <si>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</si>
  <si>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019534</t>
  </si>
  <si>
    <t>利尻郡学校給食組合</t>
  </si>
  <si>
    <t>019551</t>
  </si>
  <si>
    <t>渡島廃棄物処理広域連合</t>
  </si>
  <si>
    <t>019577</t>
  </si>
  <si>
    <t>019585</t>
  </si>
  <si>
    <t>019593</t>
  </si>
  <si>
    <t>檜山広域行政組合</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</si>
  <si>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</si>
  <si>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</si>
  <si>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</si>
  <si>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</si>
  <si>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</si>
  <si>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</si>
  <si>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</si>
  <si>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</si>
  <si>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</si>
  <si>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</si>
  <si>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</si>
  <si>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</si>
  <si>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</si>
  <si>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</si>
  <si>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</si>
  <si>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</si>
  <si>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</si>
  <si>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</si>
  <si>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</si>
  <si>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</si>
  <si>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</si>
  <si>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</si>
  <si>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</si>
  <si>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</si>
  <si>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</si>
  <si>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019780</t>
  </si>
  <si>
    <t>大雪葬斎組合</t>
  </si>
  <si>
    <t>019810</t>
  </si>
  <si>
    <t>石狩湾新港管理組合</t>
  </si>
  <si>
    <t>019828</t>
  </si>
  <si>
    <t>北空知広域水道企業団</t>
  </si>
  <si>
    <t>019844</t>
  </si>
  <si>
    <t>019852</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</si>
  <si>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</si>
  <si>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</si>
  <si>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</si>
  <si>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</si>
  <si>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</si>
  <si>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</si>
  <si>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</si>
  <si>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</si>
  <si>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</si>
  <si>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</si>
  <si>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</si>
  <si>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</si>
  <si>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</si>
  <si>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</si>
  <si>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</si>
  <si>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</si>
  <si>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</si>
  <si>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</si>
  <si>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</si>
  <si>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</si>
  <si>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</si>
  <si>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</si>
  <si>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</si>
  <si>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</si>
  <si>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</si>
  <si>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</si>
  <si>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</si>
  <si>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</si>
  <si>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</si>
  <si>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</si>
  <si>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</si>
  <si>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</si>
  <si>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</si>
  <si>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</si>
  <si>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</si>
  <si>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</si>
  <si>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</si>
  <si>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</si>
  <si>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</si>
  <si>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</si>
  <si>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</si>
  <si>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</si>
  <si>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</si>
  <si>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</si>
  <si>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</si>
  <si>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</si>
  <si>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</si>
  <si>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</si>
  <si>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</si>
  <si>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</si>
  <si>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</si>
  <si>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</si>
  <si>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</si>
  <si>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</si>
  <si>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</si>
  <si>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</si>
  <si>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</si>
  <si>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</si>
  <si>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</si>
  <si>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</si>
  <si>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</si>
  <si>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</si>
  <si>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</si>
  <si>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</si>
  <si>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</si>
  <si>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</si>
  <si>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</si>
  <si>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</si>
  <si>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</si>
  <si>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</si>
  <si>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</si>
  <si>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</si>
  <si>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</si>
  <si>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</si>
  <si>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</si>
  <si>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</si>
  <si>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</si>
  <si>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</si>
  <si>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</si>
  <si>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</si>
  <si>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</si>
  <si>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</si>
  <si>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</si>
  <si>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</si>
  <si>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</si>
  <si>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</si>
  <si>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</si>
  <si>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</si>
  <si>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</si>
  <si>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</si>
  <si>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</si>
  <si>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</si>
  <si>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</si>
  <si>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</si>
  <si>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</si>
  <si>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</si>
  <si>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</si>
  <si>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</si>
  <si>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</si>
  <si>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028037</t>
  </si>
  <si>
    <t>中部上北広域事業組合</t>
  </si>
  <si>
    <t>028061</t>
  </si>
  <si>
    <t>028126</t>
  </si>
  <si>
    <t>青森県市町村職員退職手当組合</t>
  </si>
  <si>
    <t>028177</t>
  </si>
  <si>
    <t>弘前地区環境整備事務組合</t>
  </si>
  <si>
    <t>028185</t>
  </si>
  <si>
    <t>黒石地区清掃施設組合</t>
  </si>
  <si>
    <t>028193</t>
  </si>
  <si>
    <t>西北五環境整備事務組合</t>
  </si>
  <si>
    <t>028266</t>
  </si>
  <si>
    <t>三戸地区環境整備事務組合</t>
  </si>
  <si>
    <t>028291</t>
  </si>
  <si>
    <t>西海岸衛生処理組合</t>
  </si>
  <si>
    <t>028304</t>
  </si>
  <si>
    <t>西北五広域福祉事務組合</t>
  </si>
  <si>
    <t>028347</t>
  </si>
  <si>
    <t>上北地方教育・福祉事務組合</t>
  </si>
  <si>
    <t>028398</t>
  </si>
  <si>
    <t>青森県交通災害共済組合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</si>
  <si>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</si>
  <si>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</si>
  <si>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</si>
  <si>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</si>
  <si>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</si>
  <si>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</si>
  <si>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</si>
  <si>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</si>
  <si>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</si>
  <si>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</si>
  <si>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</si>
  <si>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</si>
  <si>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</si>
  <si>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</si>
  <si>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</si>
  <si>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</si>
  <si>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</si>
  <si>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</si>
  <si>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</si>
  <si>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</si>
  <si>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</si>
  <si>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</si>
  <si>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</si>
  <si>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</si>
  <si>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</si>
  <si>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</si>
  <si>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</si>
  <si>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</si>
  <si>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</si>
  <si>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</si>
  <si>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</si>
  <si>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</si>
  <si>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</si>
  <si>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</si>
  <si>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</si>
  <si>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</si>
  <si>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</si>
  <si>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</si>
  <si>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</si>
  <si>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</si>
  <si>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</si>
  <si>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</si>
  <si>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</si>
  <si>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</si>
  <si>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</si>
  <si>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</si>
  <si>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</si>
  <si>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</si>
  <si>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</si>
  <si>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</si>
  <si>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</si>
  <si>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</si>
  <si>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</si>
  <si>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</si>
  <si>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</si>
  <si>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</si>
  <si>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</si>
  <si>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</si>
  <si>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</si>
  <si>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</si>
  <si>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</si>
  <si>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</si>
  <si>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</si>
  <si>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</si>
  <si>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</si>
  <si>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</si>
  <si>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</si>
  <si>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</si>
  <si>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</si>
  <si>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</si>
  <si>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</si>
  <si>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</si>
  <si>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</si>
  <si>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</si>
  <si>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</si>
  <si>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</si>
  <si>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</si>
  <si>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</si>
  <si>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</si>
  <si>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</si>
  <si>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</si>
  <si>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</si>
  <si>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</si>
  <si>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</si>
  <si>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</si>
  <si>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</si>
  <si>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</si>
  <si>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</si>
  <si>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</si>
  <si>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</si>
  <si>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</si>
  <si>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</si>
  <si>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</si>
  <si>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</si>
  <si>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</si>
  <si>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</si>
  <si>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</si>
  <si>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</si>
  <si>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038083</t>
  </si>
  <si>
    <t>矢櫃山造林一部事務組合</t>
  </si>
  <si>
    <t>038156</t>
  </si>
  <si>
    <t>038181</t>
  </si>
  <si>
    <t>大船渡地区消防組合</t>
  </si>
  <si>
    <t>038199</t>
  </si>
  <si>
    <t>北上地区広域行政組合</t>
  </si>
  <si>
    <t>038288</t>
  </si>
  <si>
    <t>二戸地区広域行政事務組合</t>
  </si>
  <si>
    <t>038296</t>
  </si>
  <si>
    <t>盛岡北部行政事務組合</t>
  </si>
  <si>
    <t>038334</t>
  </si>
  <si>
    <t>岩手・玉山環境組合</t>
  </si>
  <si>
    <t>038407</t>
  </si>
  <si>
    <t>盛岡・紫波地区環境施設組合</t>
  </si>
  <si>
    <t>038440</t>
  </si>
  <si>
    <t>岩手県競馬組合</t>
  </si>
  <si>
    <t>038539</t>
  </si>
  <si>
    <t>岩手県沿岸知的障害児施設組合</t>
  </si>
  <si>
    <t>038547</t>
  </si>
  <si>
    <t>盛岡地区衛生処理組合</t>
  </si>
  <si>
    <t>038555</t>
  </si>
  <si>
    <t>大船渡地区環境衛生組合</t>
  </si>
  <si>
    <t>038563</t>
  </si>
  <si>
    <t>038628</t>
  </si>
  <si>
    <t>釜石大槌地区行政事務組合</t>
  </si>
  <si>
    <t>038679</t>
  </si>
  <si>
    <t>宮古地区広域行政組合</t>
  </si>
  <si>
    <t>038709</t>
  </si>
  <si>
    <t>北上地区消防組合</t>
  </si>
  <si>
    <t>038733</t>
  </si>
  <si>
    <t>038750</t>
  </si>
  <si>
    <t>岩手県自治会館管理組合</t>
  </si>
  <si>
    <t>038784</t>
  </si>
  <si>
    <t>気仙広域連合</t>
  </si>
  <si>
    <t>038806</t>
  </si>
  <si>
    <t>038814</t>
  </si>
  <si>
    <t>岩手中部広域行政組合</t>
  </si>
  <si>
    <t>038822</t>
  </si>
  <si>
    <t>038831</t>
  </si>
  <si>
    <t>038849</t>
  </si>
  <si>
    <t>038865</t>
  </si>
  <si>
    <t>038873</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</si>
  <si>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</si>
  <si>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</si>
  <si>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</si>
  <si>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</si>
  <si>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</si>
  <si>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</si>
  <si>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</si>
  <si>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</si>
  <si>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</si>
  <si>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</si>
  <si>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</si>
  <si>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</si>
  <si>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</si>
  <si>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</si>
  <si>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</si>
  <si>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</si>
  <si>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</si>
  <si>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</si>
  <si>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</si>
  <si>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</si>
  <si>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</si>
  <si>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</si>
  <si>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</si>
  <si>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</si>
  <si>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</si>
  <si>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</si>
  <si>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</si>
  <si>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</si>
  <si>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</si>
  <si>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</si>
  <si>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</si>
  <si>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</si>
  <si>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</si>
  <si>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</si>
  <si>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</si>
  <si>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</si>
  <si>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</si>
  <si>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</si>
  <si>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</si>
  <si>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</si>
  <si>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</si>
  <si>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</si>
  <si>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</si>
  <si>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</si>
  <si>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</si>
  <si>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</si>
  <si>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</si>
  <si>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</si>
  <si>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</si>
  <si>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</si>
  <si>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</si>
  <si>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</si>
  <si>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</si>
  <si>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</si>
  <si>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</si>
  <si>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</si>
  <si>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</si>
  <si>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</si>
  <si>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</si>
  <si>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</si>
  <si>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</si>
  <si>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</si>
  <si>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</si>
  <si>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</si>
  <si>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</si>
  <si>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</si>
  <si>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</si>
  <si>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</si>
  <si>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</si>
  <si>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048151</t>
  </si>
  <si>
    <t>048160</t>
  </si>
  <si>
    <t>大衡村外一町牛野ダム管理組合</t>
  </si>
  <si>
    <t>048453</t>
  </si>
  <si>
    <t>048674</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</si>
  <si>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</si>
  <si>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</si>
  <si>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</si>
  <si>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</si>
  <si>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</si>
  <si>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</si>
  <si>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</si>
  <si>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</si>
  <si>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</si>
  <si>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</si>
  <si>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</si>
  <si>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</si>
  <si>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</si>
  <si>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</si>
  <si>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</si>
  <si>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</si>
  <si>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</si>
  <si>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</si>
  <si>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</si>
  <si>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</si>
  <si>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</si>
  <si>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</si>
  <si>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</si>
  <si>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049689</t>
  </si>
  <si>
    <t>049697</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</si>
  <si>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</si>
  <si>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</si>
  <si>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</si>
  <si>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</si>
  <si>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</si>
  <si>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</si>
  <si>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</si>
  <si>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</si>
  <si>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</si>
  <si>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</si>
  <si>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</si>
  <si>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</si>
  <si>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</si>
  <si>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</si>
  <si>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</si>
  <si>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</si>
  <si>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</si>
  <si>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</si>
  <si>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</si>
  <si>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</si>
  <si>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</si>
  <si>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</si>
  <si>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</si>
  <si>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</si>
  <si>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</si>
  <si>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</si>
  <si>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</si>
  <si>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</si>
  <si>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</si>
  <si>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</si>
  <si>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</si>
  <si>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</si>
  <si>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</si>
  <si>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</si>
  <si>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</si>
  <si>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</si>
  <si>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</si>
  <si>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</si>
  <si>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</si>
  <si>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</si>
  <si>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</si>
  <si>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</si>
  <si>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</si>
  <si>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</si>
  <si>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</si>
  <si>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</si>
  <si>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</si>
  <si>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</si>
  <si>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</si>
  <si>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</si>
  <si>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</si>
  <si>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058041</t>
  </si>
  <si>
    <t>秋田県市町村総合事務組合</t>
  </si>
  <si>
    <t>058220</t>
  </si>
  <si>
    <t>058394</t>
  </si>
  <si>
    <t>058505</t>
  </si>
  <si>
    <t>湯沢雄勝広域市町村圏組合</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</si>
  <si>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</si>
  <si>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</si>
  <si>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</si>
  <si>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</si>
  <si>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</si>
  <si>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</si>
  <si>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</si>
  <si>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</si>
  <si>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</si>
  <si>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</si>
  <si>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</si>
  <si>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</si>
  <si>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</si>
  <si>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</si>
  <si>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</si>
  <si>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</si>
  <si>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</si>
  <si>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</si>
  <si>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</si>
  <si>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</si>
  <si>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058840</t>
  </si>
  <si>
    <t>058858</t>
  </si>
  <si>
    <t>058866</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</si>
  <si>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</si>
  <si>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</si>
  <si>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</si>
  <si>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</si>
  <si>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</si>
  <si>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</si>
  <si>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</si>
  <si>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</si>
  <si>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</si>
  <si>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</si>
  <si>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</si>
  <si>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</si>
  <si>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</si>
  <si>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</si>
  <si>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</si>
  <si>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</si>
  <si>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</si>
  <si>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</si>
  <si>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</si>
  <si>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</si>
  <si>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</si>
  <si>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</si>
  <si>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</si>
  <si>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</si>
  <si>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</si>
  <si>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</si>
  <si>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</si>
  <si>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</si>
  <si>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</si>
  <si>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</si>
  <si>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</si>
  <si>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</si>
  <si>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</si>
  <si>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</si>
  <si>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</si>
  <si>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</si>
  <si>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</si>
  <si>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</si>
  <si>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</si>
  <si>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</si>
  <si>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</si>
  <si>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</si>
  <si>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</si>
  <si>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</si>
  <si>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</si>
  <si>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</si>
  <si>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</si>
  <si>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</si>
  <si>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</si>
  <si>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</si>
  <si>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</si>
  <si>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</si>
  <si>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</si>
  <si>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</si>
  <si>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</si>
  <si>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</si>
  <si>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</si>
  <si>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</si>
  <si>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</si>
  <si>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</si>
  <si>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</si>
  <si>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</si>
  <si>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</si>
  <si>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</si>
  <si>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</si>
  <si>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</si>
  <si>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</si>
  <si>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</si>
  <si>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</si>
  <si>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</si>
  <si>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</si>
  <si>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068012</t>
  </si>
  <si>
    <t>山形県消防補償等組合</t>
  </si>
  <si>
    <t>068021</t>
  </si>
  <si>
    <t>山形県自治会館管理組合</t>
  </si>
  <si>
    <t>068039</t>
  </si>
  <si>
    <t>山形県市町村職員退職手当組合</t>
  </si>
  <si>
    <t>068217</t>
  </si>
  <si>
    <t>068314</t>
  </si>
  <si>
    <t>山形広域環境事務組合</t>
  </si>
  <si>
    <t>068454</t>
  </si>
  <si>
    <t>北村山公立病院組合</t>
  </si>
  <si>
    <t>068829</t>
  </si>
  <si>
    <t>松川堰組合</t>
  </si>
  <si>
    <t>069027</t>
  </si>
  <si>
    <t>最上川中部水道企業団</t>
  </si>
  <si>
    <t>069230</t>
  </si>
  <si>
    <t>山形県市町村交通災害共済組合</t>
  </si>
  <si>
    <t>069451</t>
  </si>
  <si>
    <t>庄内広域行政組合（普通会計分）</t>
  </si>
  <si>
    <t>069515</t>
  </si>
  <si>
    <t>最上広域市町村圏事務組合</t>
  </si>
  <si>
    <t>069523</t>
  </si>
  <si>
    <t>置賜広域行政事務組合</t>
  </si>
  <si>
    <t>069531</t>
  </si>
  <si>
    <t>西村山広域行政事務組合（普通会計分）</t>
  </si>
  <si>
    <t>069540</t>
  </si>
  <si>
    <t>069639</t>
  </si>
  <si>
    <t>069647</t>
  </si>
  <si>
    <t>河北町ほか２市広域斎場事務組合</t>
  </si>
  <si>
    <t>069655</t>
  </si>
  <si>
    <t>尾花沢市大石田町環境衛生事業組合（普通会計分）</t>
  </si>
  <si>
    <t>069663</t>
  </si>
  <si>
    <t>尾花沢市大石田町環境衛生事業組合（事業会計分）</t>
  </si>
  <si>
    <t>069671</t>
  </si>
  <si>
    <t>西村山広域行政事務組合（事業会計分）</t>
  </si>
  <si>
    <t>069698</t>
  </si>
  <si>
    <t>西置賜行政組合</t>
  </si>
  <si>
    <t>069701</t>
  </si>
  <si>
    <t>庄内広域行政組合（事業会計分）</t>
  </si>
  <si>
    <t>069710</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</si>
  <si>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</si>
  <si>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</si>
  <si>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</si>
  <si>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</si>
  <si>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</si>
  <si>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</si>
  <si>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</si>
  <si>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</si>
  <si>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</si>
  <si>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</si>
  <si>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</si>
  <si>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</si>
  <si>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</si>
  <si>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</si>
  <si>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</si>
  <si>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</si>
  <si>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</si>
  <si>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</si>
  <si>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</si>
  <si>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</si>
  <si>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</si>
  <si>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</si>
  <si>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</si>
  <si>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</si>
  <si>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</si>
  <si>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</si>
  <si>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</si>
  <si>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</si>
  <si>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</si>
  <si>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</si>
  <si>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</si>
  <si>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</si>
  <si>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</si>
  <si>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</si>
  <si>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</si>
  <si>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</si>
  <si>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</si>
  <si>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</si>
  <si>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</si>
  <si>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</si>
  <si>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</si>
  <si>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</si>
  <si>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</si>
  <si>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</si>
  <si>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</si>
  <si>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</si>
  <si>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</si>
  <si>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</si>
  <si>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</si>
  <si>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</si>
  <si>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</si>
  <si>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</si>
  <si>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</si>
  <si>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</si>
  <si>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</si>
  <si>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</si>
  <si>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</si>
  <si>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</si>
  <si>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</si>
  <si>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</si>
  <si>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</si>
  <si>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</si>
  <si>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</si>
  <si>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</si>
  <si>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</si>
  <si>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</si>
  <si>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</si>
  <si>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</si>
  <si>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</si>
  <si>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</si>
  <si>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</si>
  <si>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</si>
  <si>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</si>
  <si>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</si>
  <si>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</si>
  <si>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</si>
  <si>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</si>
  <si>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</si>
  <si>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</si>
  <si>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</si>
  <si>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</si>
  <si>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</si>
  <si>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</si>
  <si>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</si>
  <si>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</si>
  <si>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</si>
  <si>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</si>
  <si>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</si>
  <si>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</si>
  <si>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</si>
  <si>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</si>
  <si>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</si>
  <si>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</si>
  <si>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</si>
  <si>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</si>
  <si>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</si>
  <si>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</si>
  <si>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</si>
  <si>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</si>
  <si>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</si>
  <si>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</si>
  <si>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</si>
  <si>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</si>
  <si>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</si>
  <si>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</si>
  <si>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</si>
  <si>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</si>
  <si>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</si>
  <si>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</si>
  <si>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</si>
  <si>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</si>
  <si>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</si>
  <si>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</si>
  <si>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</si>
  <si>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</si>
  <si>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</si>
  <si>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</si>
  <si>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078026</t>
  </si>
  <si>
    <t>福島県市町村総合事務組合</t>
  </si>
  <si>
    <t>078069</t>
  </si>
  <si>
    <t>川俣方部衛生処理組合</t>
  </si>
  <si>
    <t>078077</t>
  </si>
  <si>
    <t>福島県市民交通災害共済組合</t>
  </si>
  <si>
    <t>078085</t>
  </si>
  <si>
    <t>078093</t>
  </si>
  <si>
    <t>公立藤田病院組合</t>
  </si>
  <si>
    <t>078115</t>
  </si>
  <si>
    <t>伊達地方衛生処理組合</t>
  </si>
  <si>
    <t>078191</t>
  </si>
  <si>
    <t>078204</t>
  </si>
  <si>
    <t>須賀川地方保健環境組合</t>
  </si>
  <si>
    <t>078255</t>
  </si>
  <si>
    <t>磐梯町外一市二町一ケ村組合</t>
  </si>
  <si>
    <t>078441</t>
  </si>
  <si>
    <t>東白衛生組合</t>
  </si>
  <si>
    <t>078468</t>
  </si>
  <si>
    <t>石川地方生活環境施設組合</t>
  </si>
  <si>
    <t>078492</t>
  </si>
  <si>
    <t>078531</t>
  </si>
  <si>
    <t>田村広域行政組合</t>
  </si>
  <si>
    <t>078620</t>
  </si>
  <si>
    <t>078671</t>
  </si>
  <si>
    <t>白河地方広域市町村圏整備組合（普通会計分）</t>
  </si>
  <si>
    <t>078689</t>
  </si>
  <si>
    <t>喜多方地方広域市町村圏組合</t>
  </si>
  <si>
    <t>078697</t>
  </si>
  <si>
    <t>伊達地方消防組合</t>
  </si>
  <si>
    <t>078701</t>
  </si>
  <si>
    <t>相馬地方広域市町村圏組合</t>
  </si>
  <si>
    <t>078719</t>
  </si>
  <si>
    <t>安達地方広域行政組合</t>
  </si>
  <si>
    <t>078727</t>
  </si>
  <si>
    <t>会津若松地方広域市町村圏整備組合（普通会計分）</t>
  </si>
  <si>
    <t>078735</t>
  </si>
  <si>
    <t>双葉地方広域市町村圏組合</t>
  </si>
  <si>
    <t>078751</t>
  </si>
  <si>
    <t>須賀川地方広域消防組合</t>
  </si>
  <si>
    <t>078760</t>
  </si>
  <si>
    <t>郡山地方広域消防組合</t>
  </si>
  <si>
    <t>078778</t>
  </si>
  <si>
    <t>南会津地方広域市町村圏組合</t>
  </si>
  <si>
    <t>078859</t>
  </si>
  <si>
    <t>福島地方水道用水供給企業団</t>
  </si>
  <si>
    <t>078883</t>
  </si>
  <si>
    <t>双葉地方水道企業団</t>
  </si>
  <si>
    <t>078891</t>
  </si>
  <si>
    <t>相馬地方広域水道企業団</t>
  </si>
  <si>
    <t>078921</t>
  </si>
  <si>
    <t>078930</t>
  </si>
  <si>
    <t>078948</t>
  </si>
  <si>
    <t>078956</t>
  </si>
  <si>
    <t>白河地方広域市町村圏整備組合（事業会計分）</t>
  </si>
  <si>
    <t>078964</t>
  </si>
  <si>
    <t>会津若松地方広域市町村圏整備組合（事業会計分）</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</si>
  <si>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</si>
  <si>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</si>
  <si>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</si>
  <si>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</si>
  <si>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</si>
  <si>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</si>
  <si>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</si>
  <si>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</si>
  <si>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</si>
  <si>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</si>
  <si>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</si>
  <si>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</si>
  <si>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</si>
  <si>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</si>
  <si>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</si>
  <si>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</si>
  <si>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</si>
  <si>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</si>
  <si>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</si>
  <si>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</si>
  <si>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</si>
  <si>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</si>
  <si>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</si>
  <si>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</si>
  <si>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</si>
  <si>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</si>
  <si>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</si>
  <si>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</si>
  <si>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</si>
  <si>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</si>
  <si>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</si>
  <si>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</si>
  <si>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</si>
  <si>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</si>
  <si>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</si>
  <si>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</si>
  <si>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</si>
  <si>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</si>
  <si>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</si>
  <si>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</si>
  <si>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</si>
  <si>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</si>
  <si>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</si>
  <si>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</si>
  <si>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</si>
  <si>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</si>
  <si>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</si>
  <si>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</si>
  <si>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</si>
  <si>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</si>
  <si>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</si>
  <si>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</si>
  <si>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</si>
  <si>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</si>
  <si>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</si>
  <si>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</si>
  <si>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</si>
  <si>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</si>
  <si>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</si>
  <si>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</si>
  <si>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</si>
  <si>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</si>
  <si>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</si>
  <si>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</si>
  <si>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</si>
  <si>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</si>
  <si>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</si>
  <si>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</si>
  <si>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</si>
  <si>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</si>
  <si>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</si>
  <si>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</si>
  <si>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</si>
  <si>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</si>
  <si>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</si>
  <si>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</si>
  <si>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</si>
  <si>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</si>
  <si>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</si>
  <si>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</si>
  <si>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</si>
  <si>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</si>
  <si>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</si>
  <si>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</si>
  <si>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</si>
  <si>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</si>
  <si>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</si>
  <si>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</si>
  <si>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</si>
  <si>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088366</t>
  </si>
  <si>
    <t>大宮地方環境整備組合</t>
  </si>
  <si>
    <t>088404</t>
  </si>
  <si>
    <t>清水丘診療所事務組合</t>
  </si>
  <si>
    <t>088412</t>
  </si>
  <si>
    <t>茨城県南水道企業団</t>
  </si>
  <si>
    <t>088421</t>
  </si>
  <si>
    <t>湖北水道企業団</t>
  </si>
  <si>
    <t>088439</t>
  </si>
  <si>
    <t>常総衛生組合</t>
  </si>
  <si>
    <t>088455</t>
  </si>
  <si>
    <t>088501</t>
  </si>
  <si>
    <t>088510</t>
  </si>
  <si>
    <t>さしま環境管理事務組合</t>
  </si>
  <si>
    <t>088536</t>
  </si>
  <si>
    <t>筑北環境衛生組合</t>
  </si>
  <si>
    <t>088552</t>
  </si>
  <si>
    <t>088579</t>
  </si>
  <si>
    <t>取手市外２市火葬場組合</t>
  </si>
  <si>
    <t>088595</t>
  </si>
  <si>
    <t>088676</t>
  </si>
  <si>
    <t>江戸崎地方衛生土木組合</t>
  </si>
  <si>
    <t>088714</t>
  </si>
  <si>
    <t>湖北環境衛生組合</t>
  </si>
  <si>
    <t>088838</t>
  </si>
  <si>
    <t>茨城西南地方広域市町村圏事務組合</t>
  </si>
  <si>
    <t>088862</t>
  </si>
  <si>
    <t>筑西広域市町村圏事務組合</t>
  </si>
  <si>
    <t>088951</t>
  </si>
  <si>
    <t>常総地方広域市町村圏事務組合</t>
  </si>
  <si>
    <t>088960</t>
  </si>
  <si>
    <t>鹿行広域事務組合</t>
  </si>
  <si>
    <t>088986</t>
  </si>
  <si>
    <t>霞台厚生施設組合</t>
  </si>
  <si>
    <t>089010</t>
  </si>
  <si>
    <t>稲敷地方広域市町村圏事務組合</t>
  </si>
  <si>
    <t>089079</t>
  </si>
  <si>
    <t>茨城県市町村総合事務組合（普通会計分）</t>
  </si>
  <si>
    <t>089087</t>
  </si>
  <si>
    <t>茨城県市町村総合事務組合（事業会計分）</t>
  </si>
  <si>
    <t>089095</t>
  </si>
  <si>
    <t>石岡地方斎場組合</t>
  </si>
  <si>
    <t>089109</t>
  </si>
  <si>
    <t>笠間地方広域事務組合</t>
  </si>
  <si>
    <t>089168</t>
  </si>
  <si>
    <t>鹿島地方事務組合</t>
  </si>
  <si>
    <t>089192</t>
  </si>
  <si>
    <t>取手地方広域下水道組合</t>
  </si>
  <si>
    <t>089222</t>
  </si>
  <si>
    <t>日立・高萩広域下水道組合</t>
  </si>
  <si>
    <t>089257</t>
  </si>
  <si>
    <t>089346</t>
  </si>
  <si>
    <t>下妻地方広域事務組合</t>
  </si>
  <si>
    <t>089354</t>
  </si>
  <si>
    <t>ひたちなか・東海広域事務組合</t>
  </si>
  <si>
    <t>089389</t>
  </si>
  <si>
    <t>牛久市・阿見町斎場組合</t>
  </si>
  <si>
    <t>089401</t>
  </si>
  <si>
    <t>茨城租税債権管理機構</t>
  </si>
  <si>
    <t>089427</t>
  </si>
  <si>
    <t>089443</t>
  </si>
  <si>
    <t>089451</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</si>
  <si>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</si>
  <si>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</si>
  <si>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</si>
  <si>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</si>
  <si>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</si>
  <si>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</si>
  <si>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</si>
  <si>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</si>
  <si>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</si>
  <si>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</si>
  <si>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</si>
  <si>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</si>
  <si>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</si>
  <si>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</si>
  <si>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</si>
  <si>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</si>
  <si>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</si>
  <si>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</si>
  <si>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</si>
  <si>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</si>
  <si>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</si>
  <si>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</si>
  <si>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</si>
  <si>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</si>
  <si>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</si>
  <si>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</si>
  <si>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</si>
  <si>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</si>
  <si>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</si>
  <si>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</si>
  <si>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</si>
  <si>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</si>
  <si>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</si>
  <si>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</si>
  <si>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</si>
  <si>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</si>
  <si>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</si>
  <si>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</si>
  <si>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</si>
  <si>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</si>
  <si>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</si>
  <si>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</si>
  <si>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</si>
  <si>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</si>
  <si>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</si>
  <si>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</si>
  <si>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</si>
  <si>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</si>
  <si>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</si>
  <si>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</si>
  <si>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</si>
  <si>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098060</t>
  </si>
  <si>
    <t>098086</t>
  </si>
  <si>
    <t>佐野地区衛生施設組合</t>
  </si>
  <si>
    <t>098124</t>
  </si>
  <si>
    <t>黒磯那須共同火葬場組合</t>
  </si>
  <si>
    <t>098213</t>
  </si>
  <si>
    <t>芳賀郡中部環境衛生事務組合</t>
  </si>
  <si>
    <t>098281</t>
  </si>
  <si>
    <t>石橋地区消防組合</t>
  </si>
  <si>
    <t>098329</t>
  </si>
  <si>
    <t>芳賀中部上水道企業団</t>
  </si>
  <si>
    <t>098337</t>
  </si>
  <si>
    <t>098418</t>
  </si>
  <si>
    <t>098451</t>
  </si>
  <si>
    <t>黒磯那須公設地方卸売市場事務組合</t>
  </si>
  <si>
    <t>098507</t>
  </si>
  <si>
    <t>塩谷広域行政組合</t>
  </si>
  <si>
    <t>098523</t>
  </si>
  <si>
    <t>小山広域保健衛生組合</t>
  </si>
  <si>
    <t>098540</t>
  </si>
  <si>
    <t>098566</t>
  </si>
  <si>
    <t>098582</t>
  </si>
  <si>
    <t>098591</t>
  </si>
  <si>
    <t>098612</t>
  </si>
  <si>
    <t>098621</t>
  </si>
  <si>
    <t>098639</t>
  </si>
  <si>
    <t>098647</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</si>
  <si>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</si>
  <si>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</si>
  <si>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</si>
  <si>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</si>
  <si>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</si>
  <si>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</si>
  <si>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</si>
  <si>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</si>
  <si>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</si>
  <si>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</si>
  <si>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</si>
  <si>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</si>
  <si>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</si>
  <si>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</si>
  <si>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</si>
  <si>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</si>
  <si>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</si>
  <si>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</si>
  <si>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</si>
  <si>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</si>
  <si>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</si>
  <si>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</si>
  <si>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</si>
  <si>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</si>
  <si>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</si>
  <si>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</si>
  <si>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</si>
  <si>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</si>
  <si>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</si>
  <si>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</si>
  <si>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</si>
  <si>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</si>
  <si>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</si>
  <si>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</si>
  <si>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</si>
  <si>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</si>
  <si>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</si>
  <si>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</si>
  <si>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</si>
  <si>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</si>
  <si>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</si>
  <si>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</si>
  <si>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</si>
  <si>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</si>
  <si>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</si>
  <si>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</si>
  <si>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</si>
  <si>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</si>
  <si>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</si>
  <si>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</si>
  <si>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</si>
  <si>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</si>
  <si>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</si>
  <si>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</si>
  <si>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</si>
  <si>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</si>
  <si>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</si>
  <si>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</si>
  <si>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</si>
  <si>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</si>
  <si>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</si>
  <si>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</si>
  <si>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</si>
  <si>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</si>
  <si>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</si>
  <si>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</si>
  <si>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</si>
  <si>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</si>
  <si>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邑楽町</t>
  </si>
  <si>
    <t>108022</t>
  </si>
  <si>
    <t>高崎工業団地造成組合</t>
  </si>
  <si>
    <t>108065</t>
  </si>
  <si>
    <t>烏帽子山植林組合</t>
  </si>
  <si>
    <t>108154</t>
  </si>
  <si>
    <t>108162</t>
  </si>
  <si>
    <t>多野藤岡医療事務市町村組合</t>
  </si>
  <si>
    <t>108189</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</si>
  <si>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</si>
  <si>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</si>
  <si>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</si>
  <si>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</si>
  <si>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</si>
  <si>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</si>
  <si>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</si>
  <si>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</si>
  <si>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</si>
  <si>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</si>
  <si>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</si>
  <si>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利根沼田広域市町村圏振興整備組合</t>
  </si>
  <si>
    <t>108634</t>
  </si>
  <si>
    <t>108707</t>
  </si>
  <si>
    <t>西吾妻環境衛生施設組合</t>
  </si>
  <si>
    <t>108731</t>
  </si>
  <si>
    <t>渋川地区広域市町村圏振興整備組合</t>
  </si>
  <si>
    <t>108740</t>
  </si>
  <si>
    <t>富岡甘楽広域市町村圏振興整備組合</t>
  </si>
  <si>
    <t>108758</t>
  </si>
  <si>
    <t>108766</t>
  </si>
  <si>
    <t>群馬県市町村会館管理組合</t>
  </si>
  <si>
    <t>108804</t>
  </si>
  <si>
    <t>吾妻広域町村圏振興整備組合（普通会計分）</t>
  </si>
  <si>
    <t>108821</t>
  </si>
  <si>
    <t>多野藤岡広域市町村圏振興整備組合</t>
  </si>
  <si>
    <t>108839</t>
  </si>
  <si>
    <t>利根沼田学校組合</t>
  </si>
  <si>
    <t>108901</t>
  </si>
  <si>
    <t>大泉町外二町環境衛生施設組合</t>
  </si>
  <si>
    <t>108928</t>
  </si>
  <si>
    <t>利根東部衛生施設組合</t>
  </si>
  <si>
    <t>108936</t>
  </si>
  <si>
    <t>108944</t>
  </si>
  <si>
    <t>下仁田南牧医療事務組合</t>
  </si>
  <si>
    <t>109061</t>
  </si>
  <si>
    <t>群馬県市町村総合事務組合</t>
  </si>
  <si>
    <t>109088</t>
  </si>
  <si>
    <t>吾妻広域町村圏振興整備組合（事業会計分）</t>
  </si>
  <si>
    <t>109134</t>
  </si>
  <si>
    <t>西吾妻福祉病院組合</t>
  </si>
  <si>
    <t>109142</t>
  </si>
  <si>
    <t>109185</t>
  </si>
  <si>
    <t>109193</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</si>
  <si>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</si>
  <si>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</si>
  <si>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</si>
  <si>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</si>
  <si>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</si>
  <si>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</si>
  <si>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</si>
  <si>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</si>
  <si>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</si>
  <si>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</si>
  <si>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</si>
  <si>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</si>
  <si>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</si>
  <si>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</si>
  <si>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</si>
  <si>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</si>
  <si>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</si>
  <si>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</si>
  <si>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</si>
  <si>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</si>
  <si>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</si>
  <si>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</si>
  <si>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</si>
  <si>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</si>
  <si>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</si>
  <si>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</si>
  <si>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</si>
  <si>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</si>
  <si>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</si>
  <si>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</si>
  <si>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</si>
  <si>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</si>
  <si>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</si>
  <si>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</si>
  <si>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</si>
  <si>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</si>
  <si>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</si>
  <si>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</si>
  <si>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</si>
  <si>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</si>
  <si>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</si>
  <si>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</si>
  <si>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</si>
  <si>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</si>
  <si>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</si>
  <si>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</si>
  <si>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</si>
  <si>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</si>
  <si>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</si>
  <si>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</si>
  <si>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</si>
  <si>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</si>
  <si>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</si>
  <si>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</si>
  <si>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</si>
  <si>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</si>
  <si>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</si>
  <si>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</si>
  <si>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</si>
  <si>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</si>
  <si>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</si>
  <si>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</si>
  <si>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</si>
  <si>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</si>
  <si>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</si>
  <si>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</si>
  <si>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</si>
  <si>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</si>
  <si>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</si>
  <si>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</si>
  <si>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</si>
  <si>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</si>
  <si>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</si>
  <si>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</si>
  <si>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</si>
  <si>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</si>
  <si>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</si>
  <si>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</si>
  <si>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</si>
  <si>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</si>
  <si>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</si>
  <si>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</si>
  <si>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</si>
  <si>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</si>
  <si>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</si>
  <si>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</si>
  <si>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</si>
  <si>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</si>
  <si>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</si>
  <si>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</si>
  <si>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</si>
  <si>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</si>
  <si>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</si>
  <si>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</si>
  <si>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</si>
  <si>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</si>
  <si>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</si>
  <si>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</si>
  <si>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</si>
  <si>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</si>
  <si>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</si>
  <si>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</si>
  <si>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</si>
  <si>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</si>
  <si>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</si>
  <si>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</si>
  <si>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</si>
  <si>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</si>
  <si>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</si>
  <si>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</si>
  <si>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</si>
  <si>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</si>
  <si>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</si>
  <si>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</si>
  <si>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</si>
  <si>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</si>
  <si>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</si>
  <si>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</si>
  <si>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</si>
  <si>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</si>
  <si>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</si>
  <si>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</si>
  <si>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</si>
  <si>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</si>
  <si>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118061</t>
  </si>
  <si>
    <t>埼葛斎場組合</t>
  </si>
  <si>
    <t>118087</t>
  </si>
  <si>
    <t>蓮田白岡衛生組合</t>
  </si>
  <si>
    <t>118095</t>
  </si>
  <si>
    <t>久喜宮代衛生組合</t>
  </si>
  <si>
    <t>118109</t>
  </si>
  <si>
    <t>朝霞地区一部事務組合</t>
  </si>
  <si>
    <t>118133</t>
  </si>
  <si>
    <t>118141</t>
  </si>
  <si>
    <t>上尾、桶川、伊奈衛生組合</t>
  </si>
  <si>
    <t>118150</t>
  </si>
  <si>
    <t>志木地区衛生組合</t>
  </si>
  <si>
    <t>118168</t>
  </si>
  <si>
    <t>北本地区衛生組合</t>
  </si>
  <si>
    <t>118176</t>
  </si>
  <si>
    <t>入間西部衛生組合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</si>
  <si>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</si>
  <si>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</si>
  <si>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</si>
  <si>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</si>
  <si>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</si>
  <si>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</si>
  <si>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</si>
  <si>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</si>
  <si>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</si>
  <si>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</si>
  <si>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</si>
  <si>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</si>
  <si>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</si>
  <si>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</si>
  <si>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</si>
  <si>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118419</t>
  </si>
  <si>
    <t>荒川北縁水防事務組合</t>
  </si>
  <si>
    <t>118435</t>
  </si>
  <si>
    <t>118443</t>
  </si>
  <si>
    <t>江戸川水防事務組合</t>
  </si>
  <si>
    <t>118451</t>
  </si>
  <si>
    <t>118486</t>
  </si>
  <si>
    <t>118494</t>
  </si>
  <si>
    <t>118532</t>
  </si>
  <si>
    <t>坂戸、鶴ケ島水道企業団</t>
  </si>
  <si>
    <t>118541</t>
  </si>
  <si>
    <t>坂戸、鶴ケ島下水道組合</t>
  </si>
  <si>
    <t>118613</t>
  </si>
  <si>
    <t>118630</t>
  </si>
  <si>
    <t>118656</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</si>
  <si>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</si>
  <si>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</si>
  <si>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</si>
  <si>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</si>
  <si>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</si>
  <si>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</si>
  <si>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</si>
  <si>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</si>
  <si>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</si>
  <si>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</si>
  <si>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</si>
  <si>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</si>
  <si>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</si>
  <si>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</si>
  <si>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</si>
  <si>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</si>
  <si>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</si>
  <si>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</si>
  <si>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</si>
  <si>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</si>
  <si>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</si>
  <si>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</si>
  <si>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</si>
  <si>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</si>
  <si>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広域飯能斎場組合</t>
  </si>
  <si>
    <t>118931</t>
  </si>
  <si>
    <t>広域静苑組合</t>
  </si>
  <si>
    <t>118958</t>
  </si>
  <si>
    <t>広域利根斎場組合</t>
  </si>
  <si>
    <t>118974</t>
  </si>
  <si>
    <t>彩の国さいたま人づくり広域連合</t>
  </si>
  <si>
    <t>118982</t>
  </si>
  <si>
    <t>118991</t>
  </si>
  <si>
    <t>119008</t>
  </si>
  <si>
    <t>119016</t>
  </si>
  <si>
    <t>119024</t>
  </si>
  <si>
    <t>119041</t>
  </si>
  <si>
    <t>119059</t>
  </si>
  <si>
    <t>秩父広域市町村圏組合(事業会計分）</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</si>
  <si>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</si>
  <si>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</si>
  <si>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</si>
  <si>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</si>
  <si>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</si>
  <si>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</si>
  <si>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</si>
  <si>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</si>
  <si>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</si>
  <si>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</si>
  <si>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</si>
  <si>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</si>
  <si>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</si>
  <si>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</si>
  <si>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</si>
  <si>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</si>
  <si>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</si>
  <si>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</si>
  <si>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</si>
  <si>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</si>
  <si>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</si>
  <si>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</si>
  <si>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</si>
  <si>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</si>
  <si>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</si>
  <si>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</si>
  <si>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</si>
  <si>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</si>
  <si>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</si>
  <si>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</si>
  <si>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</si>
  <si>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</si>
  <si>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</si>
  <si>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</si>
  <si>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</si>
  <si>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</si>
  <si>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</si>
  <si>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</si>
  <si>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</si>
  <si>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</si>
  <si>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</si>
  <si>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</si>
  <si>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</si>
  <si>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</si>
  <si>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</si>
  <si>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</si>
  <si>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</si>
  <si>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</si>
  <si>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</si>
  <si>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</si>
  <si>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</si>
  <si>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</si>
  <si>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</si>
  <si>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</si>
  <si>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</si>
  <si>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</si>
  <si>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</si>
  <si>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</si>
  <si>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</si>
  <si>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</si>
  <si>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</si>
  <si>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</si>
  <si>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</si>
  <si>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</si>
  <si>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</si>
  <si>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</si>
  <si>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</si>
  <si>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</si>
  <si>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</si>
  <si>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</si>
  <si>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</si>
  <si>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</si>
  <si>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</si>
  <si>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</si>
  <si>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</si>
  <si>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</si>
  <si>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</si>
  <si>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</si>
  <si>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</si>
  <si>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</si>
  <si>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</si>
  <si>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</si>
  <si>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</si>
  <si>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</si>
  <si>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</si>
  <si>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</si>
  <si>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</si>
  <si>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</si>
  <si>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</si>
  <si>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</si>
  <si>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</si>
  <si>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</si>
  <si>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</si>
  <si>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</si>
  <si>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</si>
  <si>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</si>
  <si>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</si>
  <si>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</si>
  <si>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</si>
  <si>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</si>
  <si>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</si>
  <si>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</si>
  <si>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</si>
  <si>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</si>
  <si>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</si>
  <si>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</si>
  <si>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</si>
  <si>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128015</t>
  </si>
  <si>
    <t>三芳水道企業団</t>
  </si>
  <si>
    <t>128023</t>
  </si>
  <si>
    <t>長門川水道企業団</t>
  </si>
  <si>
    <t>128104</t>
  </si>
  <si>
    <t>国保国吉病院組合</t>
  </si>
  <si>
    <t>128112</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</si>
  <si>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</si>
  <si>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</si>
  <si>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</si>
  <si>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</si>
  <si>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</si>
  <si>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</si>
  <si>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</si>
  <si>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</si>
  <si>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</si>
  <si>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</si>
  <si>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</si>
  <si>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</si>
  <si>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</si>
  <si>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</si>
  <si>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</si>
  <si>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</si>
  <si>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</si>
  <si>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</si>
  <si>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夷隅環境衛生組合</t>
  </si>
  <si>
    <t>128449</t>
  </si>
  <si>
    <t>佐倉市、四街道市、酒々井町葬祭組合</t>
  </si>
  <si>
    <t>128465</t>
  </si>
  <si>
    <t>一宮聖苑組合</t>
  </si>
  <si>
    <t>128473</t>
  </si>
  <si>
    <t>印旛利根川水防事務組合</t>
  </si>
  <si>
    <t>128503</t>
  </si>
  <si>
    <t>布施学校組合</t>
  </si>
  <si>
    <t>128538</t>
  </si>
  <si>
    <t>千葉県競馬組合</t>
  </si>
  <si>
    <t>128546</t>
  </si>
  <si>
    <t>128571</t>
  </si>
  <si>
    <t>君津郡市広域市町村圏事務組合</t>
  </si>
  <si>
    <t>128589</t>
  </si>
  <si>
    <t>128601</t>
  </si>
  <si>
    <t>安房郡市広域市町村圏事務組合</t>
  </si>
  <si>
    <t>128619</t>
  </si>
  <si>
    <t>四市複合事務組合</t>
  </si>
  <si>
    <t>128635</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</si>
  <si>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</si>
  <si>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</si>
  <si>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</si>
  <si>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</si>
  <si>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</si>
  <si>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</si>
  <si>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</si>
  <si>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</si>
  <si>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</si>
  <si>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</si>
  <si>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</si>
  <si>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</si>
  <si>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</si>
  <si>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</si>
  <si>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</si>
  <si>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128741</t>
  </si>
  <si>
    <t>128759</t>
  </si>
  <si>
    <t>北千葉広域水道企業団</t>
  </si>
  <si>
    <t>128767</t>
  </si>
  <si>
    <t>東総広域水道企業団</t>
  </si>
  <si>
    <t>128775</t>
  </si>
  <si>
    <t>君津富津広域下水道組合</t>
  </si>
  <si>
    <t>128791</t>
  </si>
  <si>
    <t>八匝水道企業団</t>
  </si>
  <si>
    <t>128805</t>
  </si>
  <si>
    <t>山武郡市広域水道企業団</t>
  </si>
  <si>
    <t>128821</t>
  </si>
  <si>
    <t>128830</t>
  </si>
  <si>
    <t>128864</t>
  </si>
  <si>
    <t>128881</t>
  </si>
  <si>
    <t>128899</t>
  </si>
  <si>
    <t>南房総広域水道企業団</t>
  </si>
  <si>
    <t>128902</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</si>
  <si>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</si>
  <si>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</si>
  <si>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</si>
  <si>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</si>
  <si>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</si>
  <si>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</si>
  <si>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</si>
  <si>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</si>
  <si>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</si>
  <si>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</si>
  <si>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</si>
  <si>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</si>
  <si>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</si>
  <si>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</si>
  <si>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</si>
  <si>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</si>
  <si>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</si>
  <si>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</si>
  <si>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</si>
  <si>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</si>
  <si>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</si>
  <si>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</si>
  <si>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</si>
  <si>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</si>
  <si>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</si>
  <si>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</si>
  <si>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</si>
  <si>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</si>
  <si>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</si>
  <si>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</si>
  <si>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</si>
  <si>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</si>
  <si>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</si>
  <si>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</si>
  <si>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</si>
  <si>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</si>
  <si>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</si>
  <si>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</si>
  <si>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</si>
  <si>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</si>
  <si>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</si>
  <si>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</si>
  <si>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</si>
  <si>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</si>
  <si>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</si>
  <si>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</si>
  <si>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</si>
  <si>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</si>
  <si>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</si>
  <si>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</si>
  <si>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</si>
  <si>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</si>
  <si>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</si>
  <si>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</si>
  <si>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</si>
  <si>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</si>
  <si>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</si>
  <si>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</si>
  <si>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</si>
  <si>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</si>
  <si>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</si>
  <si>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</si>
  <si>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</si>
  <si>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</si>
  <si>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</si>
  <si>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</si>
  <si>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</si>
  <si>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</si>
  <si>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</si>
  <si>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</si>
  <si>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</si>
  <si>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</si>
  <si>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</si>
  <si>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</si>
  <si>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</si>
  <si>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</si>
  <si>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</si>
  <si>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</si>
  <si>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</si>
  <si>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</si>
  <si>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</si>
  <si>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</si>
  <si>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</si>
  <si>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</si>
  <si>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</si>
  <si>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</si>
  <si>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</si>
  <si>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</si>
  <si>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</si>
  <si>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</si>
  <si>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</si>
  <si>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</si>
  <si>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</si>
  <si>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</si>
  <si>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</si>
  <si>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</si>
  <si>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</si>
  <si>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</si>
  <si>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</si>
  <si>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</si>
  <si>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</si>
  <si>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</si>
  <si>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</si>
  <si>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</si>
  <si>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</si>
  <si>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</si>
  <si>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</si>
  <si>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</si>
  <si>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</si>
  <si>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</si>
  <si>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</si>
  <si>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</si>
  <si>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</si>
  <si>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</si>
  <si>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</si>
  <si>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</si>
  <si>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</si>
  <si>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</si>
  <si>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</si>
  <si>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</si>
  <si>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</si>
  <si>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</si>
  <si>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</si>
  <si>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</si>
  <si>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</si>
  <si>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138011</t>
  </si>
  <si>
    <t>特別区人事・厚生事務組合</t>
  </si>
  <si>
    <t>138029</t>
  </si>
  <si>
    <t>特別区競馬組合</t>
  </si>
  <si>
    <t>138037</t>
  </si>
  <si>
    <t>阿伎留病院企業団</t>
  </si>
  <si>
    <t>138045</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</si>
  <si>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</si>
  <si>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</si>
  <si>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</si>
  <si>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</si>
  <si>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</si>
  <si>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</si>
  <si>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</si>
  <si>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</si>
  <si>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</si>
  <si>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</si>
  <si>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</si>
  <si>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</si>
  <si>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</si>
  <si>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</si>
  <si>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</si>
  <si>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</si>
  <si>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</si>
  <si>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青梅、羽村地区工業用水道企業団</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</si>
  <si>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</si>
  <si>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</si>
  <si>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</si>
  <si>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</si>
  <si>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</si>
  <si>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</si>
  <si>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</si>
  <si>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</si>
  <si>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</si>
  <si>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</si>
  <si>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</si>
  <si>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</si>
  <si>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</si>
  <si>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</si>
  <si>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</si>
  <si>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</si>
  <si>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</si>
  <si>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</si>
  <si>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</si>
  <si>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</si>
  <si>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</si>
  <si>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</si>
  <si>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</si>
  <si>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</si>
  <si>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</si>
  <si>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</si>
  <si>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</si>
  <si>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</si>
  <si>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</si>
  <si>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</si>
  <si>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</si>
  <si>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</si>
  <si>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</si>
  <si>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</si>
  <si>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138584</t>
  </si>
  <si>
    <t>138592</t>
  </si>
  <si>
    <t>138606</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</si>
  <si>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</si>
  <si>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</si>
  <si>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</si>
  <si>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</si>
  <si>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</si>
  <si>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</si>
  <si>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</si>
  <si>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</si>
  <si>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</si>
  <si>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</si>
  <si>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</si>
  <si>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</si>
  <si>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</si>
  <si>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</si>
  <si>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</si>
  <si>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</si>
  <si>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</si>
  <si>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</si>
  <si>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</si>
  <si>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</si>
  <si>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</si>
  <si>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</si>
  <si>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</si>
  <si>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</si>
  <si>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</si>
  <si>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</si>
  <si>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</si>
  <si>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</si>
  <si>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</si>
  <si>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</si>
  <si>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</si>
  <si>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</si>
  <si>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</si>
  <si>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</si>
  <si>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</si>
  <si>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</si>
  <si>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</si>
  <si>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</si>
  <si>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</si>
  <si>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</si>
  <si>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</si>
  <si>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</si>
  <si>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</si>
  <si>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</si>
  <si>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</si>
  <si>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</si>
  <si>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</si>
  <si>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</si>
  <si>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</si>
  <si>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</si>
  <si>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</si>
  <si>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</si>
  <si>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</si>
  <si>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</si>
  <si>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</si>
  <si>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</si>
  <si>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</si>
  <si>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</si>
  <si>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</si>
  <si>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</si>
  <si>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</si>
  <si>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</si>
  <si>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</si>
  <si>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</si>
  <si>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</si>
  <si>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</si>
  <si>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</si>
  <si>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148016</t>
  </si>
  <si>
    <t>小田原市外二ヶ市町組合</t>
  </si>
  <si>
    <t>148024</t>
  </si>
  <si>
    <t>148041</t>
  </si>
  <si>
    <t>148059</t>
  </si>
  <si>
    <t>148067</t>
  </si>
  <si>
    <t>南足柄市・山北町・開成町一部事務組合</t>
  </si>
  <si>
    <t>148075</t>
  </si>
  <si>
    <t>148130</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</si>
  <si>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</si>
  <si>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</si>
  <si>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</si>
  <si>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</si>
  <si>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</si>
  <si>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</si>
  <si>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</si>
  <si>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</si>
  <si>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</si>
  <si>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</si>
  <si>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</si>
  <si>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148237</t>
  </si>
  <si>
    <t>南足柄市外四ケ市町組合</t>
  </si>
  <si>
    <t>148253</t>
  </si>
  <si>
    <t>神奈川県内広域水道企業団</t>
  </si>
  <si>
    <t>148270</t>
  </si>
  <si>
    <t>湯河原町真鶴町衛生組合</t>
  </si>
  <si>
    <t>148288</t>
  </si>
  <si>
    <t>広域大和斎場組合</t>
  </si>
  <si>
    <t>148296</t>
  </si>
  <si>
    <t>足柄東部清掃組合</t>
  </si>
  <si>
    <t>148377</t>
  </si>
  <si>
    <t>足柄西部清掃組合</t>
  </si>
  <si>
    <t>148393</t>
  </si>
  <si>
    <t>神奈川県川崎競馬組合</t>
  </si>
  <si>
    <t>148407</t>
  </si>
  <si>
    <t>厚木愛甲環境施設組合</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</si>
  <si>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</si>
  <si>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</si>
  <si>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</si>
  <si>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</si>
  <si>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</si>
  <si>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</si>
  <si>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</si>
  <si>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</si>
  <si>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</si>
  <si>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</si>
  <si>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</si>
  <si>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</si>
  <si>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</si>
  <si>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</si>
  <si>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</si>
  <si>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</si>
  <si>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</si>
  <si>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</si>
  <si>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</si>
  <si>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</si>
  <si>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</si>
  <si>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</si>
  <si>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</si>
  <si>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</si>
  <si>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</si>
  <si>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</si>
  <si>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</si>
  <si>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</si>
  <si>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</si>
  <si>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</si>
  <si>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</si>
  <si>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</si>
  <si>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</si>
  <si>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</si>
  <si>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</si>
  <si>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</si>
  <si>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</si>
  <si>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</si>
  <si>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</si>
  <si>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</si>
  <si>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</si>
  <si>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</si>
  <si>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</si>
  <si>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</si>
  <si>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</si>
  <si>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</si>
  <si>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</si>
  <si>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</si>
  <si>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</si>
  <si>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</si>
  <si>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</si>
  <si>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</si>
  <si>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</si>
  <si>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</si>
  <si>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</si>
  <si>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</si>
  <si>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</si>
  <si>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</si>
  <si>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</si>
  <si>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</si>
  <si>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</si>
  <si>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158381</t>
  </si>
  <si>
    <t>津南地域衛生施設組合</t>
  </si>
  <si>
    <t>158542</t>
  </si>
  <si>
    <t>158551</t>
  </si>
  <si>
    <t>寺泊老人ホーム組合</t>
  </si>
  <si>
    <t>158607</t>
  </si>
  <si>
    <t>158615</t>
  </si>
  <si>
    <t>魚沼地区障害福祉組合</t>
  </si>
  <si>
    <t>158623</t>
  </si>
  <si>
    <t>新潟県中越福祉事務組合</t>
  </si>
  <si>
    <t>158631</t>
  </si>
  <si>
    <t>西蒲原福祉事務組合</t>
  </si>
  <si>
    <t>158640</t>
  </si>
  <si>
    <t>新潟県中東福祉事務組合</t>
  </si>
  <si>
    <t>158895</t>
  </si>
  <si>
    <t>新潟県三条・燕総合グラウンド施設組合</t>
  </si>
  <si>
    <t>158909</t>
  </si>
  <si>
    <t>三条・燕・西蒲・南蒲広域養護老人ホーム施設組合</t>
  </si>
  <si>
    <t>158933</t>
  </si>
  <si>
    <t>159000</t>
  </si>
  <si>
    <t>159069</t>
  </si>
  <si>
    <t>豊栄郷清掃施設処理組合</t>
  </si>
  <si>
    <t>159123</t>
  </si>
  <si>
    <t>新発田地域広域事務組合</t>
  </si>
  <si>
    <t>159166</t>
  </si>
  <si>
    <t>十日町地域広域事務組合</t>
  </si>
  <si>
    <t>159174</t>
  </si>
  <si>
    <t>上越地域消防事務組合</t>
  </si>
  <si>
    <t>159271</t>
  </si>
  <si>
    <t>新潟東港地域水道用水供給企業団</t>
  </si>
  <si>
    <t>159336</t>
  </si>
  <si>
    <t>魚沼地域特別養護老人ホーム組合</t>
  </si>
  <si>
    <t>159352</t>
  </si>
  <si>
    <t>三条地域水道用水供給企業団</t>
  </si>
  <si>
    <t>159476</t>
  </si>
  <si>
    <t>五泉地域衛生施設組合</t>
  </si>
  <si>
    <t>159484</t>
  </si>
  <si>
    <t>阿賀北広域組合</t>
  </si>
  <si>
    <t>159522</t>
  </si>
  <si>
    <t>上越広域伝染病院組合</t>
  </si>
  <si>
    <t>159573</t>
  </si>
  <si>
    <t>新潟県市町村総合事務組合（普通会計分）</t>
  </si>
  <si>
    <t>159581</t>
  </si>
  <si>
    <t>新潟県市町村総合事務組合（事業会計分）</t>
  </si>
  <si>
    <t>159590</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</si>
  <si>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</si>
  <si>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</si>
  <si>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</si>
  <si>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</si>
  <si>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</si>
  <si>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</si>
  <si>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</si>
  <si>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</si>
  <si>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</si>
  <si>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</si>
  <si>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</si>
  <si>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</si>
  <si>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</si>
  <si>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</si>
  <si>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</si>
  <si>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</si>
  <si>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</si>
  <si>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</si>
  <si>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</si>
  <si>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</si>
  <si>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</si>
  <si>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</si>
  <si>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</si>
  <si>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</si>
  <si>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</si>
  <si>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</si>
  <si>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</si>
  <si>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</si>
  <si>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</si>
  <si>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</si>
  <si>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168114</t>
  </si>
  <si>
    <t>三郷利田用水市町村組合</t>
  </si>
  <si>
    <t>168157</t>
  </si>
  <si>
    <t>黒東合口用水組合</t>
  </si>
  <si>
    <t>168165</t>
  </si>
  <si>
    <t>下山用水組合</t>
  </si>
  <si>
    <t>168424</t>
  </si>
  <si>
    <t>砺波地方衛生施設組合</t>
  </si>
  <si>
    <t>168611</t>
  </si>
  <si>
    <t>庄川水害予防組合</t>
  </si>
  <si>
    <t>168645</t>
  </si>
  <si>
    <t>小矢部川中流水害予防組合</t>
  </si>
  <si>
    <t>168661</t>
  </si>
  <si>
    <t>常願寺川右岸水防市町村組合</t>
  </si>
  <si>
    <t>168726</t>
  </si>
  <si>
    <t>富山県市町村総合事務組合</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</si>
  <si>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</si>
  <si>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</si>
  <si>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</si>
  <si>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</si>
  <si>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</si>
  <si>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</si>
  <si>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</si>
  <si>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</si>
  <si>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</si>
  <si>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</si>
  <si>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</si>
  <si>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</si>
  <si>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</si>
  <si>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砺波地方介護保険組合</t>
  </si>
  <si>
    <t>169099</t>
  </si>
  <si>
    <t>169111</t>
  </si>
  <si>
    <t>滑川中新川地区広域情報事務組合</t>
  </si>
  <si>
    <t>169129</t>
  </si>
  <si>
    <t>169137</t>
  </si>
  <si>
    <t>169145</t>
  </si>
  <si>
    <t>169153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</si>
  <si>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</si>
  <si>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</si>
  <si>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</si>
  <si>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</si>
  <si>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</si>
  <si>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</si>
  <si>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</si>
  <si>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</si>
  <si>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</si>
  <si>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</si>
  <si>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</si>
  <si>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</si>
  <si>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</si>
  <si>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</si>
  <si>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</si>
  <si>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</si>
  <si>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</si>
  <si>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</si>
  <si>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</si>
  <si>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</si>
  <si>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</si>
  <si>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</si>
  <si>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</si>
  <si>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</si>
  <si>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</si>
  <si>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</si>
  <si>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</si>
  <si>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</si>
  <si>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</si>
  <si>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</si>
  <si>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</si>
  <si>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</si>
  <si>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</si>
  <si>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</si>
  <si>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</si>
  <si>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</si>
  <si>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</si>
  <si>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</si>
  <si>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</si>
  <si>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178063</t>
  </si>
  <si>
    <t>石川県市町村消防団員等公務災害補償等組合</t>
  </si>
  <si>
    <t>178128</t>
  </si>
  <si>
    <t>手取川水防事務組合</t>
  </si>
  <si>
    <t>178209</t>
  </si>
  <si>
    <t>石川県市町村職員退職手当組合</t>
  </si>
  <si>
    <t>178217</t>
  </si>
  <si>
    <t>河北郡市広域事務組合</t>
  </si>
  <si>
    <t>178250</t>
  </si>
  <si>
    <t>手取川流域環境衛生事業組合</t>
  </si>
  <si>
    <t>178268</t>
  </si>
  <si>
    <t>178292</t>
  </si>
  <si>
    <t>手取郷広域事務組合</t>
  </si>
  <si>
    <t>178306</t>
  </si>
  <si>
    <t>石川県市町村消防賞じゅつ金組合</t>
  </si>
  <si>
    <t>178331</t>
  </si>
  <si>
    <t>178373</t>
  </si>
  <si>
    <t>羽咋郡市広域圏事務組合（普通会計分）</t>
  </si>
  <si>
    <t>178411</t>
  </si>
  <si>
    <t>178454</t>
  </si>
  <si>
    <t>羽咋郡市広域圏事務組合（事業会計分）</t>
  </si>
  <si>
    <t>178462</t>
  </si>
  <si>
    <t>奥能登広域圏事務組合</t>
  </si>
  <si>
    <t>178489</t>
  </si>
  <si>
    <t>南加賀広域圏事務組合（普通会計分）</t>
  </si>
  <si>
    <t>178519</t>
  </si>
  <si>
    <t>のと鉄道運営助成基金事務組合</t>
  </si>
  <si>
    <t>178543</t>
  </si>
  <si>
    <t>能美介護認定事務組合</t>
  </si>
  <si>
    <t>178551</t>
  </si>
  <si>
    <t>奥能登クリーン組合</t>
  </si>
  <si>
    <t>178560</t>
  </si>
  <si>
    <t>石川北部アール・ディ・エフ広域処理組合</t>
  </si>
  <si>
    <t>178578</t>
  </si>
  <si>
    <t>178594</t>
  </si>
  <si>
    <t>南加賀広域圏事務組合（事業会計分）</t>
  </si>
  <si>
    <t>178632</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</si>
  <si>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</si>
  <si>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</si>
  <si>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</si>
  <si>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</si>
  <si>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</si>
  <si>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</si>
  <si>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</si>
  <si>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</si>
  <si>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</si>
  <si>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</si>
  <si>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</si>
  <si>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</si>
  <si>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</si>
  <si>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</si>
  <si>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</si>
  <si>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</si>
  <si>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</si>
  <si>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</si>
  <si>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</si>
  <si>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</si>
  <si>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</si>
  <si>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</si>
  <si>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</si>
  <si>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</si>
  <si>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</si>
  <si>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</si>
  <si>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</si>
  <si>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</si>
  <si>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</si>
  <si>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</si>
  <si>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</si>
  <si>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</si>
  <si>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</si>
  <si>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</si>
  <si>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188018</t>
  </si>
  <si>
    <t>公立小浜病院組合</t>
  </si>
  <si>
    <t>188026</t>
  </si>
  <si>
    <t>188034</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</si>
  <si>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</si>
  <si>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</si>
  <si>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</si>
  <si>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</si>
  <si>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</si>
  <si>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</si>
  <si>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</si>
  <si>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</si>
  <si>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</si>
  <si>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</si>
  <si>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</si>
  <si>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</si>
  <si>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</si>
  <si>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</si>
  <si>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188336</t>
  </si>
  <si>
    <t>188395</t>
  </si>
  <si>
    <t>南越清掃組合</t>
  </si>
  <si>
    <t>188425</t>
  </si>
  <si>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</si>
  <si>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</si>
  <si>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</si>
  <si>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</si>
  <si>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</si>
  <si>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</si>
  <si>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</si>
  <si>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</si>
  <si>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</si>
  <si>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</si>
  <si>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</si>
  <si>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</si>
  <si>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</si>
  <si>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188557</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</si>
  <si>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</si>
  <si>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</si>
  <si>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</si>
  <si>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</si>
  <si>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</si>
  <si>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</si>
  <si>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</si>
  <si>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</si>
  <si>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</si>
  <si>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</si>
  <si>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</si>
  <si>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</si>
  <si>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</si>
  <si>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</si>
  <si>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</si>
  <si>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</si>
  <si>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</si>
  <si>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</si>
  <si>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</si>
  <si>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</si>
  <si>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</si>
  <si>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</si>
  <si>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</si>
  <si>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</si>
  <si>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</si>
  <si>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</si>
  <si>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</si>
  <si>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</si>
  <si>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</si>
  <si>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</si>
  <si>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</si>
  <si>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</si>
  <si>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</si>
  <si>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</si>
  <si>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</si>
  <si>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</si>
  <si>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</si>
  <si>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</si>
  <si>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</si>
  <si>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</si>
  <si>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</si>
  <si>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</si>
  <si>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</si>
  <si>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</si>
  <si>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</si>
  <si>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</si>
  <si>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</si>
  <si>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</si>
  <si>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</si>
  <si>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</si>
  <si>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</si>
  <si>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</si>
  <si>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</si>
  <si>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</si>
  <si>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</si>
  <si>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</si>
  <si>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</si>
  <si>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</si>
  <si>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</si>
  <si>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</si>
  <si>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</si>
  <si>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</si>
  <si>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</si>
  <si>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</si>
  <si>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</si>
  <si>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</si>
  <si>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</si>
  <si>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</si>
  <si>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</si>
  <si>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</si>
  <si>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</si>
  <si>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</si>
  <si>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</si>
  <si>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</si>
  <si>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</si>
  <si>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</si>
  <si>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</si>
  <si>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</si>
  <si>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</si>
  <si>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</si>
  <si>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</si>
  <si>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</si>
  <si>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</si>
  <si>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</si>
  <si>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</si>
  <si>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</si>
  <si>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</si>
  <si>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</si>
  <si>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</si>
  <si>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</si>
  <si>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</si>
  <si>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</si>
  <si>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</si>
  <si>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</si>
  <si>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</si>
  <si>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</si>
  <si>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</si>
  <si>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</si>
  <si>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</si>
  <si>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</si>
  <si>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</si>
  <si>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</si>
  <si>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</si>
  <si>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</si>
  <si>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</si>
  <si>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</si>
  <si>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</si>
  <si>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</si>
  <si>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</si>
  <si>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</si>
  <si>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</si>
  <si>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</si>
  <si>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</si>
  <si>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</si>
  <si>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</si>
  <si>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</si>
  <si>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</si>
  <si>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</si>
  <si>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</si>
  <si>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</si>
  <si>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</si>
  <si>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</si>
  <si>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</si>
  <si>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</si>
  <si>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</si>
  <si>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</si>
  <si>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</si>
  <si>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</si>
  <si>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</si>
  <si>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</si>
  <si>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</si>
  <si>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</si>
  <si>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</si>
  <si>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</si>
  <si>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</si>
  <si>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</si>
  <si>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</si>
  <si>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</si>
  <si>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</si>
  <si>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</si>
  <si>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</si>
  <si>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</si>
  <si>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</si>
  <si>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198838</t>
  </si>
  <si>
    <t>三郡衛生組合</t>
  </si>
  <si>
    <t>198960</t>
  </si>
  <si>
    <t>大月都留広域事務組合</t>
  </si>
  <si>
    <t>198994</t>
  </si>
  <si>
    <t>河口湖南中学校組合</t>
  </si>
  <si>
    <t>199079</t>
  </si>
  <si>
    <t>青木ヶ原衛生センター</t>
  </si>
  <si>
    <t>199176</t>
  </si>
  <si>
    <t>東山梨行政事務組合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</si>
  <si>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</si>
  <si>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</si>
  <si>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</si>
  <si>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</si>
  <si>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</si>
  <si>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</si>
  <si>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</si>
  <si>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</si>
  <si>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</si>
  <si>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</si>
  <si>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</si>
  <si>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</si>
  <si>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</si>
  <si>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</si>
  <si>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</si>
  <si>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</si>
  <si>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</si>
  <si>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</si>
  <si>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</si>
  <si>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</si>
  <si>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</si>
  <si>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</si>
  <si>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</si>
  <si>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</si>
  <si>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</si>
  <si>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</si>
  <si>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199419</t>
  </si>
  <si>
    <t>199427</t>
  </si>
  <si>
    <t>199435</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</si>
  <si>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</si>
  <si>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</si>
  <si>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</si>
  <si>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</si>
  <si>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</si>
  <si>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</si>
  <si>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</si>
  <si>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</si>
  <si>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</si>
  <si>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</si>
  <si>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</si>
  <si>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</si>
  <si>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</si>
  <si>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</si>
  <si>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</si>
  <si>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</si>
  <si>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</si>
  <si>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</si>
  <si>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</si>
  <si>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</si>
  <si>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</si>
  <si>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</si>
  <si>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</si>
  <si>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</si>
  <si>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</si>
  <si>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</si>
  <si>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</si>
  <si>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</si>
  <si>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</si>
  <si>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</si>
  <si>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</si>
  <si>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</si>
  <si>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</si>
  <si>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</si>
  <si>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</si>
  <si>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</si>
  <si>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</si>
  <si>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</si>
  <si>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</si>
  <si>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</si>
  <si>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</si>
  <si>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</si>
  <si>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</si>
  <si>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</si>
  <si>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</si>
  <si>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</si>
  <si>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</si>
  <si>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</si>
  <si>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</si>
  <si>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</si>
  <si>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</si>
  <si>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</si>
  <si>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</si>
  <si>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</si>
  <si>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</si>
  <si>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</si>
  <si>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</si>
  <si>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</si>
  <si>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</si>
  <si>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</si>
  <si>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</si>
  <si>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</si>
  <si>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</si>
  <si>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</si>
  <si>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</si>
  <si>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</si>
  <si>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</si>
  <si>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</si>
  <si>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</si>
  <si>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</si>
  <si>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</si>
  <si>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</si>
  <si>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</si>
  <si>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</si>
  <si>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</si>
  <si>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</si>
  <si>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</si>
  <si>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</si>
  <si>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</si>
  <si>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</si>
  <si>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</si>
  <si>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</si>
  <si>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</si>
  <si>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</si>
  <si>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</si>
  <si>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</si>
  <si>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</si>
  <si>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</si>
  <si>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</si>
  <si>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</si>
  <si>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</si>
  <si>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</si>
  <si>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</si>
  <si>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</si>
  <si>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</si>
  <si>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</si>
  <si>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</si>
  <si>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</si>
  <si>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</si>
  <si>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</si>
  <si>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</si>
  <si>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</si>
  <si>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</si>
  <si>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</si>
  <si>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</si>
  <si>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</si>
  <si>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</si>
  <si>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</si>
  <si>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</si>
  <si>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</si>
  <si>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</si>
  <si>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</si>
  <si>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</si>
  <si>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</si>
  <si>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</si>
  <si>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</si>
  <si>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</si>
  <si>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</si>
  <si>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</si>
  <si>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</si>
  <si>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</si>
  <si>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</si>
  <si>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</si>
  <si>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</si>
  <si>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</si>
  <si>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</si>
  <si>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</si>
  <si>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</si>
  <si>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</si>
  <si>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</si>
  <si>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</si>
  <si>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</si>
  <si>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</si>
  <si>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</si>
  <si>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</si>
  <si>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</si>
  <si>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</si>
  <si>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</si>
  <si>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</si>
  <si>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</si>
  <si>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</si>
  <si>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</si>
  <si>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</si>
  <si>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</si>
  <si>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</si>
  <si>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</si>
  <si>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</si>
  <si>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</si>
  <si>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</si>
  <si>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</si>
  <si>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</si>
  <si>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</si>
  <si>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208108</t>
  </si>
  <si>
    <t>北佐久郡老人福祉施設組合</t>
  </si>
  <si>
    <t>208116</t>
  </si>
  <si>
    <t>森泉山財産組合</t>
  </si>
  <si>
    <t>208132</t>
  </si>
  <si>
    <t>川西保健衛生施設組合</t>
  </si>
  <si>
    <t>208175</t>
  </si>
  <si>
    <t>208183</t>
  </si>
  <si>
    <t>208191</t>
  </si>
  <si>
    <t>青木村及び上田市共有財産組合</t>
  </si>
  <si>
    <t>208213</t>
  </si>
  <si>
    <t>葛尾組合</t>
  </si>
  <si>
    <t>208302</t>
  </si>
  <si>
    <t>浅麓環境施設組合</t>
  </si>
  <si>
    <t>208311</t>
  </si>
  <si>
    <t>千曲衛生施設組合</t>
  </si>
  <si>
    <t>208329</t>
  </si>
  <si>
    <t>松本広域連合</t>
  </si>
  <si>
    <t>208388</t>
  </si>
  <si>
    <t>佐久平環境衛生組合</t>
  </si>
  <si>
    <t>208400</t>
  </si>
  <si>
    <t>佐久水道企業団</t>
  </si>
  <si>
    <t>208418</t>
  </si>
  <si>
    <t>浅麓水道企業団</t>
  </si>
  <si>
    <t>208434</t>
  </si>
  <si>
    <t>南信地域町村交通災害共済事務組合</t>
  </si>
  <si>
    <t>208451</t>
  </si>
  <si>
    <t>208469</t>
  </si>
  <si>
    <t>辰野町塩尻市小学校組合</t>
  </si>
  <si>
    <t>208485</t>
  </si>
  <si>
    <t>長野広域連合</t>
  </si>
  <si>
    <t>208493</t>
  </si>
  <si>
    <t>208531</t>
  </si>
  <si>
    <t>208566</t>
  </si>
  <si>
    <t>208574</t>
  </si>
  <si>
    <t>中信地域町村交通災害共済事務組合</t>
  </si>
  <si>
    <t>208604</t>
  </si>
  <si>
    <t>穂高広域施設組合</t>
  </si>
  <si>
    <t>208647</t>
  </si>
  <si>
    <t>池田松川施設組合</t>
  </si>
  <si>
    <t>208655</t>
  </si>
  <si>
    <t>伊那中央行政組合（事業会計分）</t>
  </si>
  <si>
    <t>208701</t>
  </si>
  <si>
    <t>208736</t>
  </si>
  <si>
    <t>松本市・山形村・朝日村中学校組合</t>
  </si>
  <si>
    <t>208752</t>
  </si>
  <si>
    <t>湖北行政事務組合</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</si>
  <si>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</si>
  <si>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</si>
  <si>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</si>
  <si>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</si>
  <si>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</si>
  <si>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</si>
  <si>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</si>
  <si>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</si>
  <si>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</si>
  <si>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</si>
  <si>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</si>
  <si>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208931</t>
  </si>
  <si>
    <t>北アルプス広域連合</t>
  </si>
  <si>
    <t>208949</t>
  </si>
  <si>
    <t>佐久広域連合</t>
  </si>
  <si>
    <t>208973</t>
  </si>
  <si>
    <t>209015</t>
  </si>
  <si>
    <t>長野県上伊那広域水道用水企業団</t>
  </si>
  <si>
    <t>209058</t>
  </si>
  <si>
    <t>209066</t>
  </si>
  <si>
    <t>南佐久環境衛生組合</t>
  </si>
  <si>
    <t>209112</t>
  </si>
  <si>
    <t>六ケ郷用水組合</t>
  </si>
  <si>
    <t>209121</t>
  </si>
  <si>
    <t>高山村外一市一町財産組合</t>
  </si>
  <si>
    <t>209147</t>
  </si>
  <si>
    <t>209171</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</si>
  <si>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</si>
  <si>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</si>
  <si>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</si>
  <si>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</si>
  <si>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</si>
  <si>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</si>
  <si>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</si>
  <si>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</si>
  <si>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</si>
  <si>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</si>
  <si>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</si>
  <si>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</si>
  <si>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</si>
  <si>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</si>
  <si>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</si>
  <si>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</si>
  <si>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</si>
  <si>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</si>
  <si>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</si>
  <si>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</si>
  <si>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</si>
  <si>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</si>
  <si>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</si>
  <si>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</si>
  <si>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</si>
  <si>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</si>
  <si>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</si>
  <si>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</si>
  <si>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</si>
  <si>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</si>
  <si>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</si>
  <si>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</si>
  <si>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</si>
  <si>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</si>
  <si>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</si>
  <si>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</si>
  <si>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209601</t>
  </si>
  <si>
    <t>209651</t>
  </si>
  <si>
    <t>南諏衛生施設組合</t>
  </si>
  <si>
    <t>209716</t>
  </si>
  <si>
    <t>下伊那郡西部衛生施設組合</t>
  </si>
  <si>
    <t>209791</t>
  </si>
  <si>
    <t>209805</t>
  </si>
  <si>
    <t>北信広域連合</t>
  </si>
  <si>
    <t>209813</t>
  </si>
  <si>
    <t>諏訪広域連合</t>
  </si>
  <si>
    <t>209872</t>
  </si>
  <si>
    <t>高瀬広域水道企業団</t>
  </si>
  <si>
    <t>209881</t>
  </si>
  <si>
    <t>209902</t>
  </si>
  <si>
    <t>諏訪南行政事務組合</t>
  </si>
  <si>
    <t>209911</t>
  </si>
  <si>
    <t>下伊那自治センター組合</t>
  </si>
  <si>
    <t>209953</t>
  </si>
  <si>
    <t>白樺湖下水道組合</t>
  </si>
  <si>
    <t>209970</t>
  </si>
  <si>
    <t>209996</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</si>
  <si>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</si>
  <si>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</si>
  <si>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</si>
  <si>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</si>
  <si>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</si>
  <si>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</si>
  <si>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</si>
  <si>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</si>
  <si>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</si>
  <si>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</si>
  <si>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</si>
  <si>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</si>
  <si>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</si>
  <si>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</si>
  <si>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</si>
  <si>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</si>
  <si>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</si>
  <si>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</si>
  <si>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</si>
  <si>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</si>
  <si>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</si>
  <si>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</si>
  <si>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</si>
  <si>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</si>
  <si>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</si>
  <si>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</si>
  <si>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</si>
  <si>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</si>
  <si>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</si>
  <si>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</si>
  <si>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</si>
  <si>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</si>
  <si>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</si>
  <si>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</si>
  <si>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</si>
  <si>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</si>
  <si>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</si>
  <si>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</si>
  <si>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</si>
  <si>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</si>
  <si>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</si>
  <si>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</si>
  <si>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</si>
  <si>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</si>
  <si>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</si>
  <si>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</si>
  <si>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</si>
  <si>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</si>
  <si>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</si>
  <si>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</si>
  <si>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</si>
  <si>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</si>
  <si>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</si>
  <si>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</si>
  <si>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</si>
  <si>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</si>
  <si>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</si>
  <si>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</si>
  <si>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</si>
  <si>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</si>
  <si>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</si>
  <si>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</si>
  <si>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</si>
  <si>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</si>
  <si>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</si>
  <si>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</si>
  <si>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</si>
  <si>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</si>
  <si>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</si>
  <si>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</si>
  <si>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</si>
  <si>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</si>
  <si>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</si>
  <si>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</si>
  <si>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</si>
  <si>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</si>
  <si>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</si>
  <si>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</si>
  <si>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</si>
  <si>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</si>
  <si>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</si>
  <si>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</si>
  <si>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</si>
  <si>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</si>
  <si>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</si>
  <si>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</si>
  <si>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</si>
  <si>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</si>
  <si>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</si>
  <si>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</si>
  <si>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</si>
  <si>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</si>
  <si>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</si>
  <si>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</si>
  <si>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</si>
  <si>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</si>
  <si>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</si>
  <si>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</si>
  <si>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</si>
  <si>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</si>
  <si>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</si>
  <si>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</si>
  <si>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</si>
  <si>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</si>
  <si>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</si>
  <si>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</si>
  <si>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</si>
  <si>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岐阜県市町村会館組合</t>
  </si>
  <si>
    <t>218693</t>
  </si>
  <si>
    <t>樫原谷林野組合</t>
  </si>
  <si>
    <t>218707</t>
  </si>
  <si>
    <t>足打谷林野組合</t>
  </si>
  <si>
    <t>218782</t>
  </si>
  <si>
    <t>岐阜県市町村職員退職手当組合</t>
  </si>
  <si>
    <t>218791</t>
  </si>
  <si>
    <t>不破消防組合</t>
  </si>
  <si>
    <t>218821</t>
  </si>
  <si>
    <t>美濃加茂市富加町中学校組合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</si>
  <si>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</si>
  <si>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</si>
  <si>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</si>
  <si>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</si>
  <si>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</si>
  <si>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</si>
  <si>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</si>
  <si>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</si>
  <si>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</si>
  <si>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</si>
  <si>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</si>
  <si>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</si>
  <si>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</si>
  <si>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</si>
  <si>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</si>
  <si>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</si>
  <si>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219169</t>
  </si>
  <si>
    <t>219177</t>
  </si>
  <si>
    <t>西南濃粗大廃棄物処理組合</t>
  </si>
  <si>
    <t>219321</t>
  </si>
  <si>
    <t>219339</t>
  </si>
  <si>
    <t>可茂公設地方卸売市場組合</t>
  </si>
  <si>
    <t>219371</t>
  </si>
  <si>
    <t>土岐市及び瑞浪市休日急病診療所組合</t>
  </si>
  <si>
    <t>219631</t>
  </si>
  <si>
    <t>219649</t>
  </si>
  <si>
    <t>西美濃さくら苑介護老人保健施設事務組合</t>
  </si>
  <si>
    <t>219754</t>
  </si>
  <si>
    <t>安八郡広域連合</t>
  </si>
  <si>
    <t>219762</t>
  </si>
  <si>
    <t>揖斐広域連合</t>
  </si>
  <si>
    <t>219771</t>
  </si>
  <si>
    <t>219843</t>
  </si>
  <si>
    <t>羽島郡広域連合</t>
  </si>
  <si>
    <t>219851</t>
  </si>
  <si>
    <t>古川国府給食センター利用組合</t>
  </si>
  <si>
    <t>219860</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</si>
  <si>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</si>
  <si>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</si>
  <si>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</si>
  <si>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</si>
  <si>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</si>
  <si>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</si>
  <si>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</si>
  <si>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</si>
  <si>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</si>
  <si>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</si>
  <si>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</si>
  <si>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</si>
  <si>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</si>
  <si>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</si>
  <si>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</si>
  <si>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</si>
  <si>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</si>
  <si>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</si>
  <si>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</si>
  <si>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</si>
  <si>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</si>
  <si>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</si>
  <si>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</si>
  <si>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</si>
  <si>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</si>
  <si>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</si>
  <si>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</si>
  <si>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</si>
  <si>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</si>
  <si>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</si>
  <si>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</si>
  <si>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</si>
  <si>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</si>
  <si>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</si>
  <si>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</si>
  <si>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</si>
  <si>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</si>
  <si>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</si>
  <si>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</si>
  <si>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</si>
  <si>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</si>
  <si>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</si>
  <si>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</si>
  <si>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</si>
  <si>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</si>
  <si>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</si>
  <si>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</si>
  <si>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</si>
  <si>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</si>
  <si>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</si>
  <si>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</si>
  <si>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</si>
  <si>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</si>
  <si>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</si>
  <si>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</si>
  <si>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</si>
  <si>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</si>
  <si>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</si>
  <si>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</si>
  <si>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</si>
  <si>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</si>
  <si>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</si>
  <si>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</si>
  <si>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</si>
  <si>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</si>
  <si>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</si>
  <si>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</si>
  <si>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</si>
  <si>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</si>
  <si>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228010</t>
  </si>
  <si>
    <t>共立蒲原総合病院組合（事業会計分）</t>
  </si>
  <si>
    <t>228052</t>
  </si>
  <si>
    <t>浜名湖競艇企業団</t>
  </si>
  <si>
    <t>228087</t>
  </si>
  <si>
    <t>228109</t>
  </si>
  <si>
    <t>大井上水道企業団</t>
  </si>
  <si>
    <t>228125</t>
  </si>
  <si>
    <t>小笠老人ホーム施設組合</t>
  </si>
  <si>
    <t>228168</t>
  </si>
  <si>
    <t>東遠広域施設組合</t>
  </si>
  <si>
    <t>228176</t>
  </si>
  <si>
    <t>228192</t>
  </si>
  <si>
    <t>三島函南広域行政組合</t>
  </si>
  <si>
    <t>228206</t>
  </si>
  <si>
    <t>228249</t>
  </si>
  <si>
    <t>御殿場市・小山町広域行政組合</t>
  </si>
  <si>
    <t>228257</t>
  </si>
  <si>
    <t>東河環境センター</t>
  </si>
  <si>
    <t>228281</t>
  </si>
  <si>
    <t>南豆衛生プラント組合</t>
  </si>
  <si>
    <t>228419</t>
  </si>
  <si>
    <t>太田川原野谷川治水水防組合</t>
  </si>
  <si>
    <t>228427</t>
  </si>
  <si>
    <t>箱根山御山組合</t>
  </si>
  <si>
    <t>228435</t>
  </si>
  <si>
    <t>三島市外五ヶ市町箱根山組合</t>
  </si>
  <si>
    <t>228478</t>
  </si>
  <si>
    <t>西豆衛生プラント組合</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</si>
  <si>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</si>
  <si>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</si>
  <si>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</si>
  <si>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</si>
  <si>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</si>
  <si>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</si>
  <si>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</si>
  <si>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</si>
  <si>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</si>
  <si>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</si>
  <si>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</si>
  <si>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</si>
  <si>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</si>
  <si>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岳南排水路管理組合</t>
  </si>
  <si>
    <t>228958</t>
  </si>
  <si>
    <t>駿遠学園管理組合</t>
  </si>
  <si>
    <t>228991</t>
  </si>
  <si>
    <t>229024</t>
  </si>
  <si>
    <t>東遠学園組合</t>
  </si>
  <si>
    <t>229041</t>
  </si>
  <si>
    <t>浜名学園組合</t>
  </si>
  <si>
    <t>229075</t>
  </si>
  <si>
    <t>駿豆学園管理組合</t>
  </si>
  <si>
    <t>229091</t>
  </si>
  <si>
    <t>袋井市森町広域行政組合</t>
  </si>
  <si>
    <t>229113</t>
  </si>
  <si>
    <t>229202</t>
  </si>
  <si>
    <t>中遠広域事務組合</t>
  </si>
  <si>
    <t>229211</t>
  </si>
  <si>
    <t>志太広域事務組合</t>
  </si>
  <si>
    <t>229326</t>
  </si>
  <si>
    <t>東遠地区聖苑組合</t>
  </si>
  <si>
    <t>229334</t>
  </si>
  <si>
    <t>静岡県大井川広域水道企業団</t>
  </si>
  <si>
    <t>229342</t>
  </si>
  <si>
    <t>榛原総合病院組合（事業会計分）</t>
  </si>
  <si>
    <t>229351</t>
  </si>
  <si>
    <t>伊豆斎場組合</t>
  </si>
  <si>
    <t>229377</t>
  </si>
  <si>
    <t>229393</t>
  </si>
  <si>
    <t>下田地区消防組合</t>
  </si>
  <si>
    <t>229466</t>
  </si>
  <si>
    <t>中東遠看護専門学校組合</t>
  </si>
  <si>
    <t>229491</t>
  </si>
  <si>
    <t>229504</t>
  </si>
  <si>
    <t>229539</t>
  </si>
  <si>
    <t>榛原総合病院組合（普通会計分）</t>
  </si>
  <si>
    <t>229547</t>
  </si>
  <si>
    <t>229555</t>
  </si>
  <si>
    <t>229563</t>
  </si>
  <si>
    <t>229571</t>
  </si>
  <si>
    <t>229580</t>
  </si>
  <si>
    <t>229598</t>
  </si>
  <si>
    <t>229601</t>
  </si>
  <si>
    <t>富士山南東消防組合</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</si>
  <si>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</si>
  <si>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</si>
  <si>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</si>
  <si>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</si>
  <si>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</si>
  <si>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</si>
  <si>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</si>
  <si>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</si>
  <si>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</si>
  <si>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</si>
  <si>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</si>
  <si>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</si>
  <si>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</si>
  <si>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</si>
  <si>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</si>
  <si>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</si>
  <si>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</si>
  <si>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</si>
  <si>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</si>
  <si>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</si>
  <si>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</si>
  <si>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</si>
  <si>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</si>
  <si>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</si>
  <si>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</si>
  <si>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</si>
  <si>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</si>
  <si>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</si>
  <si>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</si>
  <si>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</si>
  <si>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</si>
  <si>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</si>
  <si>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</si>
  <si>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</si>
  <si>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</si>
  <si>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</si>
  <si>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</si>
  <si>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</si>
  <si>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</si>
  <si>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</si>
  <si>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</si>
  <si>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</si>
  <si>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</si>
  <si>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</si>
  <si>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</si>
  <si>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</si>
  <si>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</si>
  <si>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</si>
  <si>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</si>
  <si>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</si>
  <si>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</si>
  <si>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</si>
  <si>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</si>
  <si>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</si>
  <si>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</si>
  <si>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</si>
  <si>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</si>
  <si>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</si>
  <si>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</si>
  <si>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</si>
  <si>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</si>
  <si>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</si>
  <si>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</si>
  <si>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</si>
  <si>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</si>
  <si>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</si>
  <si>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</si>
  <si>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</si>
  <si>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</si>
  <si>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</si>
  <si>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</si>
  <si>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</si>
  <si>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</si>
  <si>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</si>
  <si>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</si>
  <si>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</si>
  <si>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</si>
  <si>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</si>
  <si>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</si>
  <si>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</si>
  <si>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</si>
  <si>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</si>
  <si>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</si>
  <si>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</si>
  <si>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</si>
  <si>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</si>
  <si>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</si>
  <si>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</si>
  <si>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</si>
  <si>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</si>
  <si>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</si>
  <si>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</si>
  <si>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</si>
  <si>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</si>
  <si>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</si>
  <si>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</si>
  <si>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</si>
  <si>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</si>
  <si>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</si>
  <si>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</si>
  <si>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</si>
  <si>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</si>
  <si>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</si>
  <si>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</si>
  <si>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</si>
  <si>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</si>
  <si>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</si>
  <si>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</si>
  <si>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238015</t>
  </si>
  <si>
    <t>名古屋港管理組合</t>
  </si>
  <si>
    <t>238023</t>
  </si>
  <si>
    <t>愛知県競馬組合</t>
  </si>
  <si>
    <t>238031</t>
  </si>
  <si>
    <t>名古屋競輪組合</t>
  </si>
  <si>
    <t>238121</t>
  </si>
  <si>
    <t>岡崎市額田郡模範造林組合</t>
  </si>
  <si>
    <t>238171</t>
  </si>
  <si>
    <t>海部南部広域事務組合（普通会計分）</t>
  </si>
  <si>
    <t>238198</t>
  </si>
  <si>
    <t>公立陶生病院組合</t>
  </si>
  <si>
    <t>238295</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</si>
  <si>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</si>
  <si>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</si>
  <si>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</si>
  <si>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</si>
  <si>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</si>
  <si>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</si>
  <si>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</si>
  <si>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</si>
  <si>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</si>
  <si>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</si>
  <si>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</si>
  <si>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</si>
  <si>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238414</t>
  </si>
  <si>
    <t>常滑武豊衛生組合</t>
  </si>
  <si>
    <t>238422</t>
  </si>
  <si>
    <t>蒲郡市幸田町衛生組合</t>
  </si>
  <si>
    <t>238465</t>
  </si>
  <si>
    <t>238481</t>
  </si>
  <si>
    <t>尾張東部衛生組合</t>
  </si>
  <si>
    <t>238490</t>
  </si>
  <si>
    <t>238511</t>
  </si>
  <si>
    <t>小牧岩倉衛生組合</t>
  </si>
  <si>
    <t>238538</t>
  </si>
  <si>
    <t>知多南部衛生組合</t>
  </si>
  <si>
    <t>238589</t>
  </si>
  <si>
    <t>刈谷知立環境組合</t>
  </si>
  <si>
    <t>238597</t>
  </si>
  <si>
    <t>江南丹羽環境管理組合</t>
  </si>
  <si>
    <t>238635</t>
  </si>
  <si>
    <t>238651</t>
  </si>
  <si>
    <t>新城北設楽交通災害共済組合</t>
  </si>
  <si>
    <t>238686</t>
  </si>
  <si>
    <t>半田常滑看護専門学校管理組合</t>
  </si>
  <si>
    <t>238694</t>
  </si>
  <si>
    <t>北設広域事務組合</t>
  </si>
  <si>
    <t>238708</t>
  </si>
  <si>
    <t>海部東部消防組合（普通会計分）</t>
  </si>
  <si>
    <t>238724</t>
  </si>
  <si>
    <t>尾三消防組合</t>
  </si>
  <si>
    <t>238732</t>
  </si>
  <si>
    <t>丹羽広域事務組合（事業会計分）</t>
  </si>
  <si>
    <t>238741</t>
  </si>
  <si>
    <t>238791</t>
  </si>
  <si>
    <t>海部南部消防組合</t>
  </si>
  <si>
    <t>238805</t>
  </si>
  <si>
    <t>238821</t>
  </si>
  <si>
    <t>瀬戸旭看護専門学校組合</t>
  </si>
  <si>
    <t>238848</t>
  </si>
  <si>
    <t>尾張東部火葬場管理組合</t>
  </si>
  <si>
    <t>238872</t>
  </si>
  <si>
    <t>尾三衛生組合</t>
  </si>
  <si>
    <t>238902</t>
  </si>
  <si>
    <t>愛知中部水道企業団</t>
  </si>
  <si>
    <t>238970</t>
  </si>
  <si>
    <t>知多南部消防組合</t>
  </si>
  <si>
    <t>238988</t>
  </si>
  <si>
    <t>知北平和公園組合</t>
  </si>
  <si>
    <t>238996</t>
  </si>
  <si>
    <t>五条広域事務組合</t>
  </si>
  <si>
    <t>239046</t>
  </si>
  <si>
    <t>239054</t>
  </si>
  <si>
    <t>春日井小牧看護専門学校管理組合</t>
  </si>
  <si>
    <t>239178</t>
  </si>
  <si>
    <t>知多北部広域連合</t>
  </si>
  <si>
    <t>239186</t>
  </si>
  <si>
    <t>海部南部広域事務組合（事業会計分）</t>
  </si>
  <si>
    <t>239208</t>
  </si>
  <si>
    <t>海部東部消防組合（事業会計分）</t>
  </si>
  <si>
    <t>239267</t>
  </si>
  <si>
    <t>丹羽広域事務組合（普通会計分）</t>
  </si>
  <si>
    <t>239283</t>
  </si>
  <si>
    <t>衣浦東部広域連合</t>
  </si>
  <si>
    <t>239291</t>
  </si>
  <si>
    <t>西春日井広域事務組合</t>
  </si>
  <si>
    <t>239305</t>
  </si>
  <si>
    <t>239313</t>
  </si>
  <si>
    <t>239321</t>
  </si>
  <si>
    <t>239330</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</si>
  <si>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</si>
  <si>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</si>
  <si>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</si>
  <si>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</si>
  <si>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</si>
  <si>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</si>
  <si>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</si>
  <si>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</si>
  <si>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</si>
  <si>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</si>
  <si>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</si>
  <si>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</si>
  <si>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</si>
  <si>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</si>
  <si>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</si>
  <si>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</si>
  <si>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</si>
  <si>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</si>
  <si>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</si>
  <si>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</si>
  <si>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</si>
  <si>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</si>
  <si>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</si>
  <si>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</si>
  <si>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</si>
  <si>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</si>
  <si>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</si>
  <si>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</si>
  <si>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</si>
  <si>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</si>
  <si>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</si>
  <si>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</si>
  <si>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</si>
  <si>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</si>
  <si>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</si>
  <si>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</si>
  <si>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</si>
  <si>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</si>
  <si>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</si>
  <si>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</si>
  <si>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</si>
  <si>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</si>
  <si>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</si>
  <si>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</si>
  <si>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</si>
  <si>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</si>
  <si>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</si>
  <si>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</si>
  <si>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</si>
  <si>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</si>
  <si>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</si>
  <si>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</si>
  <si>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</si>
  <si>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</si>
  <si>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</si>
  <si>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</si>
  <si>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</si>
  <si>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248011</t>
  </si>
  <si>
    <t>四日市港管理組合</t>
  </si>
  <si>
    <t>248274</t>
  </si>
  <si>
    <t>三重県多気郡多気町松阪市学校組合</t>
  </si>
  <si>
    <t>248347</t>
  </si>
  <si>
    <t>わたらい老人福祉施設組合</t>
  </si>
  <si>
    <t>248355</t>
  </si>
  <si>
    <t>248371</t>
  </si>
  <si>
    <t>紀南社会福祉施設組合</t>
  </si>
  <si>
    <t>248398</t>
  </si>
  <si>
    <t>三重県三重郡老人福祉施設組合</t>
  </si>
  <si>
    <t>248525</t>
  </si>
  <si>
    <t>紀南病院組合</t>
  </si>
  <si>
    <t>248533</t>
  </si>
  <si>
    <t>朝日町、川越町組合立環境クリーンセンター</t>
  </si>
  <si>
    <t>248592</t>
  </si>
  <si>
    <t>248622</t>
  </si>
  <si>
    <t>朝明広域衛生組合</t>
  </si>
  <si>
    <t>248631</t>
  </si>
  <si>
    <t>248754</t>
  </si>
  <si>
    <t>伊賀南部環境衛生組合</t>
  </si>
  <si>
    <t>248771</t>
  </si>
  <si>
    <t>三重紀北消防組合</t>
  </si>
  <si>
    <t>248789</t>
  </si>
  <si>
    <t>南牟婁清掃施設組合</t>
  </si>
  <si>
    <t>248835</t>
  </si>
  <si>
    <t>松阪地区広域消防組合</t>
  </si>
  <si>
    <t>248860</t>
  </si>
  <si>
    <t>紀南特別養護老人ホーム組合</t>
  </si>
  <si>
    <t>248959</t>
  </si>
  <si>
    <t>桑名広域清掃事業組合</t>
  </si>
  <si>
    <t>248967</t>
  </si>
  <si>
    <t>志摩広域行政組合</t>
  </si>
  <si>
    <t>249106</t>
  </si>
  <si>
    <t>249149</t>
  </si>
  <si>
    <t>紀勢地区広域消防組合</t>
  </si>
  <si>
    <t>249173</t>
  </si>
  <si>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</si>
  <si>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</si>
  <si>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</si>
  <si>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</si>
  <si>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</si>
  <si>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</si>
  <si>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</si>
  <si>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</si>
  <si>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</si>
  <si>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</si>
  <si>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</si>
  <si>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</si>
  <si>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</si>
  <si>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</si>
  <si>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249335</t>
  </si>
  <si>
    <t>伊勢広域環境組合</t>
  </si>
  <si>
    <t>249343</t>
  </si>
  <si>
    <t>三重地方税管理回収機構</t>
  </si>
  <si>
    <t>249351</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</si>
  <si>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</si>
  <si>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</si>
  <si>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</si>
  <si>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</si>
  <si>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</si>
  <si>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</si>
  <si>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</si>
  <si>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</si>
  <si>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</si>
  <si>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</si>
  <si>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</si>
  <si>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</si>
  <si>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</si>
  <si>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</si>
  <si>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</si>
  <si>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</si>
  <si>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</si>
  <si>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</si>
  <si>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</si>
  <si>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</si>
  <si>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</si>
  <si>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</si>
  <si>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</si>
  <si>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</si>
  <si>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</si>
  <si>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</si>
  <si>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</si>
  <si>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</si>
  <si>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</si>
  <si>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</si>
  <si>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</si>
  <si>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</si>
  <si>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</si>
  <si>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</si>
  <si>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</si>
  <si>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</si>
  <si>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</si>
  <si>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</si>
  <si>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</si>
  <si>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258024</t>
  </si>
  <si>
    <t>滋賀県市町村職員退職手当組合</t>
  </si>
  <si>
    <t>258130</t>
  </si>
  <si>
    <t>彦根市犬上郡営林組合</t>
  </si>
  <si>
    <t>258148</t>
  </si>
  <si>
    <t>258156</t>
  </si>
  <si>
    <t>大滝山林組合</t>
  </si>
  <si>
    <t>258211</t>
  </si>
  <si>
    <t>長浜水道企業団</t>
  </si>
  <si>
    <t>258318</t>
  </si>
  <si>
    <t>湖北広域行政事務センター</t>
  </si>
  <si>
    <t>258334</t>
  </si>
  <si>
    <t>258351</t>
  </si>
  <si>
    <t>258415</t>
  </si>
  <si>
    <t>中部清掃組合</t>
  </si>
  <si>
    <t>258458</t>
  </si>
  <si>
    <t>東近江行政組合</t>
  </si>
  <si>
    <t>258474</t>
  </si>
  <si>
    <t>258580</t>
  </si>
  <si>
    <t>湖東広域衛生管理組合</t>
  </si>
  <si>
    <t>258598</t>
  </si>
  <si>
    <t>愛知郡広域行政組合（普通会計分）</t>
  </si>
  <si>
    <t>258601</t>
  </si>
  <si>
    <t>愛知郡広域行政組合（事業会計分）</t>
  </si>
  <si>
    <t>258679</t>
  </si>
  <si>
    <t>258695</t>
  </si>
  <si>
    <t>258717</t>
  </si>
  <si>
    <t>湖南広域行政組合</t>
  </si>
  <si>
    <t>258741</t>
  </si>
  <si>
    <t>258750</t>
  </si>
  <si>
    <t>滋賀県市町村職員研修センター</t>
  </si>
  <si>
    <t>258768</t>
  </si>
  <si>
    <t>258776</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</si>
  <si>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</si>
  <si>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</si>
  <si>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</si>
  <si>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</si>
  <si>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</si>
  <si>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</si>
  <si>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</si>
  <si>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</si>
  <si>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</si>
  <si>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</si>
  <si>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</si>
  <si>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</si>
  <si>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</si>
  <si>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</si>
  <si>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</si>
  <si>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</si>
  <si>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</si>
  <si>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</si>
  <si>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</si>
  <si>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</si>
  <si>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</si>
  <si>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</si>
  <si>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</si>
  <si>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</si>
  <si>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</si>
  <si>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</si>
  <si>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</si>
  <si>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</si>
  <si>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</si>
  <si>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</si>
  <si>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</si>
  <si>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</si>
  <si>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</si>
  <si>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</si>
  <si>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</si>
  <si>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</si>
  <si>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</si>
  <si>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</si>
  <si>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</si>
  <si>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</si>
  <si>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</si>
  <si>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</si>
  <si>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</si>
  <si>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</si>
  <si>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</si>
  <si>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</si>
  <si>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</si>
  <si>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</si>
  <si>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</si>
  <si>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</si>
  <si>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</si>
  <si>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</si>
  <si>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</si>
  <si>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268020</t>
  </si>
  <si>
    <t>268038</t>
  </si>
  <si>
    <t>加茂笠置組合</t>
  </si>
  <si>
    <t>268046</t>
  </si>
  <si>
    <t>国民健康保険南丹病院組合</t>
  </si>
  <si>
    <t>268089</t>
  </si>
  <si>
    <t>国民健康保険山城病院組合</t>
  </si>
  <si>
    <t>268160</t>
  </si>
  <si>
    <t>268178</t>
  </si>
  <si>
    <t>船井郡衛生管理組合</t>
  </si>
  <si>
    <t>268208</t>
  </si>
  <si>
    <t>城南衛生管理組合</t>
  </si>
  <si>
    <t>268216</t>
  </si>
  <si>
    <t>268224</t>
  </si>
  <si>
    <t>京都府市町村職員退職手当組合</t>
  </si>
  <si>
    <t>268283</t>
  </si>
  <si>
    <t>乙訓環境衛生組合</t>
  </si>
  <si>
    <t>268305</t>
  </si>
  <si>
    <t>桂川・小畑川水防事務組合</t>
  </si>
  <si>
    <t>268313</t>
  </si>
  <si>
    <t>澱川右岸水防事務組合</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</si>
  <si>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</si>
  <si>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</si>
  <si>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</si>
  <si>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</si>
  <si>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</si>
  <si>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</si>
  <si>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</si>
  <si>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</si>
  <si>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</si>
  <si>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</si>
  <si>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</si>
  <si>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相楽郡広域事務組合</t>
  </si>
  <si>
    <t>268500</t>
  </si>
  <si>
    <t>京都中部広域消防組合</t>
  </si>
  <si>
    <t>268542</t>
  </si>
  <si>
    <t>京都府自治会館管理組合</t>
  </si>
  <si>
    <t>268569</t>
  </si>
  <si>
    <t>京都府住宅新築資金等貸付事業管理組合</t>
  </si>
  <si>
    <t>268577</t>
  </si>
  <si>
    <t>乙訓消防組合</t>
  </si>
  <si>
    <t>268585</t>
  </si>
  <si>
    <t>268593</t>
  </si>
  <si>
    <t>268607</t>
  </si>
  <si>
    <t>268615</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</si>
  <si>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</si>
  <si>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</si>
  <si>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</si>
  <si>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</si>
  <si>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</si>
  <si>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</si>
  <si>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</si>
  <si>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</si>
  <si>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</si>
  <si>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</si>
  <si>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</si>
  <si>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</si>
  <si>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</si>
  <si>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</si>
  <si>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</si>
  <si>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</si>
  <si>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</si>
  <si>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</si>
  <si>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</si>
  <si>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</si>
  <si>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</si>
  <si>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</si>
  <si>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</si>
  <si>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</si>
  <si>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</si>
  <si>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</si>
  <si>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</si>
  <si>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</si>
  <si>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</si>
  <si>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</si>
  <si>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</si>
  <si>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</si>
  <si>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</si>
  <si>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</si>
  <si>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</si>
  <si>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</si>
  <si>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</si>
  <si>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</si>
  <si>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</si>
  <si>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</si>
  <si>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</si>
  <si>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</si>
  <si>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</si>
  <si>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</si>
  <si>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</si>
  <si>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</si>
  <si>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</si>
  <si>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</si>
  <si>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</si>
  <si>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</si>
  <si>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</si>
  <si>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</si>
  <si>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</si>
  <si>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</si>
  <si>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</si>
  <si>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</si>
  <si>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</si>
  <si>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</si>
  <si>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</si>
  <si>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</si>
  <si>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</si>
  <si>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</si>
  <si>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</si>
  <si>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</si>
  <si>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</si>
  <si>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</si>
  <si>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</si>
  <si>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</si>
  <si>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</si>
  <si>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</si>
  <si>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</si>
  <si>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</si>
  <si>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</si>
  <si>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</si>
  <si>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</si>
  <si>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</si>
  <si>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</si>
  <si>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</si>
  <si>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</si>
  <si>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</si>
  <si>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</si>
  <si>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</si>
  <si>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</si>
  <si>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</si>
  <si>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</si>
  <si>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</si>
  <si>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</si>
  <si>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278084</t>
  </si>
  <si>
    <t>恩智川水防事務組合</t>
  </si>
  <si>
    <t>278092</t>
  </si>
  <si>
    <t>淀川左岸水防事務組合</t>
  </si>
  <si>
    <t>278106</t>
  </si>
  <si>
    <t>大和川右岸水防事務組合</t>
  </si>
  <si>
    <t>278122</t>
  </si>
  <si>
    <t>淀川右岸水防事務組合</t>
  </si>
  <si>
    <t>278149</t>
  </si>
  <si>
    <t>守口市門真市消防組合</t>
  </si>
  <si>
    <t>278157</t>
  </si>
  <si>
    <t>枚方寝屋川消防組合</t>
  </si>
  <si>
    <t>278165</t>
  </si>
  <si>
    <t>柏原羽曳野藤井寺消防組合</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</si>
  <si>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</si>
  <si>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</si>
  <si>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</si>
  <si>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</si>
  <si>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</si>
  <si>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</si>
  <si>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</si>
  <si>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</si>
  <si>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</si>
  <si>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</si>
  <si>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</si>
  <si>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</si>
  <si>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</si>
  <si>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</si>
  <si>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</si>
  <si>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</si>
  <si>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</si>
  <si>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</si>
  <si>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</si>
  <si>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</si>
  <si>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</si>
  <si>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</si>
  <si>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</si>
  <si>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278386</t>
  </si>
  <si>
    <t>泉南清掃事務組合</t>
  </si>
  <si>
    <t>278408</t>
  </si>
  <si>
    <t>278530</t>
  </si>
  <si>
    <t>藤井寺市柏原市学校給食組合</t>
  </si>
  <si>
    <t>278599</t>
  </si>
  <si>
    <t>豊能郡環境施設組合</t>
  </si>
  <si>
    <t>278645</t>
  </si>
  <si>
    <t>くすのき広域連合</t>
  </si>
  <si>
    <t>278661</t>
  </si>
  <si>
    <t>278670</t>
  </si>
  <si>
    <t>278696</t>
  </si>
  <si>
    <t>278700</t>
  </si>
  <si>
    <t>泉州南消防組合</t>
  </si>
  <si>
    <t>278718</t>
  </si>
  <si>
    <t>278726</t>
  </si>
  <si>
    <t>278734</t>
  </si>
  <si>
    <t>枚方京田辺環境施設組合</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</si>
  <si>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</si>
  <si>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</si>
  <si>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</si>
  <si>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</si>
  <si>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</si>
  <si>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</si>
  <si>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</si>
  <si>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</si>
  <si>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</si>
  <si>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</si>
  <si>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</si>
  <si>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</si>
  <si>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</si>
  <si>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</si>
  <si>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</si>
  <si>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</si>
  <si>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</si>
  <si>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</si>
  <si>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</si>
  <si>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</si>
  <si>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</si>
  <si>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</si>
  <si>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</si>
  <si>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</si>
  <si>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</si>
  <si>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</si>
  <si>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</si>
  <si>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</si>
  <si>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</si>
  <si>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</si>
  <si>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</si>
  <si>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</si>
  <si>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</si>
  <si>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</si>
  <si>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</si>
  <si>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</si>
  <si>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</si>
  <si>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</si>
  <si>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</si>
  <si>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</si>
  <si>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</si>
  <si>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</si>
  <si>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</si>
  <si>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</si>
  <si>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</si>
  <si>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</si>
  <si>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</si>
  <si>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</si>
  <si>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</si>
  <si>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</si>
  <si>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</si>
  <si>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</si>
  <si>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</si>
  <si>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</si>
  <si>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</si>
  <si>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</si>
  <si>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</si>
  <si>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</si>
  <si>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</si>
  <si>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</si>
  <si>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</si>
  <si>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</si>
  <si>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</si>
  <si>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</si>
  <si>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</si>
  <si>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</si>
  <si>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</si>
  <si>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</si>
  <si>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</si>
  <si>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</si>
  <si>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</si>
  <si>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</si>
  <si>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</si>
  <si>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</si>
  <si>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</si>
  <si>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</si>
  <si>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</si>
  <si>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</si>
  <si>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</si>
  <si>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</si>
  <si>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</si>
  <si>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288012</t>
  </si>
  <si>
    <t>兵庫県市町村職員退職手当組合</t>
  </si>
  <si>
    <t>288047</t>
  </si>
  <si>
    <t>阪神水道企業団</t>
  </si>
  <si>
    <t>288101</t>
  </si>
  <si>
    <t>北播衛生事務組合</t>
  </si>
  <si>
    <t>288128</t>
  </si>
  <si>
    <t>288179</t>
  </si>
  <si>
    <t>揖龍保健衛生施設事務組合</t>
  </si>
  <si>
    <t>288195</t>
  </si>
  <si>
    <t>加古川市外２市共有公会堂事務組合</t>
  </si>
  <si>
    <t>288209</t>
  </si>
  <si>
    <t>288241</t>
  </si>
  <si>
    <t>公立豊岡病院組合</t>
  </si>
  <si>
    <t>288268</t>
  </si>
  <si>
    <t>288284</t>
  </si>
  <si>
    <t>288535</t>
  </si>
  <si>
    <t>中播衛生施設事務組合</t>
  </si>
  <si>
    <t>288624</t>
  </si>
  <si>
    <t>公立八鹿病院組合</t>
  </si>
  <si>
    <t>288691</t>
  </si>
  <si>
    <t>氷上多可衛生事務組合</t>
  </si>
  <si>
    <t>288811</t>
  </si>
  <si>
    <t>兵庫県町議会議員公務災害補償組合</t>
  </si>
  <si>
    <t>288900</t>
  </si>
  <si>
    <t>289027</t>
  </si>
  <si>
    <t>加古郡衛生事務組合</t>
  </si>
  <si>
    <t>289035</t>
  </si>
  <si>
    <t>播磨内陸医務事業組合</t>
  </si>
  <si>
    <t>289043</t>
  </si>
  <si>
    <t>淡路広域行政事務組合（普通会計分）</t>
  </si>
  <si>
    <t>289051</t>
  </si>
  <si>
    <t>289060</t>
  </si>
  <si>
    <t>淡路広域消防事務組合</t>
  </si>
  <si>
    <t>289086</t>
  </si>
  <si>
    <t>西播磨水道企業団</t>
  </si>
  <si>
    <t>289191</t>
  </si>
  <si>
    <t>丹波少年自然の家事務組合</t>
  </si>
  <si>
    <t>289205</t>
  </si>
  <si>
    <t>289213</t>
  </si>
  <si>
    <t>安室ダム水道用水供給企業団</t>
  </si>
  <si>
    <t>289221</t>
  </si>
  <si>
    <t>兵庫県競馬組合</t>
  </si>
  <si>
    <t>289230</t>
  </si>
  <si>
    <t>289256</t>
  </si>
  <si>
    <t>中播北部行政事務組合</t>
  </si>
  <si>
    <t>289264</t>
  </si>
  <si>
    <t>289272</t>
  </si>
  <si>
    <t>淡路広域水道企業団</t>
  </si>
  <si>
    <t>289329</t>
  </si>
  <si>
    <t>289515</t>
  </si>
  <si>
    <t>くれさか環境事務組合</t>
  </si>
  <si>
    <t>289558</t>
  </si>
  <si>
    <t>289566</t>
  </si>
  <si>
    <t>但馬広域行政事務組合</t>
  </si>
  <si>
    <t>289591</t>
  </si>
  <si>
    <t>289612</t>
  </si>
  <si>
    <t>播磨高原広域事務組合（普通会計分）</t>
  </si>
  <si>
    <t>289621</t>
  </si>
  <si>
    <t>播磨高原広域事務組合（事業会計分）</t>
  </si>
  <si>
    <t>289647</t>
  </si>
  <si>
    <t>淡路広域行政事務組合（事業会計分）</t>
  </si>
  <si>
    <t>289671</t>
  </si>
  <si>
    <t>猪名川上流広域ごみ処理施設組合</t>
  </si>
  <si>
    <t>289701</t>
  </si>
  <si>
    <t>にしはりま環境事務組合</t>
  </si>
  <si>
    <t>289710</t>
  </si>
  <si>
    <t>289728</t>
  </si>
  <si>
    <t>289736</t>
  </si>
  <si>
    <t>289752</t>
  </si>
  <si>
    <t>289761</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</si>
  <si>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</si>
  <si>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</si>
  <si>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</si>
  <si>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</si>
  <si>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</si>
  <si>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</si>
  <si>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</si>
  <si>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</si>
  <si>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</si>
  <si>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</si>
  <si>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</si>
  <si>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</si>
  <si>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</si>
  <si>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</si>
  <si>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</si>
  <si>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</si>
  <si>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</si>
  <si>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</si>
  <si>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</si>
  <si>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</si>
  <si>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</si>
  <si>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</si>
  <si>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</si>
  <si>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</si>
  <si>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</si>
  <si>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</si>
  <si>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</si>
  <si>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</si>
  <si>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</si>
  <si>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</si>
  <si>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</si>
  <si>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</si>
  <si>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</si>
  <si>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</si>
  <si>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</si>
  <si>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</si>
  <si>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</si>
  <si>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</si>
  <si>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</si>
  <si>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</si>
  <si>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</si>
  <si>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</si>
  <si>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</si>
  <si>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</si>
  <si>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</si>
  <si>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</si>
  <si>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</si>
  <si>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</si>
  <si>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</si>
  <si>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</si>
  <si>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</si>
  <si>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</si>
  <si>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</si>
  <si>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</si>
  <si>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</si>
  <si>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</si>
  <si>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</si>
  <si>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</si>
  <si>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</si>
  <si>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</si>
  <si>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</si>
  <si>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</si>
  <si>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</si>
  <si>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</si>
  <si>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</si>
  <si>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</si>
  <si>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</si>
  <si>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</si>
  <si>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</si>
  <si>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</si>
  <si>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</si>
  <si>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</si>
  <si>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</si>
  <si>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</si>
  <si>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</si>
  <si>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</si>
  <si>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</si>
  <si>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</si>
  <si>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</si>
  <si>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</si>
  <si>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</si>
  <si>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</si>
  <si>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</si>
  <si>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</si>
  <si>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</si>
  <si>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</si>
  <si>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</si>
  <si>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</si>
  <si>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</si>
  <si>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</si>
  <si>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</si>
  <si>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298182</t>
  </si>
  <si>
    <t>298239</t>
  </si>
  <si>
    <t>上下北山衛生一部事務組合</t>
  </si>
  <si>
    <t>298280</t>
  </si>
  <si>
    <t>香芝・王寺環境施設組合</t>
  </si>
  <si>
    <t>298310</t>
  </si>
  <si>
    <t>王寺周辺広域休日応急診療施設組合</t>
  </si>
  <si>
    <t>298344</t>
  </si>
  <si>
    <t>吉野広域行政組合</t>
  </si>
  <si>
    <t>298352</t>
  </si>
  <si>
    <t>山辺環境衛生組合</t>
  </si>
  <si>
    <t>298361</t>
  </si>
  <si>
    <t>曽爾御杖行政一部事務組合</t>
  </si>
  <si>
    <t>298417</t>
  </si>
  <si>
    <t>国保中央病院組合</t>
  </si>
  <si>
    <t>298433</t>
  </si>
  <si>
    <t>南和広域衛生組合</t>
  </si>
  <si>
    <t>298441</t>
  </si>
  <si>
    <t>東宇陀環境衛生組合</t>
  </si>
  <si>
    <t>298450</t>
  </si>
  <si>
    <t>奈良広域水質検査センター組合</t>
  </si>
  <si>
    <t>298468</t>
  </si>
  <si>
    <t>298484</t>
  </si>
  <si>
    <t>桜井宇陀広域連合</t>
  </si>
  <si>
    <t>298492</t>
  </si>
  <si>
    <t>静香苑環境施設組合</t>
  </si>
  <si>
    <t>298506</t>
  </si>
  <si>
    <t>298514</t>
  </si>
  <si>
    <t>298522</t>
  </si>
  <si>
    <t>298557</t>
  </si>
  <si>
    <t>298565</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</si>
  <si>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</si>
  <si>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</si>
  <si>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</si>
  <si>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</si>
  <si>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</si>
  <si>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</si>
  <si>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</si>
  <si>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</si>
  <si>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</si>
  <si>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</si>
  <si>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</si>
  <si>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</si>
  <si>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</si>
  <si>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</si>
  <si>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</si>
  <si>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</si>
  <si>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</si>
  <si>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</si>
  <si>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</si>
  <si>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</si>
  <si>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</si>
  <si>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</si>
  <si>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</si>
  <si>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</si>
  <si>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</si>
  <si>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</si>
  <si>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</si>
  <si>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</si>
  <si>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</si>
  <si>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</si>
  <si>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</si>
  <si>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</si>
  <si>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</si>
  <si>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</si>
  <si>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</si>
  <si>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</si>
  <si>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</si>
  <si>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</si>
  <si>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</si>
  <si>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</si>
  <si>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</si>
  <si>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</si>
  <si>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</si>
  <si>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</si>
  <si>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</si>
  <si>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</si>
  <si>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</si>
  <si>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</si>
  <si>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</si>
  <si>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</si>
  <si>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</si>
  <si>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</si>
  <si>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</si>
  <si>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</si>
  <si>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</si>
  <si>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</si>
  <si>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</si>
  <si>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</si>
  <si>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</si>
  <si>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308013</t>
  </si>
  <si>
    <t>308056</t>
  </si>
  <si>
    <t>国民健康保険野上厚生病院組合</t>
  </si>
  <si>
    <t>308072</t>
  </si>
  <si>
    <t>那賀児童福祉施設組合</t>
  </si>
  <si>
    <t>308099</t>
  </si>
  <si>
    <t>308102</t>
  </si>
  <si>
    <t>那賀広域事務組合</t>
  </si>
  <si>
    <t>308111</t>
  </si>
  <si>
    <t>那賀衛生環境整備組合</t>
  </si>
  <si>
    <t>308137</t>
  </si>
  <si>
    <t>308145</t>
  </si>
  <si>
    <t>伊都郡町村及び橋本市老人福祉施設事務組合</t>
  </si>
  <si>
    <t>308161</t>
  </si>
  <si>
    <t>有田衛生施設事務組合</t>
  </si>
  <si>
    <t>308170</t>
  </si>
  <si>
    <t>有田聖苑事務組合</t>
  </si>
  <si>
    <t>308251</t>
  </si>
  <si>
    <t>308285</t>
  </si>
  <si>
    <t>308293</t>
  </si>
  <si>
    <t>308391</t>
  </si>
  <si>
    <t>公立紀南病院組合</t>
  </si>
  <si>
    <t>308412</t>
  </si>
  <si>
    <t>308447</t>
  </si>
  <si>
    <t>富田川治水組合</t>
  </si>
  <si>
    <t>308455</t>
  </si>
  <si>
    <t>串本町古座川町衛生施設事務組合</t>
  </si>
  <si>
    <t>308463</t>
  </si>
  <si>
    <t>308480</t>
  </si>
  <si>
    <t>308501</t>
  </si>
  <si>
    <t>紀南環境衛生施設事務組合</t>
  </si>
  <si>
    <t>308510</t>
  </si>
  <si>
    <t>東牟婁郡町村新宮市老人福祉施設事務組合</t>
  </si>
  <si>
    <t>308561</t>
  </si>
  <si>
    <t>那智勝浦町太地町環境衛生施設一部事務組合</t>
  </si>
  <si>
    <t>308617</t>
  </si>
  <si>
    <t>308633</t>
  </si>
  <si>
    <t>新宮周辺広域市町村圏事務組合</t>
  </si>
  <si>
    <t>308641</t>
  </si>
  <si>
    <t>308668</t>
  </si>
  <si>
    <t>田辺周辺広域市町村圏組合</t>
  </si>
  <si>
    <t>308684</t>
  </si>
  <si>
    <t>上大中清掃施設組合</t>
  </si>
  <si>
    <t>308706</t>
  </si>
  <si>
    <t>海南海草老人福祉施設事務組合</t>
  </si>
  <si>
    <t>308722</t>
  </si>
  <si>
    <t>有田郡老人福祉施設事務組合</t>
  </si>
  <si>
    <t>308773</t>
  </si>
  <si>
    <t>那賀消防組合</t>
  </si>
  <si>
    <t>308781</t>
  </si>
  <si>
    <t>那賀休日急患診療所経営事務組合</t>
  </si>
  <si>
    <t>308803</t>
  </si>
  <si>
    <t>有田周辺広域圏事務組合</t>
  </si>
  <si>
    <t>308811</t>
  </si>
  <si>
    <t>田辺市周辺衛生施設組合</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</si>
  <si>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</si>
  <si>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</si>
  <si>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</si>
  <si>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</si>
  <si>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</si>
  <si>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</si>
  <si>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</si>
  <si>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</si>
  <si>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</si>
  <si>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</si>
  <si>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</si>
  <si>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</si>
  <si>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</si>
  <si>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</si>
  <si>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</si>
  <si>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</si>
  <si>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308943</t>
  </si>
  <si>
    <t>308951</t>
  </si>
  <si>
    <t>308960</t>
  </si>
  <si>
    <t>308978</t>
  </si>
  <si>
    <t>308986</t>
  </si>
  <si>
    <t>紀南環境広域施設組合</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</si>
  <si>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</si>
  <si>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</si>
  <si>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</si>
  <si>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</si>
  <si>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</si>
  <si>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</si>
  <si>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</si>
  <si>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</si>
  <si>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</si>
  <si>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</si>
  <si>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</si>
  <si>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</si>
  <si>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</si>
  <si>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</si>
  <si>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</si>
  <si>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</si>
  <si>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</si>
  <si>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</si>
  <si>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</si>
  <si>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</si>
  <si>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</si>
  <si>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</si>
  <si>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</si>
  <si>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</si>
  <si>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</si>
  <si>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</si>
  <si>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</si>
  <si>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</si>
  <si>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</si>
  <si>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</si>
  <si>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</si>
  <si>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</si>
  <si>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</si>
  <si>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</si>
  <si>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</si>
  <si>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</si>
  <si>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</si>
  <si>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318051</t>
  </si>
  <si>
    <t>米子市日吉津村中学校組合</t>
  </si>
  <si>
    <t>318086</t>
  </si>
  <si>
    <t>318124</t>
  </si>
  <si>
    <t>日野町江府町日南町衛生施設組合</t>
  </si>
  <si>
    <t>318213</t>
  </si>
  <si>
    <t>境港管理組合</t>
  </si>
  <si>
    <t>318256</t>
  </si>
  <si>
    <t>南部町・伯耆町清掃施設管理組合</t>
  </si>
  <si>
    <t>318272</t>
  </si>
  <si>
    <t>鳥取県東部広域行政管理組合</t>
  </si>
  <si>
    <t>318299</t>
  </si>
  <si>
    <t>鳥取県西部広域行政管理組合</t>
  </si>
  <si>
    <t>318337</t>
  </si>
  <si>
    <t>玉井斎場管理組合</t>
  </si>
  <si>
    <t>318345</t>
  </si>
  <si>
    <t>日野病院組合</t>
  </si>
  <si>
    <t>318353</t>
  </si>
  <si>
    <t>鳥取中部ふるさと広域連合（普通会計分）</t>
  </si>
  <si>
    <t>318361</t>
  </si>
  <si>
    <t>鳥取中部ふるさと広域連合（事業会計分）</t>
  </si>
  <si>
    <t>318370</t>
  </si>
  <si>
    <t>南部箕蚊屋広域連合</t>
  </si>
  <si>
    <t>318388</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</si>
  <si>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</si>
  <si>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</si>
  <si>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</si>
  <si>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</si>
  <si>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</si>
  <si>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</si>
  <si>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</si>
  <si>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</si>
  <si>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</si>
  <si>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</si>
  <si>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</si>
  <si>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</si>
  <si>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</si>
  <si>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</si>
  <si>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</si>
  <si>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</si>
  <si>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</si>
  <si>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</si>
  <si>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</si>
  <si>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</si>
  <si>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</si>
  <si>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</si>
  <si>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</si>
  <si>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</si>
  <si>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</si>
  <si>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</si>
  <si>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</si>
  <si>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</si>
  <si>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</si>
  <si>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</si>
  <si>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</si>
  <si>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</si>
  <si>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</si>
  <si>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</si>
  <si>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</si>
  <si>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</si>
  <si>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</si>
  <si>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</si>
  <si>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328341</t>
  </si>
  <si>
    <t>328413</t>
  </si>
  <si>
    <t>328421</t>
  </si>
  <si>
    <t>328456</t>
  </si>
  <si>
    <t>島前町村組合</t>
  </si>
  <si>
    <t>328529</t>
  </si>
  <si>
    <t>益田地区広域市町村圏事務組合</t>
  </si>
  <si>
    <t>328553</t>
  </si>
  <si>
    <t>328740</t>
  </si>
  <si>
    <t>鹿足郡不燃物処理組合</t>
  </si>
  <si>
    <t>328766</t>
  </si>
  <si>
    <t>328847</t>
  </si>
  <si>
    <t>島根県市町村総合事務組合</t>
  </si>
  <si>
    <t>328871</t>
  </si>
  <si>
    <t>328880</t>
  </si>
  <si>
    <t>328910</t>
  </si>
  <si>
    <t>浜田地区広域行政組合</t>
  </si>
  <si>
    <t>328936</t>
  </si>
  <si>
    <t>328944</t>
  </si>
  <si>
    <t>隠岐広域連合（普通会計分）</t>
  </si>
  <si>
    <t>328952</t>
  </si>
  <si>
    <t>隠岐広域連合（事業会計分）</t>
  </si>
  <si>
    <t>328961</t>
  </si>
  <si>
    <t>328979</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</si>
  <si>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</si>
  <si>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</si>
  <si>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</si>
  <si>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</si>
  <si>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</si>
  <si>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</si>
  <si>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</si>
  <si>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</si>
  <si>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</si>
  <si>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</si>
  <si>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</si>
  <si>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</si>
  <si>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</si>
  <si>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</si>
  <si>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</si>
  <si>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</si>
  <si>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</si>
  <si>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</si>
  <si>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</si>
  <si>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</si>
  <si>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</si>
  <si>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</si>
  <si>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</si>
  <si>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</si>
  <si>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</si>
  <si>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</si>
  <si>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</si>
  <si>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</si>
  <si>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</si>
  <si>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</si>
  <si>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</si>
  <si>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</si>
  <si>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</si>
  <si>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</si>
  <si>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</si>
  <si>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</si>
  <si>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</si>
  <si>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</si>
  <si>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</si>
  <si>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</si>
  <si>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</si>
  <si>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</si>
  <si>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</si>
  <si>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</si>
  <si>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</si>
  <si>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</si>
  <si>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</si>
  <si>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</si>
  <si>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</si>
  <si>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</si>
  <si>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</si>
  <si>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</si>
  <si>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</si>
  <si>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</si>
  <si>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</si>
  <si>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338028</t>
  </si>
  <si>
    <t>八ヶ郷合同用水組合</t>
  </si>
  <si>
    <t>338036</t>
  </si>
  <si>
    <t>高梁川東西用水組合</t>
  </si>
  <si>
    <t>338052</t>
  </si>
  <si>
    <t>旭東用排水組合</t>
  </si>
  <si>
    <t>338141</t>
  </si>
  <si>
    <t>湛井十二箇郷組合</t>
  </si>
  <si>
    <t>338168</t>
  </si>
  <si>
    <t>大正池水利組合</t>
  </si>
  <si>
    <t>338176</t>
  </si>
  <si>
    <t>田原用水組合</t>
  </si>
  <si>
    <t>338184</t>
  </si>
  <si>
    <t>六ヶ郷組合</t>
  </si>
  <si>
    <t>338192</t>
  </si>
  <si>
    <t>四ヶ郷組合</t>
  </si>
  <si>
    <t>338206</t>
  </si>
  <si>
    <t>西一郷半組合</t>
  </si>
  <si>
    <t>338214</t>
  </si>
  <si>
    <t>三ヶ村組合</t>
  </si>
  <si>
    <t>338290</t>
  </si>
  <si>
    <t>岡山県笠岡市・矢掛町中学校組合</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</si>
  <si>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</si>
  <si>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</si>
  <si>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</si>
  <si>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</si>
  <si>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</si>
  <si>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</si>
  <si>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</si>
  <si>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</si>
  <si>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</si>
  <si>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</si>
  <si>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</si>
  <si>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</si>
  <si>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</si>
  <si>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</si>
  <si>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</si>
  <si>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</si>
  <si>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和気・赤磐し尿処理施設一部事務組合</t>
  </si>
  <si>
    <t>338559</t>
  </si>
  <si>
    <t>岡山県西部環境整備施設組合</t>
  </si>
  <si>
    <t>338567</t>
  </si>
  <si>
    <t>和気北部衛生施設組合</t>
  </si>
  <si>
    <t>338591</t>
  </si>
  <si>
    <t>倉敷西部清掃施設組合</t>
  </si>
  <si>
    <t>338605</t>
  </si>
  <si>
    <t>338800</t>
  </si>
  <si>
    <t>和気老人ホーム組合</t>
  </si>
  <si>
    <t>338869</t>
  </si>
  <si>
    <t>岡山県市町村税整理組合</t>
  </si>
  <si>
    <t>338958</t>
  </si>
  <si>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</si>
  <si>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</si>
  <si>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</si>
  <si>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</si>
  <si>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</si>
  <si>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</si>
  <si>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</si>
  <si>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</si>
  <si>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</si>
  <si>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</si>
  <si>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</si>
  <si>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</si>
  <si>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</si>
  <si>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</si>
  <si>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</si>
  <si>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</si>
  <si>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</si>
  <si>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</si>
  <si>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</si>
  <si>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</si>
  <si>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339202</t>
  </si>
  <si>
    <t>岡山県西部地区養護老人ホーム組合</t>
  </si>
  <si>
    <t>339253</t>
  </si>
  <si>
    <t>備南競艇事業組合</t>
  </si>
  <si>
    <t>339270</t>
  </si>
  <si>
    <t>柵原、吉井、英田火葬場施設組合</t>
  </si>
  <si>
    <t>339326</t>
  </si>
  <si>
    <t>柵原吉井特別養護老人ホーム組合</t>
  </si>
  <si>
    <t>339369</t>
  </si>
  <si>
    <t>岡山県広域水道企業団</t>
  </si>
  <si>
    <t>339385</t>
  </si>
  <si>
    <t>津山広域事務組合</t>
  </si>
  <si>
    <t>339466</t>
  </si>
  <si>
    <t>339555</t>
  </si>
  <si>
    <t>339571</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</si>
  <si>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</si>
  <si>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</si>
  <si>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</si>
  <si>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</si>
  <si>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</si>
  <si>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</si>
  <si>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</si>
  <si>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</si>
  <si>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</si>
  <si>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</si>
  <si>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</si>
  <si>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</si>
  <si>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</si>
  <si>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</si>
  <si>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</si>
  <si>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</si>
  <si>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</si>
  <si>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</si>
  <si>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</si>
  <si>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</si>
  <si>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</si>
  <si>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</si>
  <si>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</si>
  <si>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</si>
  <si>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</si>
  <si>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</si>
  <si>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</si>
  <si>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</si>
  <si>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</si>
  <si>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</si>
  <si>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</si>
  <si>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</si>
  <si>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</si>
  <si>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</si>
  <si>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</si>
  <si>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</si>
  <si>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</si>
  <si>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</si>
  <si>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</si>
  <si>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</si>
  <si>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</si>
  <si>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</si>
  <si>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</si>
  <si>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</si>
  <si>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</si>
  <si>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</si>
  <si>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348210</t>
  </si>
  <si>
    <t>348392</t>
  </si>
  <si>
    <t>安芸地区衛生施設管理組合</t>
  </si>
  <si>
    <t>348546</t>
  </si>
  <si>
    <t>広島県海田高等学校財産組合</t>
  </si>
  <si>
    <t>348562</t>
  </si>
  <si>
    <t>348597</t>
  </si>
  <si>
    <t>348660</t>
  </si>
  <si>
    <t>備北地区消防組合</t>
  </si>
  <si>
    <t>348767</t>
  </si>
  <si>
    <t>三原広域市町村圏事務組合</t>
  </si>
  <si>
    <t>349054</t>
  </si>
  <si>
    <t>福山地区消防組合</t>
  </si>
  <si>
    <t>349089</t>
  </si>
  <si>
    <t>芸北広域環境施設組合</t>
  </si>
  <si>
    <t>349135</t>
  </si>
  <si>
    <t>広島中部台地土地改良施設管理組合</t>
  </si>
  <si>
    <t>349178</t>
  </si>
  <si>
    <t>349186</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</si>
  <si>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</si>
  <si>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</si>
  <si>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</si>
  <si>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</si>
  <si>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</si>
  <si>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</si>
  <si>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</si>
  <si>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</si>
  <si>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</si>
  <si>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</si>
  <si>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</si>
  <si>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</si>
  <si>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</si>
  <si>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</si>
  <si>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</si>
  <si>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</si>
  <si>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</si>
  <si>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</si>
  <si>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</si>
  <si>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</si>
  <si>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</si>
  <si>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</si>
  <si>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</si>
  <si>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</si>
  <si>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</si>
  <si>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</si>
  <si>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</si>
  <si>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</si>
  <si>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</si>
  <si>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</si>
  <si>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</si>
  <si>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</si>
  <si>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</si>
  <si>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</si>
  <si>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</si>
  <si>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</si>
  <si>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</si>
  <si>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</si>
  <si>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</si>
  <si>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358045</t>
  </si>
  <si>
    <t>周南地区福祉施設組合</t>
  </si>
  <si>
    <t>358126</t>
  </si>
  <si>
    <t>玖珂地方老人福祉施設組合</t>
  </si>
  <si>
    <t>358304</t>
  </si>
  <si>
    <t>周東環境衛生組合</t>
  </si>
  <si>
    <t>358321</t>
  </si>
  <si>
    <t>田布施・平生水道企業団</t>
  </si>
  <si>
    <t>358347</t>
  </si>
  <si>
    <t>358371</t>
  </si>
  <si>
    <t>周南地区衛生施設組合</t>
  </si>
  <si>
    <t>358436</t>
  </si>
  <si>
    <t>柳井地区広域消防組合</t>
  </si>
  <si>
    <t>358461</t>
  </si>
  <si>
    <t>光地区消防組合</t>
  </si>
  <si>
    <t>358487</t>
  </si>
  <si>
    <t>岩国地区消防組合</t>
  </si>
  <si>
    <t>358517</t>
  </si>
  <si>
    <t>周陽環境整備組合</t>
  </si>
  <si>
    <t>358592</t>
  </si>
  <si>
    <t>周南東部環境施設組合</t>
  </si>
  <si>
    <t>358614</t>
  </si>
  <si>
    <t>柳井地域広域水道企業団</t>
  </si>
  <si>
    <t>358690</t>
  </si>
  <si>
    <t>358703</t>
  </si>
  <si>
    <t>358711</t>
  </si>
  <si>
    <t>358720</t>
  </si>
  <si>
    <t>358738</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</si>
  <si>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</si>
  <si>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</si>
  <si>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</si>
  <si>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</si>
  <si>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</si>
  <si>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</si>
  <si>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</si>
  <si>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</si>
  <si>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</si>
  <si>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</si>
  <si>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</si>
  <si>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</si>
  <si>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</si>
  <si>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</si>
  <si>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</si>
  <si>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</si>
  <si>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</si>
  <si>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</si>
  <si>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</si>
  <si>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</si>
  <si>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</si>
  <si>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</si>
  <si>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</si>
  <si>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</si>
  <si>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</si>
  <si>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</si>
  <si>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</si>
  <si>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</si>
  <si>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</si>
  <si>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</si>
  <si>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</si>
  <si>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</si>
  <si>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</si>
  <si>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</si>
  <si>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</si>
  <si>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</si>
  <si>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</si>
  <si>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</si>
  <si>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</si>
  <si>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</si>
  <si>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</si>
  <si>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</si>
  <si>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</si>
  <si>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</si>
  <si>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</si>
  <si>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</si>
  <si>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</si>
  <si>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</si>
  <si>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</si>
  <si>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</si>
  <si>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</si>
  <si>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</si>
  <si>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</si>
  <si>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</si>
  <si>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</si>
  <si>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</si>
  <si>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</si>
  <si>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</si>
  <si>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</si>
  <si>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</si>
  <si>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</si>
  <si>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</si>
  <si>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</si>
  <si>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</si>
  <si>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</si>
  <si>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</si>
  <si>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</si>
  <si>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</si>
  <si>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</si>
  <si>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</si>
  <si>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</si>
  <si>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</si>
  <si>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</si>
  <si>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松茂町ほか二町競艇事業組合</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</si>
  <si>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</si>
  <si>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</si>
  <si>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</si>
  <si>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</si>
  <si>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</si>
  <si>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</si>
  <si>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</si>
  <si>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</si>
  <si>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</si>
  <si>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</si>
  <si>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</si>
  <si>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</si>
  <si>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</si>
  <si>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</si>
  <si>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</si>
  <si>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</si>
  <si>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</si>
  <si>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</si>
  <si>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名西消防組合</t>
  </si>
  <si>
    <t>368644</t>
  </si>
  <si>
    <t>徳島県市町村総合事務組合</t>
  </si>
  <si>
    <t>369055</t>
  </si>
  <si>
    <t>那賀川北岸地域湛水防除施設組合</t>
  </si>
  <si>
    <t>369063</t>
  </si>
  <si>
    <t>海部消防組合</t>
  </si>
  <si>
    <t>369080</t>
  </si>
  <si>
    <t>徳島中央広域連合</t>
  </si>
  <si>
    <t>369101</t>
  </si>
  <si>
    <t>みよし広域連合</t>
  </si>
  <si>
    <t>369110</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</si>
  <si>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</si>
  <si>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</si>
  <si>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</si>
  <si>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</si>
  <si>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</si>
  <si>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</si>
  <si>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</si>
  <si>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</si>
  <si>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</si>
  <si>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</si>
  <si>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</si>
  <si>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</si>
  <si>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</si>
  <si>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</si>
  <si>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</si>
  <si>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</si>
  <si>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</si>
  <si>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</si>
  <si>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</si>
  <si>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</si>
  <si>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</si>
  <si>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</si>
  <si>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</si>
  <si>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</si>
  <si>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</si>
  <si>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</si>
  <si>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</si>
  <si>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</si>
  <si>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</si>
  <si>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</si>
  <si>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</si>
  <si>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</si>
  <si>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</si>
  <si>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</si>
  <si>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</si>
  <si>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378046</t>
  </si>
  <si>
    <t>378054</t>
  </si>
  <si>
    <t>378062</t>
  </si>
  <si>
    <t>378097</t>
  </si>
  <si>
    <t>伝法川防災溜池事業組合</t>
  </si>
  <si>
    <t>378127</t>
  </si>
  <si>
    <t>378381</t>
  </si>
  <si>
    <t>378488</t>
  </si>
  <si>
    <t>378526</t>
  </si>
  <si>
    <t>香川県中部広域競艇事業組合</t>
  </si>
  <si>
    <t>378542</t>
  </si>
  <si>
    <t>仲多度南部消防組合</t>
  </si>
  <si>
    <t>378585</t>
  </si>
  <si>
    <t>大川広域行政組合</t>
  </si>
  <si>
    <t>378607</t>
  </si>
  <si>
    <t>さぬき市・三木町山林組合</t>
  </si>
  <si>
    <t>378615</t>
  </si>
  <si>
    <t>東かがわ市外一市一町組合</t>
  </si>
  <si>
    <t>378640</t>
  </si>
  <si>
    <t>378666</t>
  </si>
  <si>
    <t>378674</t>
  </si>
  <si>
    <t>中讃広域行政事務組合</t>
  </si>
  <si>
    <t>378691</t>
  </si>
  <si>
    <t>坂出、宇多津広域行政事務組合</t>
  </si>
  <si>
    <t>378828</t>
  </si>
  <si>
    <t>香川県東部清掃施設組合</t>
  </si>
  <si>
    <t>378836</t>
  </si>
  <si>
    <t>三木・長尾葬斎組合</t>
  </si>
  <si>
    <t>378861</t>
  </si>
  <si>
    <t>378879</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</si>
  <si>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</si>
  <si>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</si>
  <si>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</si>
  <si>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</si>
  <si>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</si>
  <si>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</si>
  <si>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</si>
  <si>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</si>
  <si>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</si>
  <si>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</si>
  <si>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</si>
  <si>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</si>
  <si>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</si>
  <si>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</si>
  <si>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</si>
  <si>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</si>
  <si>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</si>
  <si>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</si>
  <si>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</si>
  <si>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</si>
  <si>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</si>
  <si>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</si>
  <si>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</si>
  <si>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</si>
  <si>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</si>
  <si>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</si>
  <si>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</si>
  <si>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</si>
  <si>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</si>
  <si>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</si>
  <si>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</si>
  <si>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</si>
  <si>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</si>
  <si>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</si>
  <si>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</si>
  <si>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</si>
  <si>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</si>
  <si>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</si>
  <si>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</si>
  <si>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</si>
  <si>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388262</t>
  </si>
  <si>
    <t>松山衛生事務組合</t>
  </si>
  <si>
    <t>388289</t>
  </si>
  <si>
    <t>388327</t>
  </si>
  <si>
    <t>388343</t>
  </si>
  <si>
    <t>松山養護老人ホーム事務組合</t>
  </si>
  <si>
    <t>388408</t>
  </si>
  <si>
    <t>伊予市松前町共立衛生組合</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</si>
  <si>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</si>
  <si>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</si>
  <si>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</si>
  <si>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</si>
  <si>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</si>
  <si>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</si>
  <si>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</si>
  <si>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</si>
  <si>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</si>
  <si>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</si>
  <si>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</si>
  <si>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</si>
  <si>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</si>
  <si>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</si>
  <si>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</si>
  <si>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宇和島地区広域事務組合</t>
  </si>
  <si>
    <t>388891</t>
  </si>
  <si>
    <t>388939</t>
  </si>
  <si>
    <t>津島水道企業団</t>
  </si>
  <si>
    <t>388963</t>
  </si>
  <si>
    <t>大洲地区広域消防事務組合</t>
  </si>
  <si>
    <t>388980</t>
  </si>
  <si>
    <t>松山広域福祉施設事務組合</t>
  </si>
  <si>
    <t>389048</t>
  </si>
  <si>
    <t>八幡浜・大洲地区広域市町村圏組合（普通会計分）</t>
  </si>
  <si>
    <t>389056</t>
  </si>
  <si>
    <t>八幡浜・大洲地区広域市町村圏組合（事業会計分）</t>
  </si>
  <si>
    <t>389111</t>
  </si>
  <si>
    <t>389129</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</si>
  <si>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</si>
  <si>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</si>
  <si>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</si>
  <si>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</si>
  <si>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</si>
  <si>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</si>
  <si>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</si>
  <si>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</si>
  <si>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</si>
  <si>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</si>
  <si>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</si>
  <si>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</si>
  <si>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</si>
  <si>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</si>
  <si>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</si>
  <si>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</si>
  <si>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</si>
  <si>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</si>
  <si>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</si>
  <si>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</si>
  <si>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</si>
  <si>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</si>
  <si>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</si>
  <si>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</si>
  <si>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</si>
  <si>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</si>
  <si>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</si>
  <si>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</si>
  <si>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</si>
  <si>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</si>
  <si>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</si>
  <si>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</si>
  <si>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</si>
  <si>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</si>
  <si>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</si>
  <si>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</si>
  <si>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</si>
  <si>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</si>
  <si>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</si>
  <si>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</si>
  <si>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</si>
  <si>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</si>
  <si>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</si>
  <si>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</si>
  <si>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</si>
  <si>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</si>
  <si>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</si>
  <si>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</si>
  <si>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</si>
  <si>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</si>
  <si>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</si>
  <si>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</si>
  <si>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</si>
  <si>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</si>
  <si>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</si>
  <si>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</si>
  <si>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</si>
  <si>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</si>
  <si>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</si>
  <si>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</si>
  <si>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</si>
  <si>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</si>
  <si>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</si>
  <si>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</si>
  <si>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</si>
  <si>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</si>
  <si>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</si>
  <si>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</si>
  <si>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</si>
  <si>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398055</t>
  </si>
  <si>
    <t>香美郡殖林組合</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</si>
  <si>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</si>
  <si>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</si>
  <si>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</si>
  <si>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</si>
  <si>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</si>
  <si>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</si>
  <si>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</si>
  <si>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</si>
  <si>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</si>
  <si>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</si>
  <si>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</si>
  <si>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</si>
  <si>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</si>
  <si>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</si>
  <si>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</si>
  <si>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</si>
  <si>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</si>
  <si>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</si>
  <si>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</si>
  <si>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</si>
  <si>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</si>
  <si>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</si>
  <si>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</si>
  <si>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</si>
  <si>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</si>
  <si>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</si>
  <si>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398535</t>
  </si>
  <si>
    <t>津野山広域事務組合</t>
  </si>
  <si>
    <t>398543</t>
  </si>
  <si>
    <t>高幡東部清掃組合</t>
  </si>
  <si>
    <t>398608</t>
  </si>
  <si>
    <t>仁淀消防組合</t>
  </si>
  <si>
    <t>398624</t>
  </si>
  <si>
    <t>幡多中央消防組合</t>
  </si>
  <si>
    <t>398675</t>
  </si>
  <si>
    <t>幡多西部消防組合</t>
  </si>
  <si>
    <t>398705</t>
  </si>
  <si>
    <t>高知県広域食肉センター事務組合</t>
  </si>
  <si>
    <t>398713</t>
  </si>
  <si>
    <t>嶺北広域行政事務組合</t>
  </si>
  <si>
    <t>398721</t>
  </si>
  <si>
    <t>398730</t>
  </si>
  <si>
    <t>安芸広域市町村圏事務組合</t>
  </si>
  <si>
    <t>398748</t>
  </si>
  <si>
    <t>高幡広域市町村圏事務組合</t>
  </si>
  <si>
    <t>398764</t>
  </si>
  <si>
    <t>仁淀川広域市町村圏事務組合</t>
  </si>
  <si>
    <t>398781</t>
  </si>
  <si>
    <t>中芸広域連合</t>
  </si>
  <si>
    <t>398799</t>
  </si>
  <si>
    <t>398802</t>
  </si>
  <si>
    <t>398811</t>
  </si>
  <si>
    <t>こうち人づくり広域連合</t>
  </si>
  <si>
    <t>398829</t>
  </si>
  <si>
    <t>398845</t>
  </si>
  <si>
    <t>398853</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</si>
  <si>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</si>
  <si>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</si>
  <si>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</si>
  <si>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</si>
  <si>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</si>
  <si>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</si>
  <si>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</si>
  <si>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</si>
  <si>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</si>
  <si>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</si>
  <si>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</si>
  <si>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</si>
  <si>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</si>
  <si>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</si>
  <si>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</si>
  <si>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</si>
  <si>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</si>
  <si>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</si>
  <si>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</si>
  <si>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</si>
  <si>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</si>
  <si>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</si>
  <si>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</si>
  <si>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</si>
  <si>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</si>
  <si>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</si>
  <si>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</si>
  <si>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</si>
  <si>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</si>
  <si>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</si>
  <si>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</si>
  <si>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</si>
  <si>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</si>
  <si>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</si>
  <si>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</si>
  <si>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</si>
  <si>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</si>
  <si>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</si>
  <si>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</si>
  <si>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</si>
  <si>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</si>
  <si>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</si>
  <si>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</si>
  <si>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</si>
  <si>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</si>
  <si>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</si>
  <si>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</si>
  <si>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</si>
  <si>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</si>
  <si>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</si>
  <si>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</si>
  <si>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</si>
  <si>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</si>
  <si>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</si>
  <si>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</si>
  <si>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</si>
  <si>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</si>
  <si>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</si>
  <si>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</si>
  <si>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</si>
  <si>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</si>
  <si>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</si>
  <si>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</si>
  <si>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</si>
  <si>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</si>
  <si>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</si>
  <si>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</si>
  <si>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</si>
  <si>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</si>
  <si>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</si>
  <si>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</si>
  <si>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</si>
  <si>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</si>
  <si>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</si>
  <si>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</si>
  <si>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</si>
  <si>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</si>
  <si>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</si>
  <si>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</si>
  <si>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</si>
  <si>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</si>
  <si>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</si>
  <si>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</si>
  <si>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</si>
  <si>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</si>
  <si>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</si>
  <si>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</si>
  <si>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</si>
  <si>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</si>
  <si>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</si>
  <si>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</si>
  <si>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</si>
  <si>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</si>
  <si>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</si>
  <si>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</si>
  <si>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</si>
  <si>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</si>
  <si>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</si>
  <si>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</si>
  <si>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</si>
  <si>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</si>
  <si>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</si>
  <si>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</si>
  <si>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</si>
  <si>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</si>
  <si>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</si>
  <si>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</si>
  <si>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</si>
  <si>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</si>
  <si>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</si>
  <si>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</si>
  <si>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</si>
  <si>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</si>
  <si>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</si>
  <si>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</si>
  <si>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</si>
  <si>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</si>
  <si>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</si>
  <si>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</si>
  <si>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</si>
  <si>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</si>
  <si>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</si>
  <si>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</si>
  <si>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</si>
  <si>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</si>
  <si>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</si>
  <si>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</si>
  <si>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</si>
  <si>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</si>
  <si>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</si>
  <si>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</si>
  <si>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</si>
  <si>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</si>
  <si>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</si>
  <si>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408379</t>
  </si>
  <si>
    <t>玄界環境組合</t>
  </si>
  <si>
    <t>408395</t>
  </si>
  <si>
    <t>408409</t>
  </si>
  <si>
    <t>408468</t>
  </si>
  <si>
    <t>両筑衛生施設組合</t>
  </si>
  <si>
    <t>408573</t>
  </si>
  <si>
    <t>吉富町外一市中学校組合</t>
  </si>
  <si>
    <t>408620</t>
  </si>
  <si>
    <t>408638</t>
  </si>
  <si>
    <t>古賀高等学校組合</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</si>
  <si>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</si>
  <si>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</si>
  <si>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</si>
  <si>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</si>
  <si>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</si>
  <si>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</si>
  <si>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</si>
  <si>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</si>
  <si>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</si>
  <si>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</si>
  <si>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</si>
  <si>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</si>
  <si>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</si>
  <si>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</si>
  <si>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</si>
  <si>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</si>
  <si>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</si>
  <si>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</si>
  <si>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</si>
  <si>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</si>
  <si>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</si>
  <si>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</si>
  <si>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</si>
  <si>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</si>
  <si>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</si>
  <si>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</si>
  <si>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408981</t>
  </si>
  <si>
    <t>久留米広域市町村圏事務組合</t>
  </si>
  <si>
    <t>408999</t>
  </si>
  <si>
    <t>京築広域市町村圏事務組合</t>
  </si>
  <si>
    <t>409006</t>
  </si>
  <si>
    <t>409022</t>
  </si>
  <si>
    <t>八女西部広域事務組合</t>
  </si>
  <si>
    <t>409031</t>
  </si>
  <si>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</si>
  <si>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</si>
  <si>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</si>
  <si>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</si>
  <si>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</si>
  <si>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</si>
  <si>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</si>
  <si>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</si>
  <si>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</si>
  <si>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</si>
  <si>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</si>
  <si>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</si>
  <si>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409197</t>
  </si>
  <si>
    <t>福岡地区水道企業団</t>
  </si>
  <si>
    <t>409227</t>
  </si>
  <si>
    <t>田川地区斎場組合</t>
  </si>
  <si>
    <t>409251</t>
  </si>
  <si>
    <t>409260</t>
  </si>
  <si>
    <t>三井水道企業団</t>
  </si>
  <si>
    <t>409278</t>
  </si>
  <si>
    <t>409286</t>
  </si>
  <si>
    <t>春日那珂川水道企業団</t>
  </si>
  <si>
    <t>409294</t>
  </si>
  <si>
    <t>409308</t>
  </si>
  <si>
    <t>大野城太宰府環境施設組合</t>
  </si>
  <si>
    <t>409324</t>
  </si>
  <si>
    <t>甘木・朝倉・三井環境施設組合</t>
  </si>
  <si>
    <t>409332</t>
  </si>
  <si>
    <t>粕屋北部消防組合</t>
  </si>
  <si>
    <t>409341</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</si>
  <si>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</si>
  <si>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</si>
  <si>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</si>
  <si>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</si>
  <si>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</si>
  <si>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</si>
  <si>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</si>
  <si>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</si>
  <si>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</si>
  <si>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</si>
  <si>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</si>
  <si>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</si>
  <si>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</si>
  <si>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</si>
  <si>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</si>
  <si>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</si>
  <si>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</si>
  <si>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</si>
  <si>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409499</t>
  </si>
  <si>
    <t>京築地区水道企業団</t>
  </si>
  <si>
    <t>409511</t>
  </si>
  <si>
    <t>409537</t>
  </si>
  <si>
    <t>宇美町・志免町衛生施設組合</t>
  </si>
  <si>
    <t>409545</t>
  </si>
  <si>
    <t>福岡県介護保険広域連合</t>
  </si>
  <si>
    <t>409553</t>
  </si>
  <si>
    <t>福岡都市圏南部環境事業組合</t>
  </si>
  <si>
    <t>409561</t>
  </si>
  <si>
    <t>409570</t>
  </si>
  <si>
    <t>409588</t>
  </si>
  <si>
    <t>下田川清掃施設組合</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</si>
  <si>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</si>
  <si>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</si>
  <si>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</si>
  <si>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</si>
  <si>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</si>
  <si>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</si>
  <si>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</si>
  <si>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</si>
  <si>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</si>
  <si>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</si>
  <si>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</si>
  <si>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</si>
  <si>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</si>
  <si>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</si>
  <si>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</si>
  <si>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</si>
  <si>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</si>
  <si>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</si>
  <si>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</si>
  <si>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</si>
  <si>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</si>
  <si>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</si>
  <si>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</si>
  <si>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</si>
  <si>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</si>
  <si>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</si>
  <si>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</si>
  <si>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</si>
  <si>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</si>
  <si>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</si>
  <si>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</si>
  <si>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</si>
  <si>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</si>
  <si>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</si>
  <si>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</si>
  <si>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</si>
  <si>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</si>
  <si>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</si>
  <si>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</si>
  <si>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</si>
  <si>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</si>
  <si>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418129</t>
  </si>
  <si>
    <t>天山地区共同衛生処理場組合</t>
  </si>
  <si>
    <t>418137</t>
  </si>
  <si>
    <t>418145</t>
  </si>
  <si>
    <t>鹿島・藤津地区衛生施設組合</t>
  </si>
  <si>
    <t>418277</t>
  </si>
  <si>
    <t>佐賀県競馬組合</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</si>
  <si>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</si>
  <si>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</si>
  <si>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</si>
  <si>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</si>
  <si>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</si>
  <si>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</si>
  <si>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</si>
  <si>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</si>
  <si>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</si>
  <si>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</si>
  <si>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</si>
  <si>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</si>
  <si>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</si>
  <si>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</si>
  <si>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</si>
  <si>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</si>
  <si>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</si>
  <si>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</si>
  <si>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</si>
  <si>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</si>
  <si>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</si>
  <si>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</si>
  <si>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</si>
  <si>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</si>
  <si>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</si>
  <si>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</si>
  <si>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</si>
  <si>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</si>
  <si>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</si>
  <si>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418595</t>
  </si>
  <si>
    <t>418609</t>
  </si>
  <si>
    <t>418617</t>
  </si>
  <si>
    <t>418625</t>
  </si>
  <si>
    <t>418633</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</si>
  <si>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</si>
  <si>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</si>
  <si>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</si>
  <si>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</si>
  <si>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</si>
  <si>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</si>
  <si>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</si>
  <si>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</si>
  <si>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</si>
  <si>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</si>
  <si>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</si>
  <si>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</si>
  <si>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</si>
  <si>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</si>
  <si>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</si>
  <si>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</si>
  <si>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</si>
  <si>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</si>
  <si>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</si>
  <si>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</si>
  <si>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</si>
  <si>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</si>
  <si>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</si>
  <si>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</si>
  <si>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</si>
  <si>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</si>
  <si>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</si>
  <si>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</si>
  <si>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</si>
  <si>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</si>
  <si>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</si>
  <si>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</si>
  <si>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</si>
  <si>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</si>
  <si>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</si>
  <si>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</si>
  <si>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</si>
  <si>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</si>
  <si>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</si>
  <si>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</si>
  <si>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</si>
  <si>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</si>
  <si>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</si>
  <si>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428175</t>
  </si>
  <si>
    <t>東彼地区保健福祉組合</t>
  </si>
  <si>
    <t>428426</t>
  </si>
  <si>
    <t>県央地域広域市町村圏組合</t>
  </si>
  <si>
    <t>428434</t>
  </si>
  <si>
    <t>島原地域広域市町村圏組合</t>
  </si>
  <si>
    <t>428566</t>
  </si>
  <si>
    <t>有明海自動車航送船組合</t>
  </si>
  <si>
    <t>428639</t>
  </si>
  <si>
    <t>428663</t>
  </si>
  <si>
    <t>長崎県市町村総合事務組合</t>
  </si>
  <si>
    <t>428671</t>
  </si>
  <si>
    <t>県央県南広域環境組合</t>
  </si>
  <si>
    <t>428728</t>
  </si>
  <si>
    <t>北松北部環境組合</t>
  </si>
  <si>
    <t>428744</t>
  </si>
  <si>
    <t>428752</t>
  </si>
  <si>
    <t>428761</t>
  </si>
  <si>
    <t>428779</t>
  </si>
  <si>
    <t>長崎県病院企業団</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</si>
  <si>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</si>
  <si>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</si>
  <si>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</si>
  <si>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</si>
  <si>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</si>
  <si>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</si>
  <si>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</si>
  <si>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</si>
  <si>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</si>
  <si>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</si>
  <si>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</si>
  <si>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</si>
  <si>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</si>
  <si>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</si>
  <si>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</si>
  <si>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</si>
  <si>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</si>
  <si>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</si>
  <si>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</si>
  <si>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</si>
  <si>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</si>
  <si>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</si>
  <si>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</si>
  <si>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</si>
  <si>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</si>
  <si>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</si>
  <si>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</si>
  <si>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</si>
  <si>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</si>
  <si>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</si>
  <si>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</si>
  <si>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</si>
  <si>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</si>
  <si>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</si>
  <si>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</si>
  <si>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</si>
  <si>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</si>
  <si>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</si>
  <si>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</si>
  <si>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</si>
  <si>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</si>
  <si>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</si>
  <si>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</si>
  <si>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</si>
  <si>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</si>
  <si>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</si>
  <si>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</si>
  <si>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</si>
  <si>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</si>
  <si>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</si>
  <si>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</si>
  <si>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</si>
  <si>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</si>
  <si>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</si>
  <si>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</si>
  <si>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</si>
  <si>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</si>
  <si>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</si>
  <si>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</si>
  <si>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</si>
  <si>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</si>
  <si>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</si>
  <si>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</si>
  <si>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</si>
  <si>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</si>
  <si>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</si>
  <si>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</si>
  <si>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</si>
  <si>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</si>
  <si>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</si>
  <si>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</si>
  <si>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</si>
  <si>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</si>
  <si>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</si>
  <si>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</si>
  <si>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</si>
  <si>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</si>
  <si>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</si>
  <si>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</si>
  <si>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</si>
  <si>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</si>
  <si>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</si>
  <si>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</si>
  <si>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</si>
  <si>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</si>
  <si>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</si>
  <si>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</si>
  <si>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</si>
  <si>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438120</t>
  </si>
  <si>
    <t>438162</t>
  </si>
  <si>
    <t>菊池養生園保健組合</t>
  </si>
  <si>
    <t>438197</t>
  </si>
  <si>
    <t>438243</t>
  </si>
  <si>
    <t>438545</t>
  </si>
  <si>
    <t>438570</t>
  </si>
  <si>
    <t>御船地区衛生施設組合</t>
  </si>
  <si>
    <t>438715</t>
  </si>
  <si>
    <t>大津菊陽水道企業団</t>
  </si>
  <si>
    <t>439142</t>
  </si>
  <si>
    <t>大津町西原村原野組合</t>
  </si>
  <si>
    <t>439291</t>
  </si>
  <si>
    <t>439355</t>
  </si>
  <si>
    <t>上天草衛生施設組合</t>
  </si>
  <si>
    <t>439371</t>
  </si>
  <si>
    <t>御船町甲佐町衛生施設組合</t>
  </si>
  <si>
    <t>439495</t>
  </si>
  <si>
    <t>益城、嘉島、西原環境衛生施設組合</t>
  </si>
  <si>
    <t>439541</t>
  </si>
  <si>
    <t>439649</t>
  </si>
  <si>
    <t>人吉下球磨消防組合</t>
  </si>
  <si>
    <t>439657</t>
  </si>
  <si>
    <t>上益城消防組合</t>
  </si>
  <si>
    <t>439665</t>
  </si>
  <si>
    <t>上球磨消防組合</t>
  </si>
  <si>
    <t>439738</t>
  </si>
  <si>
    <t>八代広域行政事務組合</t>
  </si>
  <si>
    <t>439746</t>
  </si>
  <si>
    <t>八代生活環境事務組合（普通会計分）</t>
  </si>
  <si>
    <t>439754</t>
  </si>
  <si>
    <t>八代生活環境事務組合（事業会計分）</t>
  </si>
  <si>
    <t>439851</t>
  </si>
  <si>
    <t>阿蘇広域行政事務組合</t>
  </si>
  <si>
    <t>439860</t>
  </si>
  <si>
    <t>人吉球磨広域行政組合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</si>
  <si>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</si>
  <si>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</si>
  <si>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</si>
  <si>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</si>
  <si>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</si>
  <si>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</si>
  <si>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</si>
  <si>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</si>
  <si>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</si>
  <si>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</si>
  <si>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</si>
  <si>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</si>
  <si>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</si>
  <si>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</si>
  <si>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439991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</si>
  <si>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</si>
  <si>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</si>
  <si>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</si>
  <si>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</si>
  <si>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</si>
  <si>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</si>
  <si>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</si>
  <si>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</si>
  <si>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</si>
  <si>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</si>
  <si>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</si>
  <si>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</si>
  <si>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</si>
  <si>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</si>
  <si>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</si>
  <si>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</si>
  <si>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</si>
  <si>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</si>
  <si>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</si>
  <si>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</si>
  <si>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</si>
  <si>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</si>
  <si>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</si>
  <si>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</si>
  <si>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</si>
  <si>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</si>
  <si>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</si>
  <si>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</si>
  <si>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</si>
  <si>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</si>
  <si>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</si>
  <si>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</si>
  <si>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</si>
  <si>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</si>
  <si>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</si>
  <si>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</si>
  <si>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</si>
  <si>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448125</t>
  </si>
  <si>
    <t>大分県退職手当組合</t>
  </si>
  <si>
    <t>448133</t>
  </si>
  <si>
    <t>大分県消防補償等組合</t>
  </si>
  <si>
    <t>448222</t>
  </si>
  <si>
    <t>大分県交通災害共済組合</t>
  </si>
  <si>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</si>
  <si>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</si>
  <si>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</si>
  <si>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</si>
  <si>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</si>
  <si>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</si>
  <si>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</si>
  <si>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</si>
  <si>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</si>
  <si>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</si>
  <si>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</si>
  <si>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448605</t>
  </si>
  <si>
    <t>448613</t>
  </si>
  <si>
    <t>448621</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</si>
  <si>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</si>
  <si>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</si>
  <si>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</si>
  <si>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</si>
  <si>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</si>
  <si>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</si>
  <si>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</si>
  <si>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</si>
  <si>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</si>
  <si>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</si>
  <si>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</si>
  <si>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</si>
  <si>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</si>
  <si>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</si>
  <si>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</si>
  <si>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</si>
  <si>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</si>
  <si>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</si>
  <si>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</si>
  <si>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</si>
  <si>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</si>
  <si>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</si>
  <si>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</si>
  <si>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</si>
  <si>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</si>
  <si>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</si>
  <si>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</si>
  <si>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</si>
  <si>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</si>
  <si>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</si>
  <si>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</si>
  <si>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</si>
  <si>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</si>
  <si>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</si>
  <si>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</si>
  <si>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</si>
  <si>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</si>
  <si>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</si>
  <si>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</si>
  <si>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</si>
  <si>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</si>
  <si>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</si>
  <si>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</si>
  <si>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</si>
  <si>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</si>
  <si>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</si>
  <si>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</si>
  <si>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</si>
  <si>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</si>
  <si>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</si>
  <si>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</si>
  <si>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</si>
  <si>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458112</t>
  </si>
  <si>
    <t>高鍋・木城衛生組合</t>
  </si>
  <si>
    <t>458121</t>
  </si>
  <si>
    <t>川南・都農衛生組合</t>
  </si>
  <si>
    <t>458155</t>
  </si>
  <si>
    <t>宮崎県北部広域行政事務組合</t>
  </si>
  <si>
    <t>458252</t>
  </si>
  <si>
    <t>西臼杵広域行政事務組合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</si>
  <si>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</si>
  <si>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</si>
  <si>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</si>
  <si>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</si>
  <si>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</si>
  <si>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</si>
  <si>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</si>
  <si>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</si>
  <si>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</si>
  <si>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</si>
  <si>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458406</t>
  </si>
  <si>
    <t>一ツ瀬川営農飲雑用水広域水道企業団</t>
  </si>
  <si>
    <t>458414</t>
  </si>
  <si>
    <t>458422</t>
  </si>
  <si>
    <t>458449</t>
  </si>
  <si>
    <t>日向東臼杵広域連合</t>
  </si>
  <si>
    <t>458457</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</si>
  <si>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</si>
  <si>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</si>
  <si>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</si>
  <si>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</si>
  <si>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</si>
  <si>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</si>
  <si>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</si>
  <si>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</si>
  <si>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</si>
  <si>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</si>
  <si>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</si>
  <si>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</si>
  <si>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</si>
  <si>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</si>
  <si>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</si>
  <si>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</si>
  <si>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</si>
  <si>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</si>
  <si>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</si>
  <si>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</si>
  <si>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</si>
  <si>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</si>
  <si>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</si>
  <si>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</si>
  <si>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</si>
  <si>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</si>
  <si>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</si>
  <si>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</si>
  <si>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</si>
  <si>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</si>
  <si>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</si>
  <si>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</si>
  <si>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</si>
  <si>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</si>
  <si>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</si>
  <si>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</si>
  <si>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</si>
  <si>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</si>
  <si>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</si>
  <si>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</si>
  <si>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</si>
  <si>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</si>
  <si>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</si>
  <si>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</si>
  <si>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</si>
  <si>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</si>
  <si>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</si>
  <si>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</si>
  <si>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</si>
  <si>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</si>
  <si>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</si>
  <si>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</si>
  <si>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</si>
  <si>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</si>
  <si>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</si>
  <si>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</si>
  <si>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</si>
  <si>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</si>
  <si>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</si>
  <si>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</si>
  <si>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</si>
  <si>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</si>
  <si>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</si>
  <si>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</si>
  <si>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</si>
  <si>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</si>
  <si>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</si>
  <si>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</si>
  <si>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</si>
  <si>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</si>
  <si>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</si>
  <si>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</si>
  <si>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</si>
  <si>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</si>
  <si>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</si>
  <si>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</si>
  <si>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</si>
  <si>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</si>
  <si>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</si>
  <si>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</si>
  <si>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</si>
  <si>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</si>
  <si>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</si>
  <si>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</si>
  <si>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</si>
  <si>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</si>
  <si>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</si>
  <si>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468045</t>
  </si>
  <si>
    <t>468088</t>
  </si>
  <si>
    <t>468118</t>
  </si>
  <si>
    <t>468355</t>
  </si>
  <si>
    <t>沖永良部バス企業団</t>
  </si>
  <si>
    <t>468487</t>
  </si>
  <si>
    <t>468541</t>
  </si>
  <si>
    <t>指宿広域市町村圏組合</t>
  </si>
  <si>
    <t>468550</t>
  </si>
  <si>
    <t>曽於北部衛生処理組合</t>
  </si>
  <si>
    <t>468614</t>
  </si>
  <si>
    <t>南大隅衛生管理組合</t>
  </si>
  <si>
    <t>468703</t>
  </si>
  <si>
    <t>中南衛生管理組合</t>
  </si>
  <si>
    <t>468720</t>
  </si>
  <si>
    <t>大島地区衛生組合</t>
  </si>
  <si>
    <t>468797</t>
  </si>
  <si>
    <t>阿久根地区消防組合</t>
  </si>
  <si>
    <t>468801</t>
  </si>
  <si>
    <t>468878</t>
  </si>
  <si>
    <t>沖永良部衛生管理組合</t>
  </si>
  <si>
    <t>468894</t>
  </si>
  <si>
    <t>大口地方卸売市場管理組合</t>
  </si>
  <si>
    <t>468908</t>
  </si>
  <si>
    <t>伊佐北姶良環境管理組合</t>
  </si>
  <si>
    <t>468916</t>
  </si>
  <si>
    <t>大隅曽於地区消防組合</t>
  </si>
  <si>
    <t>468924</t>
  </si>
  <si>
    <t>大隅肝属地区消防組合</t>
  </si>
  <si>
    <t>468941</t>
  </si>
  <si>
    <t>伊佐北姶良火葬場管理組合</t>
  </si>
  <si>
    <t>468983</t>
  </si>
  <si>
    <t>曽於地域公設地方卸売市場管理組合</t>
  </si>
  <si>
    <t>469033</t>
  </si>
  <si>
    <t>沖永良部与論地区広域事務組合</t>
  </si>
  <si>
    <t>469041</t>
  </si>
  <si>
    <t>北薩広域行政事務組合</t>
  </si>
  <si>
    <t>469068</t>
  </si>
  <si>
    <t>徳之島地区消防組合</t>
  </si>
  <si>
    <t>469084</t>
  </si>
  <si>
    <t>曽於南部厚生事務組合</t>
  </si>
  <si>
    <t>469114</t>
  </si>
  <si>
    <t>熊毛地区消防組合</t>
  </si>
  <si>
    <t>469122</t>
  </si>
  <si>
    <t>大島地区消防組合</t>
  </si>
  <si>
    <t>469157</t>
  </si>
  <si>
    <t>奄美群島広域事務組合</t>
  </si>
  <si>
    <t>469190</t>
  </si>
  <si>
    <t>南薩介護保険事務組合</t>
  </si>
  <si>
    <t>469211</t>
  </si>
  <si>
    <t>姶良・伊佐地区介護保険組合</t>
  </si>
  <si>
    <t>469220</t>
  </si>
  <si>
    <t>曽於地区介護保険組合</t>
  </si>
  <si>
    <t>469246</t>
  </si>
  <si>
    <t>種子島地区広域事務組合</t>
  </si>
  <si>
    <t>469254</t>
  </si>
  <si>
    <t>徳之島地区介護保険組合</t>
  </si>
  <si>
    <t>469262</t>
  </si>
  <si>
    <t>奄美大島地区介護保険一部事務組合</t>
  </si>
  <si>
    <t>469289</t>
  </si>
  <si>
    <t>469297</t>
  </si>
  <si>
    <t>徳之島愛ランド広域連合</t>
  </si>
  <si>
    <t>469301</t>
  </si>
  <si>
    <t>公立種子島病院組合</t>
  </si>
  <si>
    <t>469319</t>
  </si>
  <si>
    <t>469327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</si>
  <si>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</si>
  <si>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</si>
  <si>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</si>
  <si>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</si>
  <si>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</si>
  <si>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</si>
  <si>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</si>
  <si>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</si>
  <si>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</si>
  <si>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</si>
  <si>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</si>
  <si>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</si>
  <si>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</si>
  <si>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</si>
  <si>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</si>
  <si>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</si>
  <si>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</si>
  <si>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</si>
  <si>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</si>
  <si>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</si>
  <si>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</si>
  <si>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</si>
  <si>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</si>
  <si>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</si>
  <si>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</si>
  <si>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</si>
  <si>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</si>
  <si>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</si>
  <si>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</si>
  <si>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</si>
  <si>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</si>
  <si>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</si>
  <si>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</si>
  <si>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</si>
  <si>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</si>
  <si>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</si>
  <si>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</si>
  <si>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</si>
  <si>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</si>
  <si>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</si>
  <si>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</si>
  <si>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</si>
  <si>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</si>
  <si>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</si>
  <si>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</si>
  <si>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</si>
  <si>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</si>
  <si>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</si>
  <si>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</si>
  <si>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</si>
  <si>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</si>
  <si>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</si>
  <si>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</si>
  <si>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</si>
  <si>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</si>
  <si>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</si>
  <si>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</si>
  <si>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</si>
  <si>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</si>
  <si>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</si>
  <si>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</si>
  <si>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</si>
  <si>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</si>
  <si>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</si>
  <si>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</si>
  <si>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</si>
  <si>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</si>
  <si>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</si>
  <si>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</si>
  <si>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</si>
  <si>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</si>
  <si>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</si>
  <si>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</si>
  <si>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</si>
  <si>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</si>
  <si>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</si>
  <si>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</si>
  <si>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</si>
  <si>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</si>
  <si>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</si>
  <si>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</si>
  <si>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</si>
  <si>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</si>
  <si>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478016</t>
  </si>
  <si>
    <t>478032</t>
  </si>
  <si>
    <t>倉浜衛生施設組合</t>
  </si>
  <si>
    <t>478075</t>
  </si>
  <si>
    <t>沖縄県市町村自治会館管理組合</t>
  </si>
  <si>
    <t>478091</t>
  </si>
  <si>
    <t>本部町今帰仁村清掃施設組合</t>
  </si>
  <si>
    <t>478113</t>
  </si>
  <si>
    <t>本部町今帰仁村消防組合</t>
  </si>
  <si>
    <t>478156</t>
  </si>
  <si>
    <t>沖縄県市町村総合事務組合</t>
  </si>
  <si>
    <t>478181</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</si>
  <si>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</si>
  <si>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</si>
  <si>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</si>
  <si>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</si>
  <si>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</si>
  <si>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</si>
  <si>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</si>
  <si>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</si>
  <si>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</si>
  <si>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</si>
  <si>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</si>
  <si>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国頭地区行政事務組合</t>
  </si>
  <si>
    <t>478300</t>
  </si>
  <si>
    <t>南部広域行政組合</t>
  </si>
  <si>
    <t>478351</t>
  </si>
  <si>
    <t>中部広域市町村圏事務組合</t>
  </si>
  <si>
    <t>478369</t>
  </si>
  <si>
    <t>478377</t>
  </si>
  <si>
    <t>南部広域市町村圏事務組合</t>
  </si>
  <si>
    <t>478385</t>
  </si>
  <si>
    <t>北部広域市町村圏事務組合</t>
  </si>
  <si>
    <t>478393</t>
  </si>
  <si>
    <t>比謝川行政事務組合</t>
  </si>
  <si>
    <t>478407</t>
  </si>
  <si>
    <t>中部北環境施設組合</t>
  </si>
  <si>
    <t>478415</t>
  </si>
  <si>
    <t>478423</t>
  </si>
  <si>
    <t>那覇市・南風原町環境施設組合</t>
  </si>
  <si>
    <t>478431</t>
  </si>
  <si>
    <t>478440</t>
  </si>
  <si>
    <t>478458</t>
  </si>
  <si>
    <t>478466</t>
  </si>
  <si>
    <t>478474</t>
  </si>
  <si>
    <t>478482</t>
  </si>
  <si>
    <t>478504</t>
  </si>
  <si>
    <t>478512</t>
  </si>
  <si>
    <t>478521</t>
  </si>
  <si>
    <t>問１４－３．実施年月日を記載してください。</t>
    <rPh sb="0" eb="1">
      <t>トイ</t>
    </rPh>
    <rPh sb="6" eb="8">
      <t>ジッシ</t>
    </rPh>
    <rPh sb="8" eb="11">
      <t>ネンガッピ</t>
    </rPh>
    <rPh sb="12" eb="14">
      <t>キサイ</t>
    </rPh>
    <phoneticPr fontId="28"/>
  </si>
  <si>
    <r>
      <t>●事業体情報（※ここの黄色の編掛け部分は</t>
    </r>
    <r>
      <rPr>
        <b/>
        <u val="double"/>
        <sz val="11"/>
        <color theme="1"/>
        <rFont val="ＭＳ Ｐゴシック"/>
        <family val="3"/>
        <charset val="128"/>
        <scheme val="minor"/>
      </rPr>
      <t>必須回答</t>
    </r>
    <r>
      <rPr>
        <b/>
        <sz val="11"/>
        <color theme="1"/>
        <rFont val="ＭＳ Ｐゴシック"/>
        <family val="3"/>
        <charset val="128"/>
        <scheme val="minor"/>
      </rPr>
      <t>）</t>
    </r>
    <rPh sb="1" eb="4">
      <t>ジギョウタイ</t>
    </rPh>
    <rPh sb="4" eb="6">
      <t>ジョウホウ</t>
    </rPh>
    <rPh sb="11" eb="13">
      <t>キイロ</t>
    </rPh>
    <rPh sb="14" eb="15">
      <t>アミ</t>
    </rPh>
    <rPh sb="15" eb="16">
      <t>カ</t>
    </rPh>
    <rPh sb="17" eb="19">
      <t>ブブン</t>
    </rPh>
    <rPh sb="20" eb="22">
      <t>ヒッス</t>
    </rPh>
    <rPh sb="22" eb="24">
      <t>カイトウ</t>
    </rPh>
    <phoneticPr fontId="3"/>
  </si>
  <si>
    <t xml:space="preserve"> </t>
    <phoneticPr fontId="3"/>
  </si>
  <si>
    <t>業種名</t>
    <rPh sb="0" eb="2">
      <t>ギョウシュ</t>
    </rPh>
    <rPh sb="2" eb="3">
      <t>メイ</t>
    </rPh>
    <phoneticPr fontId="28"/>
  </si>
  <si>
    <t>法適・法非適
の別</t>
    <rPh sb="0" eb="1">
      <t>ホウ</t>
    </rPh>
    <rPh sb="1" eb="2">
      <t>テキ</t>
    </rPh>
    <rPh sb="3" eb="4">
      <t>ホウ</t>
    </rPh>
    <rPh sb="4" eb="5">
      <t>ヒ</t>
    </rPh>
    <rPh sb="5" eb="6">
      <t>テキ</t>
    </rPh>
    <rPh sb="8" eb="9">
      <t>ベツ</t>
    </rPh>
    <phoneticPr fontId="3"/>
  </si>
  <si>
    <t>施設名</t>
    <rPh sb="0" eb="3">
      <t>シセツメイ</t>
    </rPh>
    <phoneticPr fontId="3"/>
  </si>
  <si>
    <t>施設コード</t>
    <rPh sb="0" eb="2">
      <t>シセツ</t>
    </rPh>
    <phoneticPr fontId="3"/>
  </si>
  <si>
    <t>２性能発注内容</t>
    <rPh sb="1" eb="3">
      <t>セイノウ</t>
    </rPh>
    <rPh sb="3" eb="5">
      <t>ハッチュウ</t>
    </rPh>
    <rPh sb="5" eb="7">
      <t>ナイヨウ</t>
    </rPh>
    <phoneticPr fontId="3"/>
  </si>
  <si>
    <t>１取組概要及び効果</t>
    <rPh sb="1" eb="2">
      <t>ト</t>
    </rPh>
    <rPh sb="2" eb="3">
      <t>ク</t>
    </rPh>
    <rPh sb="3" eb="5">
      <t>ガイヨウ</t>
    </rPh>
    <rPh sb="5" eb="6">
      <t>オヨ</t>
    </rPh>
    <rPh sb="7" eb="9">
      <t>コウカ</t>
    </rPh>
    <phoneticPr fontId="3"/>
  </si>
  <si>
    <t>１取組概要及び効果</t>
    <rPh sb="1" eb="2">
      <t>ト</t>
    </rPh>
    <rPh sb="2" eb="3">
      <t>ク</t>
    </rPh>
    <rPh sb="3" eb="5">
      <t>ガイヨウ</t>
    </rPh>
    <phoneticPr fontId="3"/>
  </si>
  <si>
    <t>128911</t>
  </si>
  <si>
    <t>188565</t>
  </si>
  <si>
    <t>209554</t>
  </si>
  <si>
    <t>219878</t>
  </si>
  <si>
    <t>219886</t>
  </si>
  <si>
    <t>219894</t>
  </si>
  <si>
    <t>239348</t>
  </si>
  <si>
    <t>378887</t>
  </si>
  <si>
    <t>418641</t>
  </si>
  <si>
    <t>418650</t>
  </si>
  <si>
    <t>市川町外三ケ市町共有財産事務組合</t>
  </si>
  <si>
    <t>島尻消防組合</t>
  </si>
  <si>
    <t>団体コード</t>
    <rPh sb="0" eb="2">
      <t>ダンタイ</t>
    </rPh>
    <phoneticPr fontId="42"/>
  </si>
  <si>
    <t>都道府県</t>
    <rPh sb="0" eb="4">
      <t>トドウフケン</t>
    </rPh>
    <phoneticPr fontId="42"/>
  </si>
  <si>
    <t>団体名</t>
    <rPh sb="0" eb="3">
      <t>ダンタイメイ</t>
    </rPh>
    <phoneticPr fontId="42"/>
  </si>
  <si>
    <t>都道府県コード</t>
    <rPh sb="0" eb="4">
      <t>トドウフケン</t>
    </rPh>
    <phoneticPr fontId="42"/>
  </si>
  <si>
    <t>後志広域連合</t>
    <rPh sb="2" eb="4">
      <t>コウイキ</t>
    </rPh>
    <rPh sb="4" eb="6">
      <t>レンゴウ</t>
    </rPh>
    <phoneticPr fontId="28"/>
  </si>
  <si>
    <t>富良野広域連合</t>
    <rPh sb="0" eb="3">
      <t>フラノ</t>
    </rPh>
    <rPh sb="3" eb="5">
      <t>コウイキ</t>
    </rPh>
    <rPh sb="5" eb="7">
      <t>レンゴウ</t>
    </rPh>
    <phoneticPr fontId="28"/>
  </si>
  <si>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28"/>
  </si>
  <si>
    <t>上川広域滞納整理機構</t>
    <rPh sb="0" eb="2">
      <t>カミカワ</t>
    </rPh>
    <rPh sb="2" eb="4">
      <t>コウイキ</t>
    </rPh>
    <rPh sb="4" eb="6">
      <t>タイノウ</t>
    </rPh>
    <rPh sb="6" eb="8">
      <t>セイリ</t>
    </rPh>
    <rPh sb="8" eb="10">
      <t>キコウ</t>
    </rPh>
    <phoneticPr fontId="28"/>
  </si>
  <si>
    <t>北部桧山衛生センター組合</t>
    <rPh sb="2" eb="4">
      <t>ヒヤマ</t>
    </rPh>
    <rPh sb="4" eb="6">
      <t>エイセイ</t>
    </rPh>
    <phoneticPr fontId="28"/>
  </si>
  <si>
    <t>北海道後期高齢者医療広域連合</t>
    <rPh sb="0" eb="3">
      <t>ホッカイドウ</t>
    </rPh>
    <rPh sb="3" eb="5">
      <t>コウキ</t>
    </rPh>
    <rPh sb="5" eb="8">
      <t>コウレイシャ</t>
    </rPh>
    <rPh sb="8" eb="10">
      <t>イリョウ</t>
    </rPh>
    <rPh sb="10" eb="12">
      <t>コウイキ</t>
    </rPh>
    <rPh sb="12" eb="14">
      <t>レンゴウ</t>
    </rPh>
    <phoneticPr fontId="28"/>
  </si>
  <si>
    <t>南十勝複合事務組合</t>
    <rPh sb="0" eb="1">
      <t>ミナミ</t>
    </rPh>
    <rPh sb="1" eb="3">
      <t>トカチ</t>
    </rPh>
    <rPh sb="3" eb="5">
      <t>フクゴウ</t>
    </rPh>
    <rPh sb="5" eb="7">
      <t>ジム</t>
    </rPh>
    <rPh sb="7" eb="9">
      <t>クミアイ</t>
    </rPh>
    <phoneticPr fontId="28"/>
  </si>
  <si>
    <t>安平・厚真行政事務組合</t>
    <rPh sb="0" eb="2">
      <t>アビラ</t>
    </rPh>
    <rPh sb="3" eb="5">
      <t>アツマ</t>
    </rPh>
    <rPh sb="5" eb="7">
      <t>ギョウセイ</t>
    </rPh>
    <rPh sb="7" eb="9">
      <t>ジム</t>
    </rPh>
    <rPh sb="9" eb="11">
      <t>クミアイ</t>
    </rPh>
    <phoneticPr fontId="28"/>
  </si>
  <si>
    <t>南部桧山衛生処理組合</t>
    <rPh sb="2" eb="4">
      <t>ヒヤマ</t>
    </rPh>
    <phoneticPr fontId="28"/>
  </si>
  <si>
    <t>西胆振行政事務組合</t>
  </si>
  <si>
    <t>江差町・上ノ国町学校給食組合</t>
    <rPh sb="4" eb="5">
      <t>カミ</t>
    </rPh>
    <rPh sb="6" eb="8">
      <t>クニチョウ</t>
    </rPh>
    <rPh sb="8" eb="10">
      <t>ガッコウ</t>
    </rPh>
    <phoneticPr fontId="28"/>
  </si>
  <si>
    <t>渡島・檜山地方税滞納整理機構</t>
    <rPh sb="3" eb="5">
      <t>ヒヤマ</t>
    </rPh>
    <rPh sb="5" eb="7">
      <t>チホウ</t>
    </rPh>
    <phoneticPr fontId="28"/>
  </si>
  <si>
    <t>留萌南部衛生組合</t>
    <rPh sb="2" eb="4">
      <t>ナンブ</t>
    </rPh>
    <rPh sb="4" eb="6">
      <t>エイセイ</t>
    </rPh>
    <phoneticPr fontId="28"/>
  </si>
  <si>
    <t>道央廃棄物処理組合</t>
    <rPh sb="0" eb="2">
      <t>ドウオウ</t>
    </rPh>
    <rPh sb="2" eb="5">
      <t>ハイキブツ</t>
    </rPh>
    <rPh sb="5" eb="7">
      <t>ショリ</t>
    </rPh>
    <rPh sb="7" eb="9">
      <t>クミアイ</t>
    </rPh>
    <phoneticPr fontId="28"/>
  </si>
  <si>
    <t>日高管内地方税滞納整理機構</t>
    <rPh sb="0" eb="2">
      <t>ヒダカ</t>
    </rPh>
    <rPh sb="2" eb="4">
      <t>カンナイ</t>
    </rPh>
    <rPh sb="4" eb="7">
      <t>チホウゼイ</t>
    </rPh>
    <rPh sb="7" eb="9">
      <t>タイノウ</t>
    </rPh>
    <rPh sb="9" eb="11">
      <t>セイリ</t>
    </rPh>
    <rPh sb="11" eb="13">
      <t>キコウ</t>
    </rPh>
    <phoneticPr fontId="28"/>
  </si>
  <si>
    <t>広域紋別病院企業団</t>
    <rPh sb="0" eb="2">
      <t>コウイキ</t>
    </rPh>
    <rPh sb="2" eb="4">
      <t>モンベツ</t>
    </rPh>
    <rPh sb="4" eb="6">
      <t>ビョウイン</t>
    </rPh>
    <rPh sb="6" eb="8">
      <t>キギョウ</t>
    </rPh>
    <rPh sb="8" eb="9">
      <t>ダン</t>
    </rPh>
    <phoneticPr fontId="28"/>
  </si>
  <si>
    <t>北空知圏学校給食組合</t>
    <rPh sb="0" eb="1">
      <t>キタ</t>
    </rPh>
    <rPh sb="1" eb="3">
      <t>ソラチ</t>
    </rPh>
    <rPh sb="3" eb="4">
      <t>ケン</t>
    </rPh>
    <rPh sb="4" eb="6">
      <t>ガッコウ</t>
    </rPh>
    <rPh sb="6" eb="8">
      <t>キュウショク</t>
    </rPh>
    <rPh sb="8" eb="10">
      <t>クミアイ</t>
    </rPh>
    <phoneticPr fontId="28"/>
  </si>
  <si>
    <t>青森県後期高齢者医療広域連合</t>
    <rPh sb="0" eb="3">
      <t>アオモリケン</t>
    </rPh>
    <rPh sb="3" eb="5">
      <t>コウキ</t>
    </rPh>
    <rPh sb="5" eb="8">
      <t>コウレイシャ</t>
    </rPh>
    <rPh sb="8" eb="10">
      <t>イリョウ</t>
    </rPh>
    <rPh sb="10" eb="12">
      <t>コウイキ</t>
    </rPh>
    <rPh sb="12" eb="14">
      <t>レンゴウ</t>
    </rPh>
    <phoneticPr fontId="28"/>
  </si>
  <si>
    <t>滝沢市</t>
    <rPh sb="2" eb="3">
      <t>シ</t>
    </rPh>
    <phoneticPr fontId="28"/>
  </si>
  <si>
    <t>富谷市</t>
    <rPh sb="2" eb="3">
      <t>シ</t>
    </rPh>
    <phoneticPr fontId="28"/>
  </si>
  <si>
    <t>色麻町外一市一ヶ村花川ダム管理組合</t>
    <rPh sb="5" eb="6">
      <t>シ</t>
    </rPh>
    <phoneticPr fontId="28"/>
  </si>
  <si>
    <t>吉田川流域溜池大和町外３市３ケ町村組合</t>
    <rPh sb="12" eb="13">
      <t>シ</t>
    </rPh>
    <phoneticPr fontId="28"/>
  </si>
  <si>
    <t>白石市外二町組合（普通会計分）</t>
    <rPh sb="9" eb="11">
      <t>フツウ</t>
    </rPh>
    <rPh sb="11" eb="13">
      <t>カイケイ</t>
    </rPh>
    <rPh sb="13" eb="14">
      <t>ブン</t>
    </rPh>
    <phoneticPr fontId="28"/>
  </si>
  <si>
    <t>加美郡保健医療福祉行政事務組合（普通会計分）</t>
    <rPh sb="16" eb="18">
      <t>フツウ</t>
    </rPh>
    <rPh sb="18" eb="20">
      <t>カイケイ</t>
    </rPh>
    <rPh sb="20" eb="21">
      <t>ブン</t>
    </rPh>
    <phoneticPr fontId="28"/>
  </si>
  <si>
    <t>みやぎ県南中核病院企業団</t>
    <rPh sb="3" eb="5">
      <t>ケンナン</t>
    </rPh>
    <rPh sb="5" eb="7">
      <t>チュウカク</t>
    </rPh>
    <rPh sb="7" eb="9">
      <t>ビョウイン</t>
    </rPh>
    <rPh sb="9" eb="11">
      <t>キギョウ</t>
    </rPh>
    <rPh sb="11" eb="12">
      <t>ダン</t>
    </rPh>
    <phoneticPr fontId="28"/>
  </si>
  <si>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</si>
  <si>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白石市外二町組合（事業会計分）</t>
    <rPh sb="9" eb="11">
      <t>ジギョウ</t>
    </rPh>
    <rPh sb="11" eb="13">
      <t>カイケイ</t>
    </rPh>
    <rPh sb="13" eb="14">
      <t>ブン</t>
    </rPh>
    <phoneticPr fontId="28"/>
  </si>
  <si>
    <t>黒川地域行政事務組合（事業会計分）</t>
    <rPh sb="11" eb="13">
      <t>ジギョウ</t>
    </rPh>
    <rPh sb="13" eb="15">
      <t>カイケイ</t>
    </rPh>
    <rPh sb="15" eb="16">
      <t>ブン</t>
    </rPh>
    <phoneticPr fontId="28"/>
  </si>
  <si>
    <t>加美郡保健医療福祉行政事務組合（事業会計分）</t>
    <rPh sb="16" eb="18">
      <t>ジギョウ</t>
    </rPh>
    <rPh sb="18" eb="20">
      <t>カイケイ</t>
    </rPh>
    <rPh sb="20" eb="21">
      <t>ブン</t>
    </rPh>
    <phoneticPr fontId="28"/>
  </si>
  <si>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28"/>
  </si>
  <si>
    <t>酒田地区広域行政組合</t>
    <rPh sb="4" eb="6">
      <t>コウイキ</t>
    </rPh>
    <rPh sb="6" eb="8">
      <t>ギョウセイ</t>
    </rPh>
    <rPh sb="8" eb="10">
      <t>クミアイ</t>
    </rPh>
    <phoneticPr fontId="28"/>
  </si>
  <si>
    <t>置賜広域病院企業団</t>
    <rPh sb="6" eb="8">
      <t>キギョウ</t>
    </rPh>
    <rPh sb="8" eb="9">
      <t>ダン</t>
    </rPh>
    <phoneticPr fontId="28"/>
  </si>
  <si>
    <t>最上地区広域連合（普通会計分）</t>
    <rPh sb="0" eb="2">
      <t>モガミ</t>
    </rPh>
    <rPh sb="2" eb="4">
      <t>チク</t>
    </rPh>
    <rPh sb="4" eb="6">
      <t>コウイキ</t>
    </rPh>
    <rPh sb="6" eb="8">
      <t>レンゴウ</t>
    </rPh>
    <rPh sb="9" eb="11">
      <t>フツウ</t>
    </rPh>
    <rPh sb="11" eb="13">
      <t>カイケイ</t>
    </rPh>
    <rPh sb="13" eb="14">
      <t>ブン</t>
    </rPh>
    <phoneticPr fontId="28"/>
  </si>
  <si>
    <t>最上地区広域連合（事業会計分）</t>
    <rPh sb="0" eb="2">
      <t>モガミ</t>
    </rPh>
    <rPh sb="2" eb="4">
      <t>チク</t>
    </rPh>
    <rPh sb="4" eb="6">
      <t>コウイキ</t>
    </rPh>
    <rPh sb="6" eb="8">
      <t>レンゴウ</t>
    </rPh>
    <rPh sb="9" eb="11">
      <t>ジギョウ</t>
    </rPh>
    <rPh sb="11" eb="13">
      <t>カイケイ</t>
    </rPh>
    <rPh sb="13" eb="14">
      <t>ブン</t>
    </rPh>
    <phoneticPr fontId="28"/>
  </si>
  <si>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</si>
  <si>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</si>
  <si>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28"/>
  </si>
  <si>
    <t>加須市・羽生市水防事務組合</t>
    <rPh sb="0" eb="3">
      <t>カゾシ</t>
    </rPh>
    <rPh sb="4" eb="7">
      <t>ハニュウシ</t>
    </rPh>
    <phoneticPr fontId="28"/>
  </si>
  <si>
    <t>利根川栗橋流域水防事務組合</t>
    <rPh sb="0" eb="3">
      <t>トネガワ</t>
    </rPh>
    <rPh sb="3" eb="5">
      <t>クリハシ</t>
    </rPh>
    <rPh sb="5" eb="7">
      <t>リュウイキ</t>
    </rPh>
    <phoneticPr fontId="28"/>
  </si>
  <si>
    <t>埼玉県市町村総合事務組合</t>
    <rPh sb="3" eb="6">
      <t>シチョウソン</t>
    </rPh>
    <rPh sb="6" eb="8">
      <t>ソウゴウ</t>
    </rPh>
    <rPh sb="8" eb="10">
      <t>ジム</t>
    </rPh>
    <rPh sb="10" eb="12">
      <t>クミアイ</t>
    </rPh>
    <phoneticPr fontId="28"/>
  </si>
  <si>
    <t>秩父広域市町村圏組合（普通会計分）</t>
    <rPh sb="11" eb="13">
      <t>フツウ</t>
    </rPh>
    <rPh sb="13" eb="15">
      <t>カイケイ</t>
    </rPh>
    <rPh sb="15" eb="16">
      <t>ブン</t>
    </rPh>
    <phoneticPr fontId="28"/>
  </si>
  <si>
    <t>大里広域市町村圏組合（事業会計分）</t>
    <rPh sb="11" eb="13">
      <t>ジギョウ</t>
    </rPh>
    <rPh sb="13" eb="15">
      <t>カイケイ</t>
    </rPh>
    <rPh sb="15" eb="16">
      <t>ブン</t>
    </rPh>
    <phoneticPr fontId="28"/>
  </si>
  <si>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28"/>
  </si>
  <si>
    <t>大里広域市町村圏組合（普通会計分）</t>
    <rPh sb="11" eb="13">
      <t>フツウ</t>
    </rPh>
    <rPh sb="13" eb="15">
      <t>カイケイ</t>
    </rPh>
    <rPh sb="15" eb="16">
      <t>ブン</t>
    </rPh>
    <phoneticPr fontId="28"/>
  </si>
  <si>
    <t>埼玉県後期高齢者医療広域連合</t>
    <rPh sb="0" eb="3">
      <t>サイタマケン</t>
    </rPh>
    <rPh sb="3" eb="5">
      <t>コウキ</t>
    </rPh>
    <rPh sb="5" eb="8">
      <t>コウレイシャ</t>
    </rPh>
    <rPh sb="8" eb="10">
      <t>イリョウ</t>
    </rPh>
    <rPh sb="10" eb="12">
      <t>コウイキ</t>
    </rPh>
    <rPh sb="12" eb="14">
      <t>レンゴウ</t>
    </rPh>
    <phoneticPr fontId="28"/>
  </si>
  <si>
    <t>埼玉西部消防組合</t>
    <rPh sb="0" eb="2">
      <t>サイタマ</t>
    </rPh>
    <rPh sb="4" eb="6">
      <t>ショウボウ</t>
    </rPh>
    <rPh sb="6" eb="8">
      <t>クミアイ</t>
    </rPh>
    <phoneticPr fontId="28"/>
  </si>
  <si>
    <t>埼玉東部消防組合</t>
    <rPh sb="2" eb="3">
      <t>ヒガシ</t>
    </rPh>
    <phoneticPr fontId="28"/>
  </si>
  <si>
    <t>草加八潮消防組合</t>
    <rPh sb="0" eb="2">
      <t>ソウカ</t>
    </rPh>
    <rPh sb="2" eb="4">
      <t>ヤシオ</t>
    </rPh>
    <rPh sb="4" eb="6">
      <t>ショウボウ</t>
    </rPh>
    <rPh sb="6" eb="8">
      <t>クミアイ</t>
    </rPh>
    <phoneticPr fontId="28"/>
  </si>
  <si>
    <t>白岡市</t>
    <rPh sb="0" eb="2">
      <t>シラオカ</t>
    </rPh>
    <rPh sb="2" eb="3">
      <t>シ</t>
    </rPh>
    <phoneticPr fontId="28"/>
  </si>
  <si>
    <t>大網白里市</t>
    <rPh sb="4" eb="5">
      <t>シ</t>
    </rPh>
    <phoneticPr fontId="28"/>
  </si>
  <si>
    <t>昭和病院企業団</t>
    <rPh sb="4" eb="6">
      <t>キギョウ</t>
    </rPh>
    <rPh sb="6" eb="7">
      <t>ダン</t>
    </rPh>
    <phoneticPr fontId="28"/>
  </si>
  <si>
    <t>東京たま広域資源循環組合</t>
    <rPh sb="0" eb="2">
      <t>トウキョウ</t>
    </rPh>
    <rPh sb="4" eb="6">
      <t>コウイキ</t>
    </rPh>
    <rPh sb="6" eb="8">
      <t>シゲン</t>
    </rPh>
    <rPh sb="8" eb="10">
      <t>ジュンカン</t>
    </rPh>
    <rPh sb="10" eb="12">
      <t>クミアイ</t>
    </rPh>
    <phoneticPr fontId="28"/>
  </si>
  <si>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28"/>
  </si>
  <si>
    <t>稲城・府中墓苑組合</t>
    <rPh sb="0" eb="2">
      <t>イナギ</t>
    </rPh>
    <rPh sb="3" eb="5">
      <t>フチュウ</t>
    </rPh>
    <rPh sb="5" eb="7">
      <t>ボエン</t>
    </rPh>
    <rPh sb="7" eb="9">
      <t>クミアイ</t>
    </rPh>
    <phoneticPr fontId="28"/>
  </si>
  <si>
    <t>浅川清流環境組合</t>
    <rPh sb="0" eb="2">
      <t>アサカワ</t>
    </rPh>
    <rPh sb="2" eb="4">
      <t>セイリュウ</t>
    </rPh>
    <rPh sb="4" eb="6">
      <t>カンキョウ</t>
    </rPh>
    <rPh sb="6" eb="8">
      <t>クミアイ</t>
    </rPh>
    <phoneticPr fontId="28"/>
  </si>
  <si>
    <t>神奈川県後期高齢者医療広域連合</t>
    <rPh sb="0" eb="4">
      <t>カナガワケン</t>
    </rPh>
    <rPh sb="4" eb="6">
      <t>コウキ</t>
    </rPh>
    <rPh sb="6" eb="9">
      <t>コウレイシャ</t>
    </rPh>
    <rPh sb="9" eb="11">
      <t>イリョウ</t>
    </rPh>
    <rPh sb="11" eb="13">
      <t>コウイキ</t>
    </rPh>
    <rPh sb="13" eb="15">
      <t>レンゴウ</t>
    </rPh>
    <phoneticPr fontId="28"/>
  </si>
  <si>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28"/>
  </si>
  <si>
    <t>さくら福祉保健事務組合</t>
    <rPh sb="5" eb="7">
      <t>ホケン</t>
    </rPh>
    <phoneticPr fontId="28"/>
  </si>
  <si>
    <t>加茂市・田上町消防衛生保育組合</t>
    <rPh sb="11" eb="13">
      <t>ホイク</t>
    </rPh>
    <phoneticPr fontId="28"/>
  </si>
  <si>
    <t>燕・弥彦総合事務組合</t>
    <rPh sb="0" eb="1">
      <t>ツバメ</t>
    </rPh>
    <rPh sb="2" eb="4">
      <t>ヤヒコ</t>
    </rPh>
    <rPh sb="4" eb="6">
      <t>ソウゴウ</t>
    </rPh>
    <rPh sb="6" eb="8">
      <t>ジム</t>
    </rPh>
    <rPh sb="8" eb="10">
      <t>クミアイ</t>
    </rPh>
    <phoneticPr fontId="28"/>
  </si>
  <si>
    <t>新潟県後期高齢者医療広域連合</t>
    <rPh sb="3" eb="5">
      <t>コウキ</t>
    </rPh>
    <rPh sb="5" eb="8">
      <t>コウレイシャ</t>
    </rPh>
    <rPh sb="8" eb="10">
      <t>イリョウ</t>
    </rPh>
    <rPh sb="10" eb="12">
      <t>コウイキ</t>
    </rPh>
    <rPh sb="12" eb="14">
      <t>レンゴウ</t>
    </rPh>
    <phoneticPr fontId="28"/>
  </si>
  <si>
    <t>新川地域介護保険・ケーブルテレビ事業組合</t>
    <rPh sb="16" eb="18">
      <t>ジギョウ</t>
    </rPh>
    <phoneticPr fontId="28"/>
  </si>
  <si>
    <t>富山県後期高齢者医療広域連合</t>
    <rPh sb="0" eb="3">
      <t>トヤマケン</t>
    </rPh>
    <rPh sb="3" eb="5">
      <t>コウキ</t>
    </rPh>
    <rPh sb="5" eb="8">
      <t>コウレイシャ</t>
    </rPh>
    <rPh sb="8" eb="10">
      <t>イリョウ</t>
    </rPh>
    <rPh sb="10" eb="12">
      <t>コウイキ</t>
    </rPh>
    <rPh sb="12" eb="14">
      <t>レンゴウ</t>
    </rPh>
    <phoneticPr fontId="28"/>
  </si>
  <si>
    <t>砺波地域消防組合</t>
    <rPh sb="0" eb="1">
      <t>レイ</t>
    </rPh>
    <rPh sb="1" eb="2">
      <t>ナミ</t>
    </rPh>
    <rPh sb="2" eb="4">
      <t>チイキ</t>
    </rPh>
    <rPh sb="4" eb="6">
      <t>ショウボウ</t>
    </rPh>
    <rPh sb="6" eb="8">
      <t>クミアイ</t>
    </rPh>
    <phoneticPr fontId="28"/>
  </si>
  <si>
    <t>富山県東部消防組合</t>
    <rPh sb="0" eb="3">
      <t>トヤマケン</t>
    </rPh>
    <rPh sb="3" eb="5">
      <t>トウブ</t>
    </rPh>
    <rPh sb="5" eb="7">
      <t>ショウボウ</t>
    </rPh>
    <rPh sb="7" eb="9">
      <t>クミアイ</t>
    </rPh>
    <phoneticPr fontId="28"/>
  </si>
  <si>
    <t>新川地域消防組合</t>
    <rPh sb="0" eb="2">
      <t>ニイカワ</t>
    </rPh>
    <rPh sb="2" eb="4">
      <t>チイキ</t>
    </rPh>
    <rPh sb="4" eb="6">
      <t>ショウボウ</t>
    </rPh>
    <rPh sb="6" eb="8">
      <t>クミアイ</t>
    </rPh>
    <phoneticPr fontId="28"/>
  </si>
  <si>
    <t>輪島市穴水町環境衛生施設組合</t>
    <rPh sb="0" eb="3">
      <t>ワジマシ</t>
    </rPh>
    <phoneticPr fontId="28"/>
  </si>
  <si>
    <t>石川県市町議会議員公務災害補償等組合</t>
    <rPh sb="3" eb="4">
      <t>シ</t>
    </rPh>
    <rPh sb="15" eb="16">
      <t>ナド</t>
    </rPh>
    <phoneticPr fontId="28"/>
  </si>
  <si>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</si>
  <si>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</si>
  <si>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t>越前三国競艇企業団</t>
    <rPh sb="0" eb="2">
      <t>エチゼン</t>
    </rPh>
    <rPh sb="2" eb="4">
      <t>ミクニ</t>
    </rPh>
    <rPh sb="4" eb="6">
      <t>キョウテイ</t>
    </rPh>
    <rPh sb="6" eb="8">
      <t>キギョウ</t>
    </rPh>
    <rPh sb="8" eb="9">
      <t>ダン</t>
    </rPh>
    <phoneticPr fontId="28"/>
  </si>
  <si>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28"/>
  </si>
  <si>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28"/>
  </si>
  <si>
    <t>勝山・永平寺衛生管理組合</t>
    <rPh sb="3" eb="6">
      <t>エイヘイジ</t>
    </rPh>
    <phoneticPr fontId="28"/>
  </si>
  <si>
    <t>坂井地区広域連合</t>
    <rPh sb="2" eb="4">
      <t>チク</t>
    </rPh>
    <phoneticPr fontId="28"/>
  </si>
  <si>
    <t>福井県後期高齢者医療広域連合</t>
    <rPh sb="0" eb="3">
      <t>フクイケン</t>
    </rPh>
    <rPh sb="3" eb="5">
      <t>コウキ</t>
    </rPh>
    <rPh sb="5" eb="8">
      <t>コウレイシャ</t>
    </rPh>
    <rPh sb="8" eb="10">
      <t>イリョウ</t>
    </rPh>
    <rPh sb="10" eb="12">
      <t>コウイキ</t>
    </rPh>
    <rPh sb="12" eb="14">
      <t>レンゴウ</t>
    </rPh>
    <phoneticPr fontId="28"/>
  </si>
  <si>
    <t>若狭広域行政事務組合</t>
    <rPh sb="0" eb="2">
      <t>ワカサ</t>
    </rPh>
    <rPh sb="2" eb="4">
      <t>コウイキ</t>
    </rPh>
    <rPh sb="4" eb="6">
      <t>ギョウセイ</t>
    </rPh>
    <rPh sb="6" eb="8">
      <t>ジム</t>
    </rPh>
    <rPh sb="8" eb="10">
      <t>クミアイ</t>
    </rPh>
    <phoneticPr fontId="28"/>
  </si>
  <si>
    <t>199443</t>
  </si>
  <si>
    <t>上田市東御市真田共有財産組合</t>
    <rPh sb="0" eb="3">
      <t>ウエダシ</t>
    </rPh>
    <rPh sb="3" eb="5">
      <t>トウミ</t>
    </rPh>
    <rPh sb="5" eb="6">
      <t>シ</t>
    </rPh>
    <phoneticPr fontId="28"/>
  </si>
  <si>
    <t>上田市長和町中学校組合</t>
    <rPh sb="0" eb="3">
      <t>ウエダシ</t>
    </rPh>
    <rPh sb="3" eb="5">
      <t>ナガワ</t>
    </rPh>
    <rPh sb="5" eb="6">
      <t>マチ</t>
    </rPh>
    <phoneticPr fontId="28"/>
  </si>
  <si>
    <t>佐久市・北佐久郡環境施設組合</t>
    <rPh sb="0" eb="3">
      <t>サクシ</t>
    </rPh>
    <rPh sb="4" eb="5">
      <t>キタ</t>
    </rPh>
    <rPh sb="5" eb="7">
      <t>サク</t>
    </rPh>
    <rPh sb="7" eb="8">
      <t>グン</t>
    </rPh>
    <rPh sb="8" eb="10">
      <t>カンキョウ</t>
    </rPh>
    <rPh sb="10" eb="12">
      <t>シセツ</t>
    </rPh>
    <rPh sb="12" eb="14">
      <t>クミアイ</t>
    </rPh>
    <phoneticPr fontId="28"/>
  </si>
  <si>
    <t>湖周行政事務組合</t>
    <rPh sb="0" eb="1">
      <t>ミズウミ</t>
    </rPh>
    <rPh sb="1" eb="2">
      <t>シュウ</t>
    </rPh>
    <rPh sb="2" eb="4">
      <t>ギョウセイ</t>
    </rPh>
    <rPh sb="4" eb="6">
      <t>ジム</t>
    </rPh>
    <rPh sb="6" eb="8">
      <t>クミアイ</t>
    </rPh>
    <phoneticPr fontId="28"/>
  </si>
  <si>
    <t>安曇野・松本行政事務組合（普通会計分）</t>
    <rPh sb="0" eb="3">
      <t>アズミノ</t>
    </rPh>
    <rPh sb="4" eb="6">
      <t>マツモト</t>
    </rPh>
    <phoneticPr fontId="28"/>
  </si>
  <si>
    <t>松塩安筑老人福祉施設組合</t>
    <rPh sb="2" eb="3">
      <t>アン</t>
    </rPh>
    <phoneticPr fontId="28"/>
  </si>
  <si>
    <t>安曇野・松本行政事務組合（事業会計分）</t>
    <rPh sb="0" eb="3">
      <t>アズミノ</t>
    </rPh>
    <rPh sb="4" eb="6">
      <t>マツモト</t>
    </rPh>
    <phoneticPr fontId="28"/>
  </si>
  <si>
    <t>下伊那郡町村総合事務組合</t>
    <rPh sb="0" eb="4">
      <t>シモイナグン</t>
    </rPh>
    <rPh sb="4" eb="6">
      <t>チョウソン</t>
    </rPh>
    <rPh sb="6" eb="8">
      <t>ソウゴウ</t>
    </rPh>
    <rPh sb="8" eb="10">
      <t>ジム</t>
    </rPh>
    <rPh sb="10" eb="12">
      <t>クミアイ</t>
    </rPh>
    <phoneticPr fontId="28"/>
  </si>
  <si>
    <t>下伊那北部総合事務組合</t>
    <rPh sb="0" eb="3">
      <t>シモイナ</t>
    </rPh>
    <rPh sb="3" eb="5">
      <t>ホクブ</t>
    </rPh>
    <rPh sb="5" eb="7">
      <t>ソウゴウ</t>
    </rPh>
    <rPh sb="7" eb="9">
      <t>ジム</t>
    </rPh>
    <rPh sb="9" eb="11">
      <t>クミアイ</t>
    </rPh>
    <phoneticPr fontId="28"/>
  </si>
  <si>
    <t>東北信市町村交通災害共済事務組合</t>
    <rPh sb="0" eb="1">
      <t>ヒガシ</t>
    </rPh>
    <rPh sb="3" eb="4">
      <t>シ</t>
    </rPh>
    <phoneticPr fontId="28"/>
  </si>
  <si>
    <t>長野県地方税滞納整理機構</t>
    <rPh sb="0" eb="3">
      <t>ナガノケン</t>
    </rPh>
    <rPh sb="3" eb="5">
      <t>チホウ</t>
    </rPh>
    <rPh sb="5" eb="6">
      <t>ゼイ</t>
    </rPh>
    <rPh sb="6" eb="8">
      <t>タイノウ</t>
    </rPh>
    <rPh sb="8" eb="10">
      <t>セイリ</t>
    </rPh>
    <rPh sb="10" eb="12">
      <t>キコウ</t>
    </rPh>
    <phoneticPr fontId="28"/>
  </si>
  <si>
    <t>長野県市町村総合事務組合</t>
    <rPh sb="3" eb="4">
      <t>シ</t>
    </rPh>
    <phoneticPr fontId="28"/>
  </si>
  <si>
    <t>諏訪広域公立大学事務組合</t>
    <rPh sb="0" eb="2">
      <t>スワ</t>
    </rPh>
    <rPh sb="2" eb="12">
      <t>コウイキコウリツダイガクジムクミアイ</t>
    </rPh>
    <phoneticPr fontId="28"/>
  </si>
  <si>
    <t>松塩地区広域施設組合</t>
    <rPh sb="1" eb="2">
      <t>シオ</t>
    </rPh>
    <rPh sb="2" eb="4">
      <t>チク</t>
    </rPh>
    <rPh sb="4" eb="6">
      <t>コウイキ</t>
    </rPh>
    <phoneticPr fontId="28"/>
  </si>
  <si>
    <t>長野県後期高齢者医療広域連合</t>
    <rPh sb="0" eb="3">
      <t>ナガノケン</t>
    </rPh>
    <rPh sb="3" eb="5">
      <t>コウキ</t>
    </rPh>
    <rPh sb="5" eb="8">
      <t>コウレイシャ</t>
    </rPh>
    <rPh sb="8" eb="10">
      <t>イリョウ</t>
    </rPh>
    <rPh sb="10" eb="12">
      <t>コウイキ</t>
    </rPh>
    <rPh sb="12" eb="14">
      <t>レンゴウ</t>
    </rPh>
    <phoneticPr fontId="28"/>
  </si>
  <si>
    <t>白馬山麓事務組合</t>
    <rPh sb="4" eb="6">
      <t>ジム</t>
    </rPh>
    <phoneticPr fontId="42"/>
  </si>
  <si>
    <t>下伊那南部総合事務組合</t>
    <rPh sb="5" eb="7">
      <t>ソウゴウ</t>
    </rPh>
    <rPh sb="7" eb="9">
      <t>ジム</t>
    </rPh>
    <phoneticPr fontId="28"/>
  </si>
  <si>
    <t>安曇野松筑広域環境施設組合</t>
    <rPh sb="0" eb="3">
      <t>アズミノ</t>
    </rPh>
    <phoneticPr fontId="28"/>
  </si>
  <si>
    <t>大垣市・安八郡安八町東安中学校組合</t>
    <rPh sb="0" eb="3">
      <t>オオガキシ</t>
    </rPh>
    <rPh sb="7" eb="10">
      <t>アンパチチョウ</t>
    </rPh>
    <phoneticPr fontId="28"/>
  </si>
  <si>
    <t>可児市・御嵩町中学校組合</t>
    <rPh sb="0" eb="3">
      <t>カニシ</t>
    </rPh>
    <rPh sb="4" eb="7">
      <t>ミタケチョウ</t>
    </rPh>
    <rPh sb="7" eb="10">
      <t>チュウガッコウ</t>
    </rPh>
    <rPh sb="10" eb="12">
      <t>クミアイ</t>
    </rPh>
    <phoneticPr fontId="28"/>
  </si>
  <si>
    <t>東濃西部広域行政事務組合(普通会計分）</t>
    <rPh sb="13" eb="15">
      <t>フツウ</t>
    </rPh>
    <rPh sb="15" eb="17">
      <t>カイケイ</t>
    </rPh>
    <rPh sb="17" eb="18">
      <t>ブン</t>
    </rPh>
    <phoneticPr fontId="28"/>
  </si>
  <si>
    <t>岐阜地域児童発達支援センター組合</t>
    <rPh sb="0" eb="2">
      <t>ギフ</t>
    </rPh>
    <rPh sb="2" eb="4">
      <t>チイキ</t>
    </rPh>
    <rPh sb="4" eb="6">
      <t>ジドウ</t>
    </rPh>
    <rPh sb="6" eb="8">
      <t>ハッタツ</t>
    </rPh>
    <rPh sb="8" eb="10">
      <t>シエン</t>
    </rPh>
    <rPh sb="14" eb="16">
      <t>クミアイ</t>
    </rPh>
    <phoneticPr fontId="28"/>
  </si>
  <si>
    <t>あすわ苑老人福祉施設事務組合</t>
    <rPh sb="3" eb="4">
      <t>エン</t>
    </rPh>
    <phoneticPr fontId="28"/>
  </si>
  <si>
    <t>もとす広域連合（普通会計分）</t>
    <rPh sb="8" eb="10">
      <t>フツウ</t>
    </rPh>
    <phoneticPr fontId="28"/>
  </si>
  <si>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</si>
  <si>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東濃西部広域行政事務組合（事業会計分）</t>
    <rPh sb="13" eb="15">
      <t>ジギョウ</t>
    </rPh>
    <rPh sb="15" eb="17">
      <t>カイケイ</t>
    </rPh>
    <rPh sb="17" eb="18">
      <t>ブン</t>
    </rPh>
    <phoneticPr fontId="28"/>
  </si>
  <si>
    <t>もとす広域連合（事業会計分）</t>
    <rPh sb="8" eb="10">
      <t>ジギョウ</t>
    </rPh>
    <phoneticPr fontId="28"/>
  </si>
  <si>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</si>
  <si>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t>西知多医療厚生組合（普通会計分）</t>
    <rPh sb="3" eb="5">
      <t>イリョウ</t>
    </rPh>
    <rPh sb="10" eb="12">
      <t>フツウ</t>
    </rPh>
    <rPh sb="12" eb="14">
      <t>カイケイ</t>
    </rPh>
    <rPh sb="14" eb="15">
      <t>ブン</t>
    </rPh>
    <phoneticPr fontId="28"/>
  </si>
  <si>
    <t>海部地区環境事務組合</t>
    <rPh sb="2" eb="4">
      <t>チク</t>
    </rPh>
    <phoneticPr fontId="28"/>
  </si>
  <si>
    <t>北名古屋水道企業団</t>
    <rPh sb="0" eb="1">
      <t>キタ</t>
    </rPh>
    <rPh sb="1" eb="4">
      <t>ナゴヤ</t>
    </rPh>
    <phoneticPr fontId="28"/>
  </si>
  <si>
    <t>北名古屋衛生組合</t>
    <rPh sb="0" eb="1">
      <t>キタ</t>
    </rPh>
    <rPh sb="1" eb="4">
      <t>ナゴヤ</t>
    </rPh>
    <phoneticPr fontId="28"/>
  </si>
  <si>
    <t>海部地区水防事務組合</t>
    <rPh sb="2" eb="4">
      <t>チク</t>
    </rPh>
    <phoneticPr fontId="28"/>
  </si>
  <si>
    <t>海部地区急病診療所組合</t>
    <rPh sb="4" eb="6">
      <t>キュウビョウ</t>
    </rPh>
    <phoneticPr fontId="28"/>
  </si>
  <si>
    <t>愛知県後期高齢者医療広域連合</t>
    <rPh sb="0" eb="3">
      <t>アイチケン</t>
    </rPh>
    <rPh sb="3" eb="5">
      <t>コウキ</t>
    </rPh>
    <rPh sb="5" eb="8">
      <t>コウレイシャ</t>
    </rPh>
    <rPh sb="8" eb="10">
      <t>イリョウ</t>
    </rPh>
    <rPh sb="10" eb="12">
      <t>コウイキ</t>
    </rPh>
    <rPh sb="12" eb="14">
      <t>レンゴウ</t>
    </rPh>
    <phoneticPr fontId="28"/>
  </si>
  <si>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28"/>
  </si>
  <si>
    <t>知多南部広域環境組合</t>
    <rPh sb="0" eb="2">
      <t>チタ</t>
    </rPh>
    <rPh sb="2" eb="4">
      <t>ナンブ</t>
    </rPh>
    <rPh sb="4" eb="6">
      <t>コウイキ</t>
    </rPh>
    <rPh sb="6" eb="8">
      <t>カンキョウ</t>
    </rPh>
    <rPh sb="8" eb="10">
      <t>クミアイ</t>
    </rPh>
    <phoneticPr fontId="28"/>
  </si>
  <si>
    <t>東三河広域連合</t>
    <rPh sb="0" eb="1">
      <t>ヒガシ</t>
    </rPh>
    <rPh sb="1" eb="3">
      <t>ミカワ</t>
    </rPh>
    <rPh sb="3" eb="5">
      <t>コウイキ</t>
    </rPh>
    <rPh sb="5" eb="7">
      <t>レンゴウ</t>
    </rPh>
    <phoneticPr fontId="28"/>
  </si>
  <si>
    <t>尾張北部環境組合</t>
    <rPh sb="0" eb="2">
      <t>オワリ</t>
    </rPh>
    <rPh sb="2" eb="4">
      <t>ホクブ</t>
    </rPh>
    <rPh sb="4" eb="6">
      <t>カンキョウ</t>
    </rPh>
    <rPh sb="6" eb="8">
      <t>クミアイ</t>
    </rPh>
    <phoneticPr fontId="28"/>
  </si>
  <si>
    <t>宮川福祉施設組合</t>
    <rPh sb="0" eb="2">
      <t>ミヤガワ</t>
    </rPh>
    <rPh sb="2" eb="4">
      <t>フクシ</t>
    </rPh>
    <rPh sb="4" eb="6">
      <t>シセツ</t>
    </rPh>
    <rPh sb="6" eb="8">
      <t>クミアイ</t>
    </rPh>
    <phoneticPr fontId="28"/>
  </si>
  <si>
    <t>奥伊勢広域行政組合</t>
    <rPh sb="0" eb="1">
      <t>オク</t>
    </rPh>
    <rPh sb="1" eb="3">
      <t>イセ</t>
    </rPh>
    <rPh sb="3" eb="5">
      <t>コウイキ</t>
    </rPh>
    <rPh sb="5" eb="7">
      <t>ギョウセイ</t>
    </rPh>
    <rPh sb="7" eb="9">
      <t>クミアイ</t>
    </rPh>
    <phoneticPr fontId="28"/>
  </si>
  <si>
    <t>松阪地区広域衛生組合</t>
    <rPh sb="0" eb="2">
      <t>マツサカ</t>
    </rPh>
    <rPh sb="2" eb="4">
      <t>チク</t>
    </rPh>
    <rPh sb="4" eb="6">
      <t>コウイキ</t>
    </rPh>
    <rPh sb="6" eb="8">
      <t>エイセイ</t>
    </rPh>
    <rPh sb="8" eb="10">
      <t>クミアイ</t>
    </rPh>
    <phoneticPr fontId="28"/>
  </si>
  <si>
    <t>三重県市町総合事務組合</t>
    <rPh sb="0" eb="3">
      <t>ミエケン</t>
    </rPh>
    <rPh sb="3" eb="5">
      <t>シチョウ</t>
    </rPh>
    <rPh sb="5" eb="7">
      <t>ソウゴウ</t>
    </rPh>
    <rPh sb="7" eb="9">
      <t>ジム</t>
    </rPh>
    <rPh sb="9" eb="11">
      <t>クミアイ</t>
    </rPh>
    <phoneticPr fontId="28"/>
  </si>
  <si>
    <t>荷坂やすらぎ苑組合</t>
    <rPh sb="0" eb="1">
      <t>ニ</t>
    </rPh>
    <rPh sb="1" eb="2">
      <t>ザカ</t>
    </rPh>
    <rPh sb="6" eb="7">
      <t>エン</t>
    </rPh>
    <rPh sb="7" eb="9">
      <t>クミアイ</t>
    </rPh>
    <phoneticPr fontId="28"/>
  </si>
  <si>
    <t>三重県後期高齢者医療広域連合</t>
    <rPh sb="0" eb="3">
      <t>ミエケン</t>
    </rPh>
    <rPh sb="3" eb="5">
      <t>コウキ</t>
    </rPh>
    <rPh sb="5" eb="8">
      <t>コウレイシャ</t>
    </rPh>
    <rPh sb="8" eb="10">
      <t>イリョウ</t>
    </rPh>
    <rPh sb="10" eb="12">
      <t>コウイキ</t>
    </rPh>
    <rPh sb="12" eb="14">
      <t>レンゴウ</t>
    </rPh>
    <phoneticPr fontId="28"/>
  </si>
  <si>
    <t>彦根市、米原市山林組合</t>
    <rPh sb="6" eb="7">
      <t>シ</t>
    </rPh>
    <phoneticPr fontId="28"/>
  </si>
  <si>
    <t>八日市布引ライフ組合</t>
    <rPh sb="3" eb="5">
      <t>ヌノビキ</t>
    </rPh>
    <phoneticPr fontId="28"/>
  </si>
  <si>
    <t>滋賀県市町村議会議員公務災害補償等組合</t>
    <rPh sb="3" eb="4">
      <t>シ</t>
    </rPh>
    <phoneticPr fontId="28"/>
  </si>
  <si>
    <t>甲賀広域行政組合</t>
    <rPh sb="2" eb="4">
      <t>コウイキ</t>
    </rPh>
    <phoneticPr fontId="28"/>
  </si>
  <si>
    <t>守山野洲行政事務組合</t>
    <rPh sb="2" eb="4">
      <t>ヤス</t>
    </rPh>
    <phoneticPr fontId="28"/>
  </si>
  <si>
    <t>彦根愛知犬上広域行政組合</t>
    <rPh sb="2" eb="4">
      <t>エチ</t>
    </rPh>
    <phoneticPr fontId="28"/>
  </si>
  <si>
    <t>湖北地域消防組合</t>
    <rPh sb="0" eb="2">
      <t>コホク</t>
    </rPh>
    <rPh sb="2" eb="4">
      <t>チイキ</t>
    </rPh>
    <rPh sb="4" eb="6">
      <t>ショウボウ</t>
    </rPh>
    <rPh sb="6" eb="8">
      <t>クミアイ</t>
    </rPh>
    <phoneticPr fontId="28"/>
  </si>
  <si>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28"/>
  </si>
  <si>
    <t>与謝野町宮津市中学校組合</t>
    <rPh sb="0" eb="3">
      <t>ヨサノ</t>
    </rPh>
    <phoneticPr fontId="28"/>
  </si>
  <si>
    <t>亀岡市及び南丹市財産区組合</t>
    <rPh sb="5" eb="7">
      <t>ナンタン</t>
    </rPh>
    <rPh sb="7" eb="8">
      <t>シ</t>
    </rPh>
    <phoneticPr fontId="28"/>
  </si>
  <si>
    <t>木津川市精華町環境施設組合</t>
    <rPh sb="0" eb="4">
      <t>キヅガワシ</t>
    </rPh>
    <rPh sb="4" eb="7">
      <t>セイカチョウ</t>
    </rPh>
    <rPh sb="7" eb="9">
      <t>カンキョウ</t>
    </rPh>
    <rPh sb="9" eb="11">
      <t>シセツ</t>
    </rPh>
    <rPh sb="11" eb="13">
      <t>クミアイ</t>
    </rPh>
    <phoneticPr fontId="28"/>
  </si>
  <si>
    <t>京都府後期高齢者医療広域連合</t>
    <rPh sb="0" eb="3">
      <t>キョウトフ</t>
    </rPh>
    <rPh sb="3" eb="5">
      <t>コウキ</t>
    </rPh>
    <rPh sb="5" eb="8">
      <t>コウレイシャ</t>
    </rPh>
    <rPh sb="8" eb="10">
      <t>イリョウ</t>
    </rPh>
    <rPh sb="10" eb="12">
      <t>コウイキ</t>
    </rPh>
    <rPh sb="12" eb="14">
      <t>レンゴウ</t>
    </rPh>
    <phoneticPr fontId="28"/>
  </si>
  <si>
    <t>相楽東部広域連合</t>
    <rPh sb="0" eb="2">
      <t>ソウラク</t>
    </rPh>
    <rPh sb="2" eb="4">
      <t>トウブ</t>
    </rPh>
    <rPh sb="4" eb="6">
      <t>コウイキ</t>
    </rPh>
    <rPh sb="6" eb="8">
      <t>レンゴウ</t>
    </rPh>
    <phoneticPr fontId="28"/>
  </si>
  <si>
    <t>京都地方税機構</t>
    <rPh sb="0" eb="2">
      <t>キョウト</t>
    </rPh>
    <rPh sb="2" eb="4">
      <t>チホウ</t>
    </rPh>
    <rPh sb="4" eb="5">
      <t>ゼイ</t>
    </rPh>
    <rPh sb="5" eb="7">
      <t>キコウ</t>
    </rPh>
    <phoneticPr fontId="28"/>
  </si>
  <si>
    <t>宮津与謝環境組合</t>
    <rPh sb="0" eb="2">
      <t>ミヤヅ</t>
    </rPh>
    <rPh sb="2" eb="4">
      <t>ヨサ</t>
    </rPh>
    <rPh sb="4" eb="6">
      <t>カンキョウ</t>
    </rPh>
    <rPh sb="6" eb="8">
      <t>クミアイ</t>
    </rPh>
    <phoneticPr fontId="28"/>
  </si>
  <si>
    <t>南河内環境事業組合</t>
    <rPh sb="3" eb="5">
      <t>カンキョウ</t>
    </rPh>
    <rPh sb="5" eb="7">
      <t>ジギョウ</t>
    </rPh>
    <phoneticPr fontId="28"/>
  </si>
  <si>
    <t>大阪府都市競艇企業団</t>
    <rPh sb="7" eb="9">
      <t>キギョウ</t>
    </rPh>
    <rPh sb="9" eb="10">
      <t>ダン</t>
    </rPh>
    <phoneticPr fontId="28"/>
  </si>
  <si>
    <t>北河内4市リサイクル施設組合</t>
    <rPh sb="0" eb="3">
      <t>キタカワチ</t>
    </rPh>
    <rPh sb="4" eb="5">
      <t>シ</t>
    </rPh>
    <rPh sb="10" eb="12">
      <t>シセツ</t>
    </rPh>
    <rPh sb="12" eb="14">
      <t>クミアイ</t>
    </rPh>
    <phoneticPr fontId="28"/>
  </si>
  <si>
    <t>大阪府後期高齢者医療広域連合</t>
    <rPh sb="3" eb="5">
      <t>コウキ</t>
    </rPh>
    <rPh sb="5" eb="8">
      <t>コウレイシャ</t>
    </rPh>
    <rPh sb="8" eb="10">
      <t>イリョウ</t>
    </rPh>
    <rPh sb="10" eb="12">
      <t>コウイキ</t>
    </rPh>
    <rPh sb="12" eb="14">
      <t>レンゴウ</t>
    </rPh>
    <phoneticPr fontId="28"/>
  </si>
  <si>
    <t>大阪広域水道企業団</t>
    <rPh sb="0" eb="2">
      <t>オオサカ</t>
    </rPh>
    <rPh sb="2" eb="4">
      <t>コウイキ</t>
    </rPh>
    <rPh sb="4" eb="6">
      <t>スイドウ</t>
    </rPh>
    <rPh sb="6" eb="8">
      <t>キギョウ</t>
    </rPh>
    <rPh sb="8" eb="9">
      <t>ダン</t>
    </rPh>
    <phoneticPr fontId="28"/>
  </si>
  <si>
    <t>関西広域連合</t>
    <rPh sb="0" eb="2">
      <t>カンサイ</t>
    </rPh>
    <rPh sb="2" eb="4">
      <t>コウイキ</t>
    </rPh>
    <rPh sb="4" eb="6">
      <t>レンゴウ</t>
    </rPh>
    <phoneticPr fontId="28"/>
  </si>
  <si>
    <t>大東四條畷消防組合</t>
    <rPh sb="0" eb="2">
      <t>オオヒガシ</t>
    </rPh>
    <rPh sb="2" eb="3">
      <t>ヨン</t>
    </rPh>
    <rPh sb="3" eb="4">
      <t>ジョウ</t>
    </rPh>
    <rPh sb="4" eb="5">
      <t>ナワテ</t>
    </rPh>
    <rPh sb="5" eb="7">
      <t>ショウボウ</t>
    </rPh>
    <rPh sb="7" eb="9">
      <t>クミアイ</t>
    </rPh>
    <phoneticPr fontId="28"/>
  </si>
  <si>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28"/>
  </si>
  <si>
    <t>洲本市・南あわじ市山林事務組合</t>
    <rPh sb="4" eb="5">
      <t>ミナミ</t>
    </rPh>
    <rPh sb="8" eb="9">
      <t>シ</t>
    </rPh>
    <phoneticPr fontId="28"/>
  </si>
  <si>
    <t>南あわじ市・洲本市小中学校組合</t>
    <rPh sb="0" eb="1">
      <t>ミナミ</t>
    </rPh>
    <rPh sb="4" eb="5">
      <t>シ</t>
    </rPh>
    <phoneticPr fontId="28"/>
  </si>
  <si>
    <t>洲本市・南あわじ市衛生事務組合</t>
    <rPh sb="4" eb="5">
      <t>ミナミ</t>
    </rPh>
    <rPh sb="8" eb="9">
      <t>シ</t>
    </rPh>
    <phoneticPr fontId="28"/>
  </si>
  <si>
    <t>姫路福崎斎苑施設事務組合</t>
    <rPh sb="0" eb="2">
      <t>ヒメジ</t>
    </rPh>
    <rPh sb="2" eb="4">
      <t>フクサキ</t>
    </rPh>
    <rPh sb="4" eb="5">
      <t>サイ</t>
    </rPh>
    <rPh sb="5" eb="6">
      <t>ソノ</t>
    </rPh>
    <rPh sb="6" eb="8">
      <t>シセツ</t>
    </rPh>
    <rPh sb="8" eb="10">
      <t>ジム</t>
    </rPh>
    <phoneticPr fontId="28"/>
  </si>
  <si>
    <t>小野加東加西環境施設事務組合</t>
    <rPh sb="2" eb="4">
      <t>カトウ</t>
    </rPh>
    <rPh sb="4" eb="6">
      <t>カサイ</t>
    </rPh>
    <phoneticPr fontId="28"/>
  </si>
  <si>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</si>
  <si>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兵庫県後期高齢者医療広域連合（事業会計分）</t>
    <rPh sb="15" eb="17">
      <t>ジギョウ</t>
    </rPh>
    <rPh sb="17" eb="19">
      <t>カイケイ</t>
    </rPh>
    <rPh sb="19" eb="20">
      <t>ブン</t>
    </rPh>
    <phoneticPr fontId="28"/>
  </si>
  <si>
    <t>北播磨総合医療センター企業団</t>
    <rPh sb="0" eb="1">
      <t>キタ</t>
    </rPh>
    <rPh sb="1" eb="3">
      <t>ハリマ</t>
    </rPh>
    <rPh sb="3" eb="5">
      <t>ソウゴウ</t>
    </rPh>
    <rPh sb="5" eb="7">
      <t>イリョウ</t>
    </rPh>
    <rPh sb="11" eb="13">
      <t>キギョウ</t>
    </rPh>
    <rPh sb="13" eb="14">
      <t>ダン</t>
    </rPh>
    <phoneticPr fontId="28"/>
  </si>
  <si>
    <t>北はりま消防組合</t>
    <rPh sb="0" eb="1">
      <t>キタ</t>
    </rPh>
    <rPh sb="4" eb="6">
      <t>ショウボウ</t>
    </rPh>
    <rPh sb="6" eb="8">
      <t>クミアイ</t>
    </rPh>
    <phoneticPr fontId="28"/>
  </si>
  <si>
    <t>西はりま消防組合</t>
    <rPh sb="0" eb="1">
      <t>ニシ</t>
    </rPh>
    <rPh sb="4" eb="6">
      <t>ショウボウ</t>
    </rPh>
    <rPh sb="6" eb="8">
      <t>クミアイ</t>
    </rPh>
    <phoneticPr fontId="28"/>
  </si>
  <si>
    <t>丹波篠山市</t>
    <rPh sb="0" eb="2">
      <t>タンバ</t>
    </rPh>
    <rPh sb="2" eb="5">
      <t>ササヤマシ</t>
    </rPh>
    <phoneticPr fontId="28"/>
  </si>
  <si>
    <t>奈良県市町村総合事務組合</t>
    <rPh sb="6" eb="8">
      <t>ソウゴウ</t>
    </rPh>
    <rPh sb="8" eb="10">
      <t>ジム</t>
    </rPh>
    <phoneticPr fontId="28"/>
  </si>
  <si>
    <t>飛鳥広域行政事務組合</t>
    <rPh sb="0" eb="2">
      <t>アスカ</t>
    </rPh>
    <phoneticPr fontId="28"/>
  </si>
  <si>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28"/>
  </si>
  <si>
    <t>奈良県後期高齢者医療広域連合</t>
    <rPh sb="0" eb="3">
      <t>ナラケン</t>
    </rPh>
    <rPh sb="3" eb="5">
      <t>コウキ</t>
    </rPh>
    <rPh sb="5" eb="8">
      <t>コウレイシャ</t>
    </rPh>
    <rPh sb="8" eb="10">
      <t>イリョウ</t>
    </rPh>
    <rPh sb="10" eb="12">
      <t>コウイキ</t>
    </rPh>
    <rPh sb="12" eb="14">
      <t>レンゴウ</t>
    </rPh>
    <phoneticPr fontId="28"/>
  </si>
  <si>
    <t>やまと広域環境衛生事務組合</t>
    <rPh sb="3" eb="5">
      <t>コウイキ</t>
    </rPh>
    <rPh sb="5" eb="7">
      <t>カンキョウ</t>
    </rPh>
    <rPh sb="7" eb="9">
      <t>エイセイ</t>
    </rPh>
    <rPh sb="9" eb="11">
      <t>ジム</t>
    </rPh>
    <rPh sb="11" eb="13">
      <t>クミアイ</t>
    </rPh>
    <phoneticPr fontId="28"/>
  </si>
  <si>
    <t>南和広域医療企業団</t>
    <rPh sb="0" eb="2">
      <t>ナンワ</t>
    </rPh>
    <rPh sb="2" eb="4">
      <t>コウイキ</t>
    </rPh>
    <rPh sb="4" eb="6">
      <t>イリョウ</t>
    </rPh>
    <rPh sb="6" eb="9">
      <t>キギョウダン</t>
    </rPh>
    <phoneticPr fontId="28"/>
  </si>
  <si>
    <t>奈良県広域消防組合</t>
    <rPh sb="0" eb="3">
      <t>ナラケン</t>
    </rPh>
    <rPh sb="3" eb="5">
      <t>コウイキ</t>
    </rPh>
    <rPh sb="5" eb="7">
      <t>ショウボウ</t>
    </rPh>
    <rPh sb="7" eb="9">
      <t>クミアイ</t>
    </rPh>
    <phoneticPr fontId="28"/>
  </si>
  <si>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28"/>
  </si>
  <si>
    <t>さくら広域環境衛生組合</t>
    <rPh sb="3" eb="5">
      <t>コウイキ</t>
    </rPh>
    <rPh sb="5" eb="7">
      <t>カンキョウ</t>
    </rPh>
    <rPh sb="7" eb="9">
      <t>エイセイ</t>
    </rPh>
    <rPh sb="9" eb="11">
      <t>クミアイ</t>
    </rPh>
    <phoneticPr fontId="28"/>
  </si>
  <si>
    <t>和歌山県市町村総合事務組合</t>
    <rPh sb="7" eb="9">
      <t>ソウゴウ</t>
    </rPh>
    <phoneticPr fontId="28"/>
  </si>
  <si>
    <t>公立那賀病院経営事務組合</t>
    <rPh sb="0" eb="2">
      <t>コウリツ</t>
    </rPh>
    <rPh sb="2" eb="4">
      <t>ナカ</t>
    </rPh>
    <phoneticPr fontId="28"/>
  </si>
  <si>
    <t>橋本伊都衛生施設組合</t>
    <rPh sb="2" eb="4">
      <t>イト</t>
    </rPh>
    <phoneticPr fontId="28"/>
  </si>
  <si>
    <t>御坊市日高川町中学校組合</t>
    <rPh sb="3" eb="5">
      <t>ヒダカ</t>
    </rPh>
    <rPh sb="5" eb="6">
      <t>カワ</t>
    </rPh>
    <rPh sb="6" eb="7">
      <t>マチ</t>
    </rPh>
    <phoneticPr fontId="28"/>
  </si>
  <si>
    <t>御坊市外五ヶ町病院経営事務組合</t>
    <rPh sb="4" eb="5">
      <t>ゴ</t>
    </rPh>
    <phoneticPr fontId="28"/>
  </si>
  <si>
    <t>御坊日高老人福祉施設事務組合</t>
    <rPh sb="2" eb="4">
      <t>ヒダカ</t>
    </rPh>
    <phoneticPr fontId="28"/>
  </si>
  <si>
    <t>紀南地方老人福祉施設組合</t>
    <rPh sb="0" eb="1">
      <t>オサム</t>
    </rPh>
    <rPh sb="1" eb="2">
      <t>ミナミ</t>
    </rPh>
    <rPh sb="2" eb="4">
      <t>チホウ</t>
    </rPh>
    <phoneticPr fontId="28"/>
  </si>
  <si>
    <t>大辺路衛生施設組合</t>
    <rPh sb="0" eb="3">
      <t>オオヘチ</t>
    </rPh>
    <phoneticPr fontId="28"/>
  </si>
  <si>
    <t>紀南学園事務組合</t>
    <rPh sb="0" eb="1">
      <t>オサム</t>
    </rPh>
    <rPh sb="1" eb="2">
      <t>ミナミ</t>
    </rPh>
    <rPh sb="2" eb="4">
      <t>ガクエン</t>
    </rPh>
    <rPh sb="4" eb="6">
      <t>ジム</t>
    </rPh>
    <rPh sb="6" eb="8">
      <t>クミアイ</t>
    </rPh>
    <phoneticPr fontId="28"/>
  </si>
  <si>
    <t>紀南地方児童福祉施設組合</t>
    <rPh sb="0" eb="1">
      <t>オサム</t>
    </rPh>
    <rPh sb="1" eb="2">
      <t>ミナミ</t>
    </rPh>
    <rPh sb="2" eb="4">
      <t>チホウ</t>
    </rPh>
    <phoneticPr fontId="28"/>
  </si>
  <si>
    <t>御坊広域行政事務組合</t>
    <rPh sb="4" eb="6">
      <t>ギョウセイ</t>
    </rPh>
    <rPh sb="6" eb="8">
      <t>ジム</t>
    </rPh>
    <phoneticPr fontId="28"/>
  </si>
  <si>
    <t>和歌山地方税回収機構</t>
    <rPh sb="0" eb="3">
      <t>ワカヤマ</t>
    </rPh>
    <rPh sb="3" eb="6">
      <t>チホウゼイ</t>
    </rPh>
    <rPh sb="6" eb="8">
      <t>カイシュウ</t>
    </rPh>
    <rPh sb="8" eb="10">
      <t>キコウ</t>
    </rPh>
    <phoneticPr fontId="28"/>
  </si>
  <si>
    <t>和歌山県後期高齢者医療広域連合</t>
    <rPh sb="0" eb="3">
      <t>ワカヤマ</t>
    </rPh>
    <rPh sb="4" eb="6">
      <t>コウキ</t>
    </rPh>
    <rPh sb="6" eb="9">
      <t>コウレイシャ</t>
    </rPh>
    <rPh sb="9" eb="11">
      <t>イリョウ</t>
    </rPh>
    <rPh sb="11" eb="13">
      <t>コウイキ</t>
    </rPh>
    <rPh sb="13" eb="15">
      <t>レンゴウ</t>
    </rPh>
    <phoneticPr fontId="28"/>
  </si>
  <si>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28"/>
  </si>
  <si>
    <t>紀の海広域施設組合</t>
    <rPh sb="0" eb="1">
      <t>キ</t>
    </rPh>
    <rPh sb="2" eb="3">
      <t>ウミ</t>
    </rPh>
    <rPh sb="3" eb="5">
      <t>コウイキ</t>
    </rPh>
    <rPh sb="5" eb="7">
      <t>シセツ</t>
    </rPh>
    <rPh sb="7" eb="9">
      <t>クミアイ</t>
    </rPh>
    <phoneticPr fontId="28"/>
  </si>
  <si>
    <t>鳥取県町村総合事務組合</t>
    <rPh sb="5" eb="7">
      <t>ソウゴウ</t>
    </rPh>
    <rPh sb="7" eb="9">
      <t>ジム</t>
    </rPh>
    <phoneticPr fontId="28"/>
  </si>
  <si>
    <t>鳥取県後期高齢者医療広域連合</t>
    <rPh sb="0" eb="3">
      <t>トットリケン</t>
    </rPh>
    <rPh sb="3" eb="5">
      <t>コウキ</t>
    </rPh>
    <rPh sb="5" eb="8">
      <t>コウレイシャ</t>
    </rPh>
    <rPh sb="8" eb="10">
      <t>イリョウ</t>
    </rPh>
    <rPh sb="10" eb="12">
      <t>コウイキ</t>
    </rPh>
    <rPh sb="12" eb="14">
      <t>レンゴウ</t>
    </rPh>
    <phoneticPr fontId="28"/>
  </si>
  <si>
    <t>神崎衛生施設組合</t>
    <rPh sb="0" eb="2">
      <t>カンザキ</t>
    </rPh>
    <phoneticPr fontId="28"/>
  </si>
  <si>
    <t>岡山市久米南町国民健康保険病院組合</t>
    <rPh sb="0" eb="3">
      <t>オカヤマシ</t>
    </rPh>
    <phoneticPr fontId="28"/>
  </si>
  <si>
    <t>岡山市久米南町衛生施設組合</t>
    <rPh sb="0" eb="3">
      <t>オカヤマシ</t>
    </rPh>
    <phoneticPr fontId="28"/>
  </si>
  <si>
    <t>高梁地域事務組合(普通会計分)</t>
    <rPh sb="0" eb="2">
      <t>タカハシ</t>
    </rPh>
    <rPh sb="2" eb="4">
      <t>チイキ</t>
    </rPh>
    <rPh sb="9" eb="11">
      <t>フツウ</t>
    </rPh>
    <rPh sb="11" eb="13">
      <t>カイケイ</t>
    </rPh>
    <rPh sb="13" eb="14">
      <t>ブン</t>
    </rPh>
    <phoneticPr fontId="28"/>
  </si>
  <si>
    <t>岡山県市町村総合事務組合</t>
    <rPh sb="0" eb="3">
      <t>オカヤマケン</t>
    </rPh>
    <rPh sb="3" eb="6">
      <t>シチョウソン</t>
    </rPh>
    <rPh sb="6" eb="8">
      <t>ソウゴウ</t>
    </rPh>
    <rPh sb="8" eb="10">
      <t>ジム</t>
    </rPh>
    <rPh sb="10" eb="12">
      <t>クミアイ</t>
    </rPh>
    <phoneticPr fontId="28"/>
  </si>
  <si>
    <t>岡山県後期高齢者医療広域連合</t>
    <rPh sb="0" eb="3">
      <t>オカヤマケン</t>
    </rPh>
    <rPh sb="3" eb="5">
      <t>コウキ</t>
    </rPh>
    <rPh sb="5" eb="8">
      <t>コウレイシャ</t>
    </rPh>
    <rPh sb="8" eb="10">
      <t>イリョウ</t>
    </rPh>
    <rPh sb="10" eb="12">
      <t>コウイキ</t>
    </rPh>
    <rPh sb="12" eb="14">
      <t>レンゴウ</t>
    </rPh>
    <phoneticPr fontId="28"/>
  </si>
  <si>
    <t>津山圏域資源循環施設組合</t>
    <rPh sb="0" eb="2">
      <t>ツヤマ</t>
    </rPh>
    <rPh sb="2" eb="4">
      <t>ケンイキ</t>
    </rPh>
    <rPh sb="4" eb="6">
      <t>シゲン</t>
    </rPh>
    <rPh sb="6" eb="8">
      <t>ジュンカン</t>
    </rPh>
    <rPh sb="8" eb="10">
      <t>シセツ</t>
    </rPh>
    <rPh sb="10" eb="12">
      <t>クミアイ</t>
    </rPh>
    <phoneticPr fontId="28"/>
  </si>
  <si>
    <t>世羅中央病院企業団</t>
    <rPh sb="6" eb="8">
      <t>キギョウ</t>
    </rPh>
    <rPh sb="8" eb="9">
      <t>ダン</t>
    </rPh>
    <phoneticPr fontId="28"/>
  </si>
  <si>
    <t>広島県市町総合事務組合</t>
    <rPh sb="5" eb="7">
      <t>ソウゴウ</t>
    </rPh>
    <rPh sb="7" eb="9">
      <t>ジム</t>
    </rPh>
    <phoneticPr fontId="28"/>
  </si>
  <si>
    <t>宮島ボートレース企業団</t>
  </si>
  <si>
    <t>広島県後期高齢者医療広域連合</t>
    <rPh sb="0" eb="3">
      <t>ヒロシマケン</t>
    </rPh>
    <rPh sb="3" eb="5">
      <t>コウキ</t>
    </rPh>
    <rPh sb="5" eb="8">
      <t>コウレイシャ</t>
    </rPh>
    <rPh sb="8" eb="10">
      <t>イリョウ</t>
    </rPh>
    <rPh sb="10" eb="12">
      <t>コウイキ</t>
    </rPh>
    <rPh sb="12" eb="14">
      <t>レンゴウ</t>
    </rPh>
    <phoneticPr fontId="28"/>
  </si>
  <si>
    <t>広島中央環境衛生組合</t>
    <rPh sb="0" eb="2">
      <t>ヒロシマ</t>
    </rPh>
    <rPh sb="2" eb="4">
      <t>チュウオウ</t>
    </rPh>
    <rPh sb="4" eb="6">
      <t>カンキョウ</t>
    </rPh>
    <rPh sb="6" eb="8">
      <t>エイセイ</t>
    </rPh>
    <rPh sb="8" eb="10">
      <t>クミアイ</t>
    </rPh>
    <phoneticPr fontId="28"/>
  </si>
  <si>
    <t>熊南総合事務組合（普通会計分）</t>
    <rPh sb="2" eb="4">
      <t>ソウゴウ</t>
    </rPh>
    <rPh sb="4" eb="6">
      <t>ジム</t>
    </rPh>
    <rPh sb="6" eb="8">
      <t>クミアイ</t>
    </rPh>
    <rPh sb="9" eb="11">
      <t>フツウ</t>
    </rPh>
    <rPh sb="11" eb="13">
      <t>カイケイ</t>
    </rPh>
    <rPh sb="13" eb="14">
      <t>ブン</t>
    </rPh>
    <phoneticPr fontId="28"/>
  </si>
  <si>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28"/>
  </si>
  <si>
    <t>山口県後期高齢者医療広域連合</t>
    <rPh sb="0" eb="3">
      <t>ヤマグチケン</t>
    </rPh>
    <rPh sb="3" eb="5">
      <t>コウキ</t>
    </rPh>
    <rPh sb="5" eb="8">
      <t>コウレイシャ</t>
    </rPh>
    <rPh sb="8" eb="10">
      <t>イリョウ</t>
    </rPh>
    <rPh sb="10" eb="12">
      <t>コウイキ</t>
    </rPh>
    <rPh sb="12" eb="14">
      <t>レンゴウ</t>
    </rPh>
    <phoneticPr fontId="28"/>
  </si>
  <si>
    <t>熊南総合事務組合（事業会計分）</t>
    <rPh sb="2" eb="4">
      <t>ソウゴウ</t>
    </rPh>
    <rPh sb="4" eb="6">
      <t>ジム</t>
    </rPh>
    <rPh sb="6" eb="8">
      <t>クミアイ</t>
    </rPh>
    <rPh sb="9" eb="11">
      <t>ジギョウ</t>
    </rPh>
    <rPh sb="11" eb="13">
      <t>カイケイ</t>
    </rPh>
    <rPh sb="13" eb="14">
      <t>ブン</t>
    </rPh>
    <phoneticPr fontId="28"/>
  </si>
  <si>
    <t>山口県市町総合事務組合（事業会計分）</t>
    <rPh sb="0" eb="3">
      <t>ヤマグチケン</t>
    </rPh>
    <rPh sb="3" eb="5">
      <t>シチョウ</t>
    </rPh>
    <rPh sb="5" eb="7">
      <t>ソウゴウ</t>
    </rPh>
    <rPh sb="7" eb="9">
      <t>ジム</t>
    </rPh>
    <rPh sb="9" eb="11">
      <t>クミアイ</t>
    </rPh>
    <phoneticPr fontId="28"/>
  </si>
  <si>
    <t>萩・長門清掃一部事務組合</t>
    <rPh sb="0" eb="1">
      <t>ハギ</t>
    </rPh>
    <phoneticPr fontId="28"/>
  </si>
  <si>
    <t>宇部・山陽小野田消防組合</t>
    <rPh sb="0" eb="2">
      <t>ウベ</t>
    </rPh>
    <rPh sb="3" eb="8">
      <t>サンヨウオノダ</t>
    </rPh>
    <rPh sb="8" eb="10">
      <t>ショウボウ</t>
    </rPh>
    <rPh sb="10" eb="12">
      <t>クミアイ</t>
    </rPh>
    <phoneticPr fontId="28"/>
  </si>
  <si>
    <t>徳島県市町村議会議員公務災害補償等組合</t>
    <rPh sb="3" eb="4">
      <t>シ</t>
    </rPh>
    <phoneticPr fontId="28"/>
  </si>
  <si>
    <t>板野東部青少年育成センター組合</t>
    <rPh sb="7" eb="9">
      <t>イクセイ</t>
    </rPh>
    <phoneticPr fontId="28"/>
  </si>
  <si>
    <t>徳島県後期高齢者医療広域連合</t>
    <rPh sb="0" eb="3">
      <t>トクシマケン</t>
    </rPh>
    <rPh sb="3" eb="5">
      <t>コウキ</t>
    </rPh>
    <rPh sb="5" eb="8">
      <t>コウレイシャ</t>
    </rPh>
    <rPh sb="8" eb="10">
      <t>イリョウ</t>
    </rPh>
    <rPh sb="10" eb="12">
      <t>コウイキ</t>
    </rPh>
    <rPh sb="12" eb="14">
      <t>レンゴウ</t>
    </rPh>
    <phoneticPr fontId="28"/>
  </si>
  <si>
    <t>まんのう町外二ケ市町（十郷地区）山林組合</t>
    <rPh sb="6" eb="7">
      <t>ニ</t>
    </rPh>
    <phoneticPr fontId="28"/>
  </si>
  <si>
    <t>まんのう町外三ケ市町山林組合</t>
    <rPh sb="6" eb="7">
      <t>サン</t>
    </rPh>
    <phoneticPr fontId="28"/>
  </si>
  <si>
    <t>まんのう町外三ケ市町（七箇地区）山林組合</t>
    <rPh sb="6" eb="7">
      <t>サン</t>
    </rPh>
    <phoneticPr fontId="28"/>
  </si>
  <si>
    <t>三豊総合病院企業団</t>
    <rPh sb="6" eb="8">
      <t>キギョウ</t>
    </rPh>
    <rPh sb="8" eb="9">
      <t>ダン</t>
    </rPh>
    <phoneticPr fontId="28"/>
  </si>
  <si>
    <t>香川県三豊市観音寺市学校組合</t>
    <rPh sb="5" eb="6">
      <t>シ</t>
    </rPh>
    <phoneticPr fontId="28"/>
  </si>
  <si>
    <t>香川県市町総合事務組合</t>
    <rPh sb="0" eb="3">
      <t>カガワケン</t>
    </rPh>
    <rPh sb="3" eb="5">
      <t>シチョウ</t>
    </rPh>
    <rPh sb="5" eb="7">
      <t>ソウゴウ</t>
    </rPh>
    <rPh sb="7" eb="9">
      <t>ジム</t>
    </rPh>
    <rPh sb="9" eb="11">
      <t>クミアイ</t>
    </rPh>
    <phoneticPr fontId="28"/>
  </si>
  <si>
    <t>三観広域行政組合</t>
    <rPh sb="1" eb="2">
      <t>カン</t>
    </rPh>
    <rPh sb="2" eb="4">
      <t>コウイキ</t>
    </rPh>
    <rPh sb="4" eb="6">
      <t>ギョウセイ</t>
    </rPh>
    <phoneticPr fontId="28"/>
  </si>
  <si>
    <t>小豆地区広域行政事務組合</t>
  </si>
  <si>
    <t>香川県後期高齢者医療広域連合</t>
    <rPh sb="0" eb="3">
      <t>カガワケン</t>
    </rPh>
    <rPh sb="3" eb="5">
      <t>コウキ</t>
    </rPh>
    <rPh sb="5" eb="8">
      <t>コウレイシャ</t>
    </rPh>
    <rPh sb="8" eb="10">
      <t>イリョウ</t>
    </rPh>
    <rPh sb="10" eb="12">
      <t>コウイキ</t>
    </rPh>
    <rPh sb="12" eb="14">
      <t>レンゴウ</t>
    </rPh>
    <phoneticPr fontId="28"/>
  </si>
  <si>
    <t>小豆島中央病院企業団</t>
    <rPh sb="2" eb="3">
      <t>シマ</t>
    </rPh>
    <rPh sb="3" eb="5">
      <t>チュウオウ</t>
    </rPh>
    <rPh sb="5" eb="7">
      <t>ビョウイン</t>
    </rPh>
    <rPh sb="7" eb="10">
      <t>キギョウダン</t>
    </rPh>
    <phoneticPr fontId="28"/>
  </si>
  <si>
    <t>香川県広域水道企業団</t>
    <rPh sb="0" eb="3">
      <t>カガワケン</t>
    </rPh>
    <rPh sb="3" eb="5">
      <t>コウイキ</t>
    </rPh>
    <rPh sb="5" eb="7">
      <t>スイドウ</t>
    </rPh>
    <rPh sb="7" eb="9">
      <t>キギョウ</t>
    </rPh>
    <rPh sb="9" eb="10">
      <t>ダン</t>
    </rPh>
    <phoneticPr fontId="28"/>
  </si>
  <si>
    <t>愛媛県市町総合事務組合</t>
    <rPh sb="5" eb="7">
      <t>ソウゴウ</t>
    </rPh>
    <rPh sb="7" eb="9">
      <t>ジム</t>
    </rPh>
    <phoneticPr fontId="28"/>
  </si>
  <si>
    <t>松山市，東温市共有山林組合</t>
    <rPh sb="4" eb="6">
      <t>トウオン</t>
    </rPh>
    <rPh sb="6" eb="7">
      <t>シ</t>
    </rPh>
    <phoneticPr fontId="28"/>
  </si>
  <si>
    <t>伊予市・伊予郡養護老人ホーム組合</t>
    <rPh sb="0" eb="3">
      <t>イヨシ</t>
    </rPh>
    <phoneticPr fontId="28"/>
  </si>
  <si>
    <t>高知県宿毛市愛媛県南宇和郡愛南町篠山小中学校組合</t>
    <rPh sb="13" eb="16">
      <t>アイナンチョウ</t>
    </rPh>
    <phoneticPr fontId="28"/>
  </si>
  <si>
    <t>伊予市外二町共有物組合</t>
    <rPh sb="4" eb="5">
      <t>ニ</t>
    </rPh>
    <phoneticPr fontId="28"/>
  </si>
  <si>
    <t>愛媛地方税滞納整理機構</t>
    <rPh sb="0" eb="2">
      <t>エヒメ</t>
    </rPh>
    <rPh sb="2" eb="5">
      <t>チホウゼイ</t>
    </rPh>
    <rPh sb="5" eb="7">
      <t>タイノウ</t>
    </rPh>
    <rPh sb="7" eb="9">
      <t>セイリ</t>
    </rPh>
    <rPh sb="9" eb="11">
      <t>キコウ</t>
    </rPh>
    <phoneticPr fontId="28"/>
  </si>
  <si>
    <t>愛媛県後期高齢者医療広域連合</t>
    <rPh sb="0" eb="3">
      <t>エ</t>
    </rPh>
    <rPh sb="3" eb="14">
      <t>コ</t>
    </rPh>
    <phoneticPr fontId="28"/>
  </si>
  <si>
    <t>福岡県</t>
    <rPh sb="0" eb="3">
      <t>フクオカケン</t>
    </rPh>
    <phoneticPr fontId="28"/>
  </si>
  <si>
    <t>那珂川市</t>
    <rPh sb="0" eb="3">
      <t>ナカガワ</t>
    </rPh>
    <rPh sb="3" eb="4">
      <t>シ</t>
    </rPh>
    <phoneticPr fontId="28"/>
  </si>
  <si>
    <t>粕屋郡粕屋町外１市水利組合</t>
    <rPh sb="0" eb="1">
      <t>カス</t>
    </rPh>
    <phoneticPr fontId="28"/>
  </si>
  <si>
    <t>柳川みやま土木組合</t>
    <rPh sb="5" eb="7">
      <t>ドボク</t>
    </rPh>
    <phoneticPr fontId="28"/>
  </si>
  <si>
    <t>上毛町外一市一町矢方池土木組合</t>
    <rPh sb="0" eb="2">
      <t>コウゲ</t>
    </rPh>
    <rPh sb="2" eb="3">
      <t>マチ</t>
    </rPh>
    <phoneticPr fontId="28"/>
  </si>
  <si>
    <t>公立八女総合病院企業団</t>
    <rPh sb="8" eb="10">
      <t>キギョウ</t>
    </rPh>
    <rPh sb="10" eb="11">
      <t>ダン</t>
    </rPh>
    <phoneticPr fontId="28"/>
  </si>
  <si>
    <t>吉富町外１町環境衛生事務組合</t>
    <rPh sb="5" eb="6">
      <t>チョウ</t>
    </rPh>
    <phoneticPr fontId="28"/>
  </si>
  <si>
    <t>大川柳川衛生組合</t>
    <rPh sb="2" eb="4">
      <t>ヤナガワ</t>
    </rPh>
    <phoneticPr fontId="28"/>
  </si>
  <si>
    <t>うきは久留米環境施設組合</t>
    <rPh sb="3" eb="6">
      <t>クルメ</t>
    </rPh>
    <rPh sb="6" eb="8">
      <t>カンキョウ</t>
    </rPh>
    <phoneticPr fontId="28"/>
  </si>
  <si>
    <t>久留米市外三市町高等学校組合</t>
    <rPh sb="5" eb="6">
      <t>サン</t>
    </rPh>
    <phoneticPr fontId="28"/>
  </si>
  <si>
    <t>豊前市外二町財産組合</t>
    <rPh sb="4" eb="6">
      <t>ニチョウ</t>
    </rPh>
    <rPh sb="6" eb="8">
      <t>ザイサン</t>
    </rPh>
    <phoneticPr fontId="28"/>
  </si>
  <si>
    <t>北筑昇華苑組合</t>
    <rPh sb="2" eb="4">
      <t>ショウカ</t>
    </rPh>
    <rPh sb="4" eb="5">
      <t>エン</t>
    </rPh>
    <phoneticPr fontId="28"/>
  </si>
  <si>
    <t>宮若市外二町じん芥処理施設組合</t>
    <rPh sb="0" eb="3">
      <t>ミヤワカシ</t>
    </rPh>
    <rPh sb="4" eb="6">
      <t>ニチョウ</t>
    </rPh>
    <phoneticPr fontId="28"/>
  </si>
  <si>
    <t>築上郡自治会館等資産管理組合</t>
    <rPh sb="3" eb="5">
      <t>ジチ</t>
    </rPh>
    <rPh sb="5" eb="7">
      <t>カイカン</t>
    </rPh>
    <rPh sb="7" eb="8">
      <t>トウ</t>
    </rPh>
    <phoneticPr fontId="28"/>
  </si>
  <si>
    <t>宗像地区事務組合</t>
    <rPh sb="4" eb="6">
      <t>ジム</t>
    </rPh>
    <rPh sb="6" eb="8">
      <t>クミアイ</t>
    </rPh>
    <phoneticPr fontId="28"/>
  </si>
  <si>
    <t>豊前市外二町清掃施設組合</t>
    <rPh sb="4" eb="5">
      <t>ニ</t>
    </rPh>
    <phoneticPr fontId="28"/>
  </si>
  <si>
    <t>行橋市・みやこ町清掃施設組合</t>
    <rPh sb="7" eb="8">
      <t>マチ</t>
    </rPh>
    <phoneticPr fontId="28"/>
  </si>
  <si>
    <t>有明生活環境施設組合</t>
    <rPh sb="2" eb="4">
      <t>セイカツ</t>
    </rPh>
    <rPh sb="4" eb="6">
      <t>カンキョウ</t>
    </rPh>
    <phoneticPr fontId="28"/>
  </si>
  <si>
    <t>筑慈苑施設組合</t>
    <rPh sb="0" eb="1">
      <t>チク</t>
    </rPh>
    <phoneticPr fontId="28"/>
  </si>
  <si>
    <t>田川広域水道企業団</t>
    <rPh sb="2" eb="4">
      <t>コウイキ</t>
    </rPh>
    <phoneticPr fontId="28"/>
  </si>
  <si>
    <t>福岡都市圏広域行政事業組合（普通会計分）</t>
    <rPh sb="14" eb="16">
      <t>フツウ</t>
    </rPh>
    <rPh sb="16" eb="18">
      <t>カイケイ</t>
    </rPh>
    <rPh sb="18" eb="19">
      <t>ブン</t>
    </rPh>
    <phoneticPr fontId="28"/>
  </si>
  <si>
    <t>福岡県後期高齢者医療広域連合</t>
    <rPh sb="0" eb="3">
      <t>フクオカケン</t>
    </rPh>
    <rPh sb="3" eb="5">
      <t>コウキ</t>
    </rPh>
    <rPh sb="5" eb="8">
      <t>コウレイシャ</t>
    </rPh>
    <rPh sb="8" eb="10">
      <t>イリョウ</t>
    </rPh>
    <rPh sb="10" eb="12">
      <t>コウイキ</t>
    </rPh>
    <rPh sb="12" eb="14">
      <t>レンゴウ</t>
    </rPh>
    <phoneticPr fontId="28"/>
  </si>
  <si>
    <t>福岡都市圏広域行政事業組合（事業会計分）</t>
    <rPh sb="14" eb="16">
      <t>ジギョウ</t>
    </rPh>
    <rPh sb="16" eb="18">
      <t>カイケイ</t>
    </rPh>
    <rPh sb="18" eb="19">
      <t>ブン</t>
    </rPh>
    <phoneticPr fontId="28"/>
  </si>
  <si>
    <t>409596</t>
  </si>
  <si>
    <t>ふくおか県央環境広域施設組合</t>
    <rPh sb="4" eb="6">
      <t>ケンオウ</t>
    </rPh>
    <rPh sb="6" eb="8">
      <t>カンキョウ</t>
    </rPh>
    <rPh sb="8" eb="10">
      <t>コウイキ</t>
    </rPh>
    <phoneticPr fontId="28"/>
  </si>
  <si>
    <t>伊万里・有田地区医療福祉組合</t>
    <rPh sb="8" eb="10">
      <t>イリョウ</t>
    </rPh>
    <rPh sb="10" eb="12">
      <t>フクシ</t>
    </rPh>
    <phoneticPr fontId="28"/>
  </si>
  <si>
    <t>佐賀県後期高齢者医療広域連合</t>
    <rPh sb="0" eb="3">
      <t>サガケン</t>
    </rPh>
    <rPh sb="3" eb="5">
      <t>コウキ</t>
    </rPh>
    <rPh sb="5" eb="8">
      <t>コウレイシャ</t>
    </rPh>
    <rPh sb="8" eb="10">
      <t>イリョウ</t>
    </rPh>
    <rPh sb="10" eb="12">
      <t>コウイキ</t>
    </rPh>
    <rPh sb="12" eb="14">
      <t>レンゴウ</t>
    </rPh>
    <phoneticPr fontId="28"/>
  </si>
  <si>
    <t>佐賀県市町総合事務組合</t>
    <rPh sb="0" eb="3">
      <t>サガケン</t>
    </rPh>
    <rPh sb="3" eb="5">
      <t>シチョウ</t>
    </rPh>
    <rPh sb="5" eb="7">
      <t>ソウゴウ</t>
    </rPh>
    <rPh sb="7" eb="9">
      <t>ジム</t>
    </rPh>
    <rPh sb="9" eb="11">
      <t>クミアイ</t>
    </rPh>
    <phoneticPr fontId="28"/>
  </si>
  <si>
    <t>佐賀県西部広域環境組合</t>
    <rPh sb="0" eb="3">
      <t>サガケン</t>
    </rPh>
    <rPh sb="3" eb="5">
      <t>セイブ</t>
    </rPh>
    <rPh sb="5" eb="7">
      <t>コウイキ</t>
    </rPh>
    <rPh sb="7" eb="9">
      <t>カンキョウ</t>
    </rPh>
    <rPh sb="9" eb="11">
      <t>クミアイ</t>
    </rPh>
    <phoneticPr fontId="28"/>
  </si>
  <si>
    <t>伊万里・有田消防組合</t>
    <rPh sb="0" eb="3">
      <t>イマリ</t>
    </rPh>
    <rPh sb="4" eb="6">
      <t>アリタ</t>
    </rPh>
    <rPh sb="6" eb="8">
      <t>ショウボウ</t>
    </rPh>
    <rPh sb="8" eb="10">
      <t>クミアイ</t>
    </rPh>
    <phoneticPr fontId="28"/>
  </si>
  <si>
    <t>天山地区共同環境組合</t>
    <rPh sb="0" eb="2">
      <t>テンザン</t>
    </rPh>
    <rPh sb="2" eb="4">
      <t>チク</t>
    </rPh>
    <rPh sb="4" eb="6">
      <t>キョウドウ</t>
    </rPh>
    <rPh sb="6" eb="8">
      <t>カンキョウ</t>
    </rPh>
    <rPh sb="8" eb="10">
      <t>クミアイ</t>
    </rPh>
    <phoneticPr fontId="28"/>
  </si>
  <si>
    <t>神埼市・吉野ヶ里町葬祭組合</t>
    <rPh sb="0" eb="2">
      <t>カンザキ</t>
    </rPh>
    <rPh sb="2" eb="3">
      <t>シ</t>
    </rPh>
    <rPh sb="4" eb="8">
      <t>ヨシノガリ</t>
    </rPh>
    <rPh sb="8" eb="9">
      <t>チョウ</t>
    </rPh>
    <rPh sb="9" eb="11">
      <t>ソウサイ</t>
    </rPh>
    <rPh sb="11" eb="13">
      <t>クミアイ</t>
    </rPh>
    <phoneticPr fontId="28"/>
  </si>
  <si>
    <t>佐賀県東部環境施設組合</t>
    <rPh sb="3" eb="5">
      <t>トウブ</t>
    </rPh>
    <rPh sb="5" eb="7">
      <t>カンキョウ</t>
    </rPh>
    <rPh sb="7" eb="9">
      <t>シセツ</t>
    </rPh>
    <rPh sb="9" eb="11">
      <t>クミアイ</t>
    </rPh>
    <phoneticPr fontId="28"/>
  </si>
  <si>
    <t>熊本県市町村総合事務組合</t>
    <rPh sb="6" eb="8">
      <t>ソウゴウ</t>
    </rPh>
    <rPh sb="8" eb="10">
      <t>ジム</t>
    </rPh>
    <phoneticPr fontId="28"/>
  </si>
  <si>
    <t>球磨郡公立多良木病院企業団</t>
    <rPh sb="10" eb="12">
      <t>キギョウ</t>
    </rPh>
    <rPh sb="12" eb="13">
      <t>ダン</t>
    </rPh>
    <phoneticPr fontId="28"/>
  </si>
  <si>
    <t>菊池環境保全組合</t>
    <rPh sb="2" eb="4">
      <t>カンキョウ</t>
    </rPh>
    <rPh sb="4" eb="6">
      <t>ホゼン</t>
    </rPh>
    <rPh sb="6" eb="8">
      <t>クミアイ</t>
    </rPh>
    <phoneticPr fontId="28"/>
  </si>
  <si>
    <t>氷川町及び八代市中学校組合</t>
    <rPh sb="0" eb="3">
      <t>ヒカワチョウ</t>
    </rPh>
    <phoneticPr fontId="28"/>
  </si>
  <si>
    <t>山鹿植木広域行政事務組合</t>
    <rPh sb="2" eb="4">
      <t>ウエキ</t>
    </rPh>
    <phoneticPr fontId="28"/>
  </si>
  <si>
    <t>熊本県後期高齢者医療広域連合</t>
    <rPh sb="0" eb="3">
      <t>クマモトケン</t>
    </rPh>
    <rPh sb="3" eb="5">
      <t>コウキ</t>
    </rPh>
    <rPh sb="5" eb="8">
      <t>コウレイシャ</t>
    </rPh>
    <rPh sb="8" eb="10">
      <t>イリョウ</t>
    </rPh>
    <rPh sb="10" eb="12">
      <t>コウイキ</t>
    </rPh>
    <rPh sb="12" eb="14">
      <t>レンゴウ</t>
    </rPh>
    <phoneticPr fontId="28"/>
  </si>
  <si>
    <t>大分県後期高齢者医療広域連合</t>
    <rPh sb="0" eb="3">
      <t>オオイタケン</t>
    </rPh>
    <rPh sb="3" eb="5">
      <t>コウキ</t>
    </rPh>
    <rPh sb="5" eb="8">
      <t>コウレイシャ</t>
    </rPh>
    <rPh sb="8" eb="10">
      <t>イリョウ</t>
    </rPh>
    <rPh sb="10" eb="12">
      <t>コウイキ</t>
    </rPh>
    <rPh sb="12" eb="14">
      <t>レンゴウ</t>
    </rPh>
    <phoneticPr fontId="28"/>
  </si>
  <si>
    <t>日田玖珠広域消防組合</t>
    <rPh sb="0" eb="2">
      <t>ヒタ</t>
    </rPh>
    <rPh sb="2" eb="4">
      <t>クス</t>
    </rPh>
    <rPh sb="4" eb="6">
      <t>コウイキ</t>
    </rPh>
    <rPh sb="6" eb="8">
      <t>ショウボウ</t>
    </rPh>
    <rPh sb="8" eb="10">
      <t>クミアイ</t>
    </rPh>
    <phoneticPr fontId="28"/>
  </si>
  <si>
    <t>玖珠九重行政事務組合</t>
    <rPh sb="0" eb="2">
      <t>クス</t>
    </rPh>
    <rPh sb="2" eb="4">
      <t>ココノエ</t>
    </rPh>
    <rPh sb="4" eb="6">
      <t>ギョウセイ</t>
    </rPh>
    <rPh sb="6" eb="8">
      <t>ジム</t>
    </rPh>
    <rPh sb="8" eb="10">
      <t>クミアイ</t>
    </rPh>
    <phoneticPr fontId="28"/>
  </si>
  <si>
    <t>宇佐・高田・国東広域事務組合</t>
    <rPh sb="0" eb="2">
      <t>ウサ</t>
    </rPh>
    <rPh sb="3" eb="5">
      <t>タカタ</t>
    </rPh>
    <rPh sb="6" eb="8">
      <t>クニサキ</t>
    </rPh>
    <rPh sb="8" eb="10">
      <t>コウイキ</t>
    </rPh>
    <rPh sb="10" eb="12">
      <t>ジム</t>
    </rPh>
    <rPh sb="12" eb="14">
      <t>クミアイ</t>
    </rPh>
    <phoneticPr fontId="28"/>
  </si>
  <si>
    <t>宮崎県市町村総合事務組合（普通会計分）</t>
    <rPh sb="3" eb="4">
      <t>シ</t>
    </rPh>
    <phoneticPr fontId="28"/>
  </si>
  <si>
    <t>宮崎県市町村総合事務組合（事業会計分）</t>
    <rPh sb="3" eb="4">
      <t>シ</t>
    </rPh>
    <phoneticPr fontId="28"/>
  </si>
  <si>
    <t>宮崎県後期高齢者医療広域連合</t>
    <rPh sb="0" eb="3">
      <t>ミヤザキケン</t>
    </rPh>
    <rPh sb="3" eb="5">
      <t>コウキ</t>
    </rPh>
    <rPh sb="5" eb="8">
      <t>コウレイシャ</t>
    </rPh>
    <rPh sb="8" eb="10">
      <t>イリョウ</t>
    </rPh>
    <rPh sb="10" eb="12">
      <t>コウイキ</t>
    </rPh>
    <rPh sb="12" eb="14">
      <t>レンゴウ</t>
    </rPh>
    <phoneticPr fontId="28"/>
  </si>
  <si>
    <t>鹿児島県市町村総合事務組合</t>
    <rPh sb="4" eb="5">
      <t>シ</t>
    </rPh>
    <rPh sb="7" eb="9">
      <t>ソウゴウ</t>
    </rPh>
    <rPh sb="9" eb="11">
      <t>ジム</t>
    </rPh>
    <rPh sb="11" eb="13">
      <t>クミアイ</t>
    </rPh>
    <phoneticPr fontId="28"/>
  </si>
  <si>
    <t>いちき串木野市・日置市衛生処理組合</t>
    <rPh sb="8" eb="10">
      <t>ヒオキ</t>
    </rPh>
    <rPh sb="10" eb="11">
      <t>シ</t>
    </rPh>
    <phoneticPr fontId="28"/>
  </si>
  <si>
    <t>南薩地区衛生管理組合</t>
    <rPh sb="0" eb="2">
      <t>ナンサツ</t>
    </rPh>
    <rPh sb="2" eb="4">
      <t>チク</t>
    </rPh>
    <rPh sb="4" eb="6">
      <t>エイセイ</t>
    </rPh>
    <rPh sb="6" eb="8">
      <t>カンリ</t>
    </rPh>
    <rPh sb="8" eb="10">
      <t>クミアイ</t>
    </rPh>
    <phoneticPr fontId="28"/>
  </si>
  <si>
    <t>指宿南九州消防組合</t>
    <rPh sb="2" eb="5">
      <t>ミナミキュウシュウ</t>
    </rPh>
    <phoneticPr fontId="28"/>
  </si>
  <si>
    <t>伊佐湧水消防組合</t>
    <rPh sb="0" eb="2">
      <t>イサ</t>
    </rPh>
    <rPh sb="2" eb="4">
      <t>ユウスイ</t>
    </rPh>
    <phoneticPr fontId="28"/>
  </si>
  <si>
    <t>大隅肝属広域事務組合</t>
    <rPh sb="0" eb="2">
      <t>オオスミ</t>
    </rPh>
    <rPh sb="2" eb="4">
      <t>キモツキ</t>
    </rPh>
    <rPh sb="4" eb="6">
      <t>コウイキ</t>
    </rPh>
    <rPh sb="6" eb="8">
      <t>ジム</t>
    </rPh>
    <rPh sb="8" eb="10">
      <t>クミアイ</t>
    </rPh>
    <phoneticPr fontId="28"/>
  </si>
  <si>
    <t>鹿児島県後期高齢者医療広域連合</t>
    <rPh sb="0" eb="4">
      <t>カゴシマケン</t>
    </rPh>
    <rPh sb="4" eb="6">
      <t>コウキ</t>
    </rPh>
    <rPh sb="6" eb="9">
      <t>コウレイシャ</t>
    </rPh>
    <rPh sb="9" eb="11">
      <t>イリョウ</t>
    </rPh>
    <rPh sb="11" eb="13">
      <t>コウイキ</t>
    </rPh>
    <rPh sb="13" eb="15">
      <t>レンゴウ</t>
    </rPh>
    <phoneticPr fontId="28"/>
  </si>
  <si>
    <t>種子島産婦人科医院組合</t>
    <rPh sb="0" eb="3">
      <t>タネガシマ</t>
    </rPh>
    <rPh sb="3" eb="7">
      <t>サンフジンカ</t>
    </rPh>
    <rPh sb="7" eb="9">
      <t>イイン</t>
    </rPh>
    <rPh sb="9" eb="11">
      <t>クミアイ</t>
    </rPh>
    <phoneticPr fontId="28"/>
  </si>
  <si>
    <t>南部水道企業団（普通会計分）</t>
    <rPh sb="8" eb="10">
      <t>フツウ</t>
    </rPh>
    <rPh sb="10" eb="12">
      <t>カイケイ</t>
    </rPh>
    <rPh sb="12" eb="13">
      <t>ブン</t>
    </rPh>
    <phoneticPr fontId="28"/>
  </si>
  <si>
    <t>八重山広域市町村圏事務組合（普通会計分）</t>
    <rPh sb="14" eb="16">
      <t>フツウ</t>
    </rPh>
    <rPh sb="16" eb="18">
      <t>カイケイ</t>
    </rPh>
    <rPh sb="18" eb="19">
      <t>ブン</t>
    </rPh>
    <phoneticPr fontId="28"/>
  </si>
  <si>
    <t>那覇港管理組合（普通会計分）</t>
    <rPh sb="8" eb="10">
      <t>フツウ</t>
    </rPh>
    <rPh sb="10" eb="12">
      <t>カイケイ</t>
    </rPh>
    <rPh sb="12" eb="13">
      <t>ブン</t>
    </rPh>
    <phoneticPr fontId="28"/>
  </si>
  <si>
    <t>沖縄県介護保険広域連合（普通会計分）</t>
    <rPh sb="12" eb="14">
      <t>フツウ</t>
    </rPh>
    <rPh sb="14" eb="16">
      <t>カイケイ</t>
    </rPh>
    <rPh sb="16" eb="17">
      <t>ブン</t>
    </rPh>
    <phoneticPr fontId="28"/>
  </si>
  <si>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</si>
  <si>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南部水道企業団（事業会計分）</t>
    <rPh sb="0" eb="2">
      <t>ナンブ</t>
    </rPh>
    <rPh sb="2" eb="4">
      <t>スイドウ</t>
    </rPh>
    <rPh sb="4" eb="7">
      <t>キギョウダン</t>
    </rPh>
    <rPh sb="8" eb="10">
      <t>ジギョウ</t>
    </rPh>
    <rPh sb="10" eb="12">
      <t>カイケイ</t>
    </rPh>
    <rPh sb="12" eb="13">
      <t>ブン</t>
    </rPh>
    <phoneticPr fontId="28"/>
  </si>
  <si>
    <t>沖縄県町村交通災害共済組合（事業会計分）</t>
    <rPh sb="14" eb="16">
      <t>ジギョウ</t>
    </rPh>
    <rPh sb="16" eb="18">
      <t>カイケイ</t>
    </rPh>
    <rPh sb="18" eb="19">
      <t>ブン</t>
    </rPh>
    <phoneticPr fontId="28"/>
  </si>
  <si>
    <t>八重山広域市町村圏事務組合（事業会計分）</t>
    <rPh sb="14" eb="16">
      <t>ジギョウ</t>
    </rPh>
    <rPh sb="16" eb="18">
      <t>カイケイ</t>
    </rPh>
    <rPh sb="18" eb="19">
      <t>ブン</t>
    </rPh>
    <phoneticPr fontId="28"/>
  </si>
  <si>
    <t>那覇港管理組合（事業会計分）</t>
    <rPh sb="8" eb="10">
      <t>ジギョウ</t>
    </rPh>
    <rPh sb="10" eb="12">
      <t>カイケイ</t>
    </rPh>
    <rPh sb="12" eb="13">
      <t>ブン</t>
    </rPh>
    <phoneticPr fontId="28"/>
  </si>
  <si>
    <t>沖縄県介護保険広域連合（事業会計分）</t>
    <rPh sb="12" eb="14">
      <t>ジギョウ</t>
    </rPh>
    <rPh sb="14" eb="16">
      <t>カイケイ</t>
    </rPh>
    <rPh sb="16" eb="17">
      <t>ブン</t>
    </rPh>
    <phoneticPr fontId="28"/>
  </si>
  <si>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</si>
  <si>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t>公共下水道</t>
    <rPh sb="0" eb="2">
      <t>コウキョウ</t>
    </rPh>
    <rPh sb="2" eb="4">
      <t>ゲスイ</t>
    </rPh>
    <rPh sb="4" eb="5">
      <t>ミチ</t>
    </rPh>
    <phoneticPr fontId="1"/>
  </si>
  <si>
    <t>流域下水道</t>
    <rPh sb="0" eb="2">
      <t>リュウイキ</t>
    </rPh>
    <rPh sb="2" eb="4">
      <t>ゲスイ</t>
    </rPh>
    <rPh sb="4" eb="5">
      <t>ミチ</t>
    </rPh>
    <phoneticPr fontId="1"/>
  </si>
  <si>
    <t>特定環境保全公共下水道</t>
    <rPh sb="0" eb="2">
      <t>トクテイ</t>
    </rPh>
    <rPh sb="2" eb="4">
      <t>カンキョウ</t>
    </rPh>
    <rPh sb="4" eb="6">
      <t>ホゼン</t>
    </rPh>
    <rPh sb="6" eb="8">
      <t>コウキョウ</t>
    </rPh>
    <rPh sb="8" eb="11">
      <t>ゲスイドウ</t>
    </rPh>
    <phoneticPr fontId="1"/>
  </si>
  <si>
    <t>農業集落排水施設</t>
    <rPh sb="0" eb="2">
      <t>ノウギョウ</t>
    </rPh>
    <rPh sb="2" eb="4">
      <t>シュウラク</t>
    </rPh>
    <rPh sb="4" eb="6">
      <t>ハイスイ</t>
    </rPh>
    <rPh sb="6" eb="8">
      <t>シセツ</t>
    </rPh>
    <phoneticPr fontId="1"/>
  </si>
  <si>
    <t>漁業集落排水施設</t>
    <rPh sb="0" eb="2">
      <t>ギョギョウ</t>
    </rPh>
    <rPh sb="2" eb="4">
      <t>シュウラク</t>
    </rPh>
    <rPh sb="4" eb="6">
      <t>ハイスイ</t>
    </rPh>
    <rPh sb="6" eb="8">
      <t>シセツ</t>
    </rPh>
    <phoneticPr fontId="1"/>
  </si>
  <si>
    <t>林業集落排水施設</t>
    <rPh sb="0" eb="2">
      <t>リンギョウ</t>
    </rPh>
    <rPh sb="2" eb="4">
      <t>シュウラク</t>
    </rPh>
    <rPh sb="4" eb="6">
      <t>ハイスイ</t>
    </rPh>
    <rPh sb="6" eb="8">
      <t>シセツ</t>
    </rPh>
    <phoneticPr fontId="1"/>
  </si>
  <si>
    <t>簡易排水施設</t>
    <rPh sb="0" eb="2">
      <t>カンイ</t>
    </rPh>
    <rPh sb="2" eb="4">
      <t>ハイスイ</t>
    </rPh>
    <rPh sb="4" eb="6">
      <t>シセツ</t>
    </rPh>
    <phoneticPr fontId="1"/>
  </si>
  <si>
    <t>小規模集合排水施設</t>
    <rPh sb="0" eb="3">
      <t>ショウキボ</t>
    </rPh>
    <rPh sb="3" eb="5">
      <t>シュウゴウ</t>
    </rPh>
    <rPh sb="5" eb="7">
      <t>ハイスイ</t>
    </rPh>
    <rPh sb="7" eb="9">
      <t>シセツ</t>
    </rPh>
    <phoneticPr fontId="1"/>
  </si>
  <si>
    <t>特定地域排水処理施設</t>
    <rPh sb="0" eb="2">
      <t>トクテイ</t>
    </rPh>
    <rPh sb="2" eb="4">
      <t>チイキ</t>
    </rPh>
    <rPh sb="4" eb="6">
      <t>ハイスイ</t>
    </rPh>
    <rPh sb="6" eb="8">
      <t>ショリ</t>
    </rPh>
    <rPh sb="8" eb="10">
      <t>シセツ</t>
    </rPh>
    <phoneticPr fontId="1"/>
  </si>
  <si>
    <t>個別排水処理施設</t>
    <rPh sb="0" eb="2">
      <t>コベツ</t>
    </rPh>
    <rPh sb="2" eb="4">
      <t>ハイスイ</t>
    </rPh>
    <rPh sb="4" eb="6">
      <t>ショリ</t>
    </rPh>
    <rPh sb="6" eb="8">
      <t>シセツ</t>
    </rPh>
    <phoneticPr fontId="1"/>
  </si>
  <si>
    <t>指定介護老人福祉施設</t>
    <rPh sb="0" eb="2">
      <t>シテイ</t>
    </rPh>
    <rPh sb="2" eb="4">
      <t>カイゴ</t>
    </rPh>
    <rPh sb="4" eb="6">
      <t>ロウジン</t>
    </rPh>
    <rPh sb="6" eb="8">
      <t>フクシ</t>
    </rPh>
    <rPh sb="8" eb="10">
      <t>シセツ</t>
    </rPh>
    <phoneticPr fontId="3"/>
  </si>
  <si>
    <t>介護老人保健施設</t>
    <rPh sb="0" eb="2">
      <t>カイゴ</t>
    </rPh>
    <rPh sb="2" eb="4">
      <t>ロウジン</t>
    </rPh>
    <rPh sb="4" eb="6">
      <t>ホケン</t>
    </rPh>
    <rPh sb="6" eb="8">
      <t>シセツ</t>
    </rPh>
    <phoneticPr fontId="3"/>
  </si>
  <si>
    <t>老人短期入所施設</t>
    <rPh sb="0" eb="2">
      <t>ロウジン</t>
    </rPh>
    <rPh sb="2" eb="4">
      <t>タンキ</t>
    </rPh>
    <rPh sb="4" eb="6">
      <t>ニュウショ</t>
    </rPh>
    <rPh sb="6" eb="8">
      <t>シセツ</t>
    </rPh>
    <phoneticPr fontId="3"/>
  </si>
  <si>
    <t>老人デイサービスセンター</t>
    <rPh sb="0" eb="2">
      <t>ロウジン</t>
    </rPh>
    <phoneticPr fontId="3"/>
  </si>
  <si>
    <t>指定訪問看護ステーション</t>
    <rPh sb="0" eb="2">
      <t>シテイ</t>
    </rPh>
    <rPh sb="2" eb="4">
      <t>ホウモン</t>
    </rPh>
    <rPh sb="4" eb="6">
      <t>カンゴ</t>
    </rPh>
    <phoneticPr fontId="3"/>
  </si>
  <si>
    <t>介護医療院</t>
    <rPh sb="0" eb="2">
      <t>カイゴ</t>
    </rPh>
    <rPh sb="2" eb="4">
      <t>イリョウ</t>
    </rPh>
    <rPh sb="4" eb="5">
      <t>イン</t>
    </rPh>
    <phoneticPr fontId="3"/>
  </si>
  <si>
    <t>都道府県コード</t>
    <rPh sb="0" eb="4">
      <t>トドウフケン</t>
    </rPh>
    <phoneticPr fontId="28"/>
  </si>
  <si>
    <t>都道府県名</t>
    <rPh sb="0" eb="4">
      <t>トドウフケン</t>
    </rPh>
    <rPh sb="4" eb="5">
      <t>メイ</t>
    </rPh>
    <phoneticPr fontId="3"/>
  </si>
  <si>
    <t>団体コード</t>
    <rPh sb="0" eb="2">
      <t>ダンタイ</t>
    </rPh>
    <phoneticPr fontId="3"/>
  </si>
  <si>
    <t>団体名称</t>
    <rPh sb="0" eb="2">
      <t>ダンタイ</t>
    </rPh>
    <rPh sb="2" eb="4">
      <t>メイショウ</t>
    </rPh>
    <phoneticPr fontId="28"/>
  </si>
  <si>
    <t>平成</t>
    <rPh sb="0" eb="2">
      <t>ヘイセイ</t>
    </rPh>
    <phoneticPr fontId="3"/>
  </si>
  <si>
    <t>令和</t>
    <rPh sb="0" eb="2">
      <t>レイワ</t>
    </rPh>
    <phoneticPr fontId="3"/>
  </si>
  <si>
    <t>昭和</t>
    <rPh sb="0" eb="2">
      <t>ショウワ</t>
    </rPh>
    <phoneticPr fontId="3"/>
  </si>
  <si>
    <t>元号</t>
    <rPh sb="0" eb="2">
      <t>ゲンゴウ</t>
    </rPh>
    <phoneticPr fontId="3"/>
  </si>
  <si>
    <t>元号</t>
    <rPh sb="0" eb="2">
      <t>ゲンゴウ</t>
    </rPh>
    <phoneticPr fontId="3"/>
  </si>
  <si>
    <t>４統合・移行特定項目</t>
    <rPh sb="1" eb="3">
      <t>トウゴウ</t>
    </rPh>
    <rPh sb="4" eb="6">
      <t>イコウ</t>
    </rPh>
    <rPh sb="6" eb="8">
      <t>トクテイ</t>
    </rPh>
    <rPh sb="8" eb="10">
      <t>コウモク</t>
    </rPh>
    <phoneticPr fontId="3"/>
  </si>
  <si>
    <t>有無</t>
    <rPh sb="0" eb="2">
      <t>ウム</t>
    </rPh>
    <phoneticPr fontId="3"/>
  </si>
  <si>
    <t>４取組の規模</t>
    <rPh sb="1" eb="3">
      <t>トリクミ</t>
    </rPh>
    <rPh sb="4" eb="6">
      <t>キボ</t>
    </rPh>
    <phoneticPr fontId="3"/>
  </si>
  <si>
    <t>４要件確認</t>
    <rPh sb="1" eb="3">
      <t>ヨウケン</t>
    </rPh>
    <rPh sb="3" eb="5">
      <t>カクニン</t>
    </rPh>
    <phoneticPr fontId="3"/>
  </si>
  <si>
    <t>事業体情報</t>
    <rPh sb="0" eb="3">
      <t>ジギョウタイ</t>
    </rPh>
    <rPh sb="3" eb="5">
      <t>ジョウホウ</t>
    </rPh>
    <phoneticPr fontId="3"/>
  </si>
  <si>
    <t>取組項目</t>
    <rPh sb="0" eb="2">
      <t>トリクミ</t>
    </rPh>
    <rPh sb="2" eb="4">
      <t>コウモク</t>
    </rPh>
    <phoneticPr fontId="3"/>
  </si>
  <si>
    <t>令和</t>
    <rPh sb="0" eb="2">
      <t>レイワ</t>
    </rPh>
    <phoneticPr fontId="3"/>
  </si>
  <si>
    <t>②</t>
    <phoneticPr fontId="3"/>
  </si>
  <si>
    <t>③</t>
    <phoneticPr fontId="3"/>
  </si>
  <si>
    <t>・同一市区町村内における取組</t>
    <rPh sb="1" eb="3">
      <t>ドウイツ</t>
    </rPh>
    <rPh sb="3" eb="7">
      <t>シクチョウソン</t>
    </rPh>
    <rPh sb="7" eb="8">
      <t>ナイ</t>
    </rPh>
    <rPh sb="12" eb="14">
      <t>トリクミ</t>
    </rPh>
    <phoneticPr fontId="3"/>
  </si>
  <si>
    <t>・複数の市区町村による取組</t>
    <rPh sb="1" eb="3">
      <t>フクスウ</t>
    </rPh>
    <rPh sb="4" eb="8">
      <t>シクチョウソン</t>
    </rPh>
    <rPh sb="11" eb="13">
      <t>トリクミ</t>
    </rPh>
    <phoneticPr fontId="3"/>
  </si>
  <si>
    <t>・経営統合</t>
    <rPh sb="1" eb="3">
      <t>ケイエイ</t>
    </rPh>
    <rPh sb="3" eb="5">
      <t>トウゴウ</t>
    </rPh>
    <phoneticPr fontId="3"/>
  </si>
  <si>
    <t>・施設管理の共同化</t>
    <rPh sb="1" eb="3">
      <t>シセツ</t>
    </rPh>
    <rPh sb="3" eb="5">
      <t>カンリ</t>
    </rPh>
    <rPh sb="6" eb="9">
      <t>キョウドウカ</t>
    </rPh>
    <phoneticPr fontId="3"/>
  </si>
  <si>
    <t>・管理の一体化</t>
    <rPh sb="1" eb="3">
      <t>カンリ</t>
    </rPh>
    <rPh sb="4" eb="7">
      <t>イッタイカ</t>
    </rPh>
    <phoneticPr fontId="3"/>
  </si>
  <si>
    <t>・施設の共同設置・利用</t>
    <rPh sb="1" eb="3">
      <t>シセツ</t>
    </rPh>
    <rPh sb="4" eb="6">
      <t>キョウドウ</t>
    </rPh>
    <rPh sb="6" eb="8">
      <t>セッチ</t>
    </rPh>
    <rPh sb="9" eb="11">
      <t>リヨウ</t>
    </rPh>
    <phoneticPr fontId="3"/>
  </si>
  <si>
    <t>問３－３．実施予定年月日を記載してください。</t>
    <rPh sb="0" eb="1">
      <t>トイ</t>
    </rPh>
    <rPh sb="5" eb="7">
      <t>ジッシ</t>
    </rPh>
    <rPh sb="7" eb="9">
      <t>ヨテイ</t>
    </rPh>
    <rPh sb="9" eb="12">
      <t>ネンガッピ</t>
    </rPh>
    <rPh sb="13" eb="15">
      <t>キサイ</t>
    </rPh>
    <phoneticPr fontId="28"/>
  </si>
  <si>
    <t>（複数選択可）</t>
    <phoneticPr fontId="3"/>
  </si>
  <si>
    <t>①経営統合</t>
    <rPh sb="1" eb="3">
      <t>ケイエイ</t>
    </rPh>
    <rPh sb="3" eb="5">
      <t>トウゴウ</t>
    </rPh>
    <phoneticPr fontId="3"/>
  </si>
  <si>
    <t>②施設の共同設置・利用</t>
    <rPh sb="1" eb="3">
      <t>シセツ</t>
    </rPh>
    <rPh sb="4" eb="6">
      <t>キョウドウ</t>
    </rPh>
    <rPh sb="6" eb="8">
      <t>セッチ</t>
    </rPh>
    <rPh sb="9" eb="11">
      <t>リヨウ</t>
    </rPh>
    <phoneticPr fontId="3"/>
  </si>
  <si>
    <t>同一市区町村内</t>
    <rPh sb="0" eb="2">
      <t>ドウイツ</t>
    </rPh>
    <rPh sb="2" eb="6">
      <t>シクチョウソン</t>
    </rPh>
    <rPh sb="6" eb="7">
      <t>ナイ</t>
    </rPh>
    <phoneticPr fontId="3"/>
  </si>
  <si>
    <t>複数市区町村</t>
    <rPh sb="0" eb="2">
      <t>フクスウ</t>
    </rPh>
    <rPh sb="2" eb="6">
      <t>シクチョウソン</t>
    </rPh>
    <phoneticPr fontId="3"/>
  </si>
  <si>
    <t>（施設管理以外の共同化）</t>
    <rPh sb="1" eb="3">
      <t>シセツ</t>
    </rPh>
    <rPh sb="3" eb="5">
      <t>カンリ</t>
    </rPh>
    <rPh sb="5" eb="7">
      <t>イガイ</t>
    </rPh>
    <rPh sb="8" eb="11">
      <t>キョウドウカ</t>
    </rPh>
    <phoneticPr fontId="3"/>
  </si>
  <si>
    <t>BTO</t>
    <phoneticPr fontId="3"/>
  </si>
  <si>
    <t>BOT</t>
    <phoneticPr fontId="3"/>
  </si>
  <si>
    <t>BOO</t>
    <phoneticPr fontId="3"/>
  </si>
  <si>
    <t>DB</t>
    <phoneticPr fontId="3"/>
  </si>
  <si>
    <t>公共施設等運営権（コンセッション）</t>
    <phoneticPr fontId="3"/>
  </si>
  <si>
    <t>２実施年月日</t>
    <rPh sb="1" eb="3">
      <t>ジッシ</t>
    </rPh>
    <rPh sb="3" eb="6">
      <t>ネンガッピ</t>
    </rPh>
    <phoneticPr fontId="3"/>
  </si>
  <si>
    <t>（施設管理以外の共同化）</t>
    <rPh sb="1" eb="3">
      <t>シセツ</t>
    </rPh>
    <rPh sb="3" eb="5">
      <t>カンリ</t>
    </rPh>
    <rPh sb="5" eb="7">
      <t>イガイ</t>
    </rPh>
    <rPh sb="8" eb="11">
      <t>キョウドウカ</t>
    </rPh>
    <phoneticPr fontId="3"/>
  </si>
  <si>
    <t>簡易水道事業</t>
    <rPh sb="0" eb="2">
      <t>カンイ</t>
    </rPh>
    <rPh sb="2" eb="4">
      <t>スイドウ</t>
    </rPh>
    <rPh sb="4" eb="6">
      <t>ジギョウ</t>
    </rPh>
    <phoneticPr fontId="3"/>
  </si>
  <si>
    <t>２簡水</t>
    <rPh sb="1" eb="3">
      <t>カンスイ</t>
    </rPh>
    <phoneticPr fontId="3"/>
  </si>
  <si>
    <t>簡易水道事業統合以外</t>
    <rPh sb="0" eb="2">
      <t>カンイ</t>
    </rPh>
    <rPh sb="2" eb="4">
      <t>スイドウ</t>
    </rPh>
    <rPh sb="4" eb="6">
      <t>ジギョウ</t>
    </rPh>
    <rPh sb="6" eb="8">
      <t>トウゴウ</t>
    </rPh>
    <rPh sb="8" eb="10">
      <t>イガイ</t>
    </rPh>
    <phoneticPr fontId="3"/>
  </si>
  <si>
    <t>○</t>
    <phoneticPr fontId="3"/>
  </si>
  <si>
    <t>抜本的な改革に取り組まず、現行の経営体制・手法を継続する理由及び現在の経営状況・経営戦略等における中長期的な将来見通しを踏まえた、今後の経営改革の方向性</t>
    <phoneticPr fontId="3"/>
  </si>
  <si>
    <t>問２３．　これまで抜本的な改革に取り組んでおらず、今後も取り組む予定が無いことについて、現在の経営状況・経営戦略等における中長期的な視点を踏まえた上で、現行の経営体制・手法を継続する理由を具体的に記載してください。</t>
    <rPh sb="0" eb="1">
      <t>ト</t>
    </rPh>
    <rPh sb="9" eb="12">
      <t>バッポンテキ</t>
    </rPh>
    <rPh sb="13" eb="15">
      <t>カイカク</t>
    </rPh>
    <rPh sb="16" eb="17">
      <t>ト</t>
    </rPh>
    <rPh sb="18" eb="19">
      <t>ク</t>
    </rPh>
    <rPh sb="25" eb="27">
      <t>コンゴ</t>
    </rPh>
    <rPh sb="28" eb="29">
      <t>ト</t>
    </rPh>
    <rPh sb="30" eb="31">
      <t>ク</t>
    </rPh>
    <rPh sb="32" eb="34">
      <t>ヨテイ</t>
    </rPh>
    <rPh sb="35" eb="36">
      <t>ナ</t>
    </rPh>
    <rPh sb="44" eb="46">
      <t>ゲンザイ</t>
    </rPh>
    <rPh sb="47" eb="49">
      <t>ケイエイ</t>
    </rPh>
    <rPh sb="49" eb="51">
      <t>ジョウキョウ</t>
    </rPh>
    <rPh sb="52" eb="54">
      <t>ケイエイ</t>
    </rPh>
    <rPh sb="54" eb="56">
      <t>センリャク</t>
    </rPh>
    <rPh sb="56" eb="57">
      <t>トウ</t>
    </rPh>
    <rPh sb="61" eb="65">
      <t>チュウチョウキテキ</t>
    </rPh>
    <rPh sb="66" eb="68">
      <t>シテン</t>
    </rPh>
    <rPh sb="69" eb="70">
      <t>フ</t>
    </rPh>
    <rPh sb="73" eb="74">
      <t>ウエ</t>
    </rPh>
    <rPh sb="76" eb="78">
      <t>ゲンコウ</t>
    </rPh>
    <rPh sb="79" eb="81">
      <t>ケイエイ</t>
    </rPh>
    <rPh sb="81" eb="83">
      <t>タイセイ</t>
    </rPh>
    <rPh sb="84" eb="86">
      <t>シュホウ</t>
    </rPh>
    <rPh sb="87" eb="89">
      <t>ケイゾク</t>
    </rPh>
    <rPh sb="91" eb="93">
      <t>リユウ</t>
    </rPh>
    <rPh sb="94" eb="97">
      <t>グタイテキ</t>
    </rPh>
    <rPh sb="98" eb="100">
      <t>キサイ</t>
    </rPh>
    <phoneticPr fontId="3"/>
  </si>
  <si>
    <t>④　民営化・民間譲渡による廃止</t>
    <phoneticPr fontId="3"/>
  </si>
  <si>
    <t>処理場の廃止あり</t>
    <rPh sb="0" eb="3">
      <t>ショリジョウ</t>
    </rPh>
    <rPh sb="4" eb="6">
      <t>ハイシ</t>
    </rPh>
    <phoneticPr fontId="3"/>
  </si>
  <si>
    <t>処理場の廃止なし</t>
    <rPh sb="0" eb="3">
      <t>ショリジョウ</t>
    </rPh>
    <phoneticPr fontId="3"/>
  </si>
  <si>
    <t>つけた場合はこちらもチェック</t>
    <rPh sb="3" eb="5">
      <t>バアイ</t>
    </rPh>
    <phoneticPr fontId="3"/>
  </si>
  <si>
    <t>港湾運営会社</t>
    <rPh sb="0" eb="2">
      <t>コウワン</t>
    </rPh>
    <rPh sb="2" eb="4">
      <t>ウンエイ</t>
    </rPh>
    <rPh sb="4" eb="6">
      <t>カイシャ</t>
    </rPh>
    <phoneticPr fontId="3"/>
  </si>
  <si>
    <t>その他</t>
    <rPh sb="2" eb="3">
      <t>ホカ</t>
    </rPh>
    <phoneticPr fontId="3"/>
  </si>
  <si>
    <t xml:space="preserve"> </t>
  </si>
  <si>
    <t>●</t>
    <phoneticPr fontId="3"/>
  </si>
  <si>
    <t>　　　①汚水処理施設の統廃合</t>
    <phoneticPr fontId="3"/>
  </si>
  <si>
    <t>　　　②処理場の廃止あり</t>
    <rPh sb="4" eb="7">
      <t>ショリジョウ</t>
    </rPh>
    <rPh sb="8" eb="10">
      <t>ハイシ</t>
    </rPh>
    <phoneticPr fontId="3"/>
  </si>
  <si>
    <t>　　　③処理場の廃止なし</t>
    <rPh sb="4" eb="7">
      <t>ショリジョウ</t>
    </rPh>
    <rPh sb="8" eb="10">
      <t>ハイシ</t>
    </rPh>
    <phoneticPr fontId="3"/>
  </si>
  <si>
    <t>　　　④公共下水･流域下水の統合</t>
    <rPh sb="4" eb="6">
      <t>コウキョウ</t>
    </rPh>
    <rPh sb="6" eb="8">
      <t>ゲスイ</t>
    </rPh>
    <rPh sb="9" eb="11">
      <t>リュウイキ</t>
    </rPh>
    <rPh sb="11" eb="13">
      <t>ゲスイ</t>
    </rPh>
    <rPh sb="14" eb="16">
      <t>トウゴウ</t>
    </rPh>
    <phoneticPr fontId="3"/>
  </si>
  <si>
    <t>　　　⑤公共下水同士の統合</t>
    <rPh sb="4" eb="6">
      <t>コウキョウ</t>
    </rPh>
    <rPh sb="6" eb="8">
      <t>ゲスイ</t>
    </rPh>
    <rPh sb="8" eb="10">
      <t>ドウシ</t>
    </rPh>
    <rPh sb="11" eb="13">
      <t>トウゴウ</t>
    </rPh>
    <phoneticPr fontId="3"/>
  </si>
  <si>
    <t>港湾運営会社</t>
    <rPh sb="0" eb="2">
      <t>コウワン</t>
    </rPh>
    <rPh sb="2" eb="4">
      <t>ウンエイ</t>
    </rPh>
    <rPh sb="4" eb="6">
      <t>カイシャ</t>
    </rPh>
    <phoneticPr fontId="3"/>
  </si>
  <si>
    <t>①　病院事業の診療所化・介護施設化</t>
    <rPh sb="12" eb="14">
      <t>カイゴ</t>
    </rPh>
    <rPh sb="14" eb="16">
      <t>シセツ</t>
    </rPh>
    <rPh sb="16" eb="17">
      <t>カ</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</si>
  <si>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</si>
  <si>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　　　⑥集落排水･公共下水との統合</t>
    <rPh sb="4" eb="6">
      <t>シュウラク</t>
    </rPh>
    <rPh sb="6" eb="8">
      <t>ハイスイ</t>
    </rPh>
    <rPh sb="7" eb="8">
      <t>ミズ</t>
    </rPh>
    <rPh sb="9" eb="11">
      <t>コウキョウ</t>
    </rPh>
    <rPh sb="11" eb="13">
      <t>ゲスイ</t>
    </rPh>
    <rPh sb="15" eb="17">
      <t>トウゴウ</t>
    </rPh>
    <phoneticPr fontId="3"/>
  </si>
  <si>
    <t>　　　⑦特環下水と公共下水との結合</t>
    <rPh sb="4" eb="6">
      <t>トッカン</t>
    </rPh>
    <rPh sb="6" eb="8">
      <t>ゲスイ</t>
    </rPh>
    <rPh sb="9" eb="11">
      <t>コウキョウ</t>
    </rPh>
    <rPh sb="11" eb="13">
      <t>ゲスイ</t>
    </rPh>
    <rPh sb="15" eb="17">
      <t>ケツゴウ</t>
    </rPh>
    <phoneticPr fontId="3"/>
  </si>
  <si>
    <t>　　　⑧その他</t>
    <rPh sb="6" eb="7">
      <t>ホカ</t>
    </rPh>
    <phoneticPr fontId="3"/>
  </si>
  <si>
    <t>　　　⑨汚泥処理の共同化</t>
    <phoneticPr fontId="3"/>
  </si>
  <si>
    <t>　　　⑩維持管理・事務の共同化</t>
    <phoneticPr fontId="3"/>
  </si>
  <si>
    <t>　　　⑪最適な汚水処理施設の選択</t>
    <phoneticPr fontId="3"/>
  </si>
  <si>
    <t>をつけた場合こちらもチェック</t>
    <rPh sb="4" eb="6">
      <t>バアイ</t>
    </rPh>
    <phoneticPr fontId="3"/>
  </si>
  <si>
    <t>※簡易水道事業統合以外に●</t>
    <rPh sb="1" eb="3">
      <t>カンイ</t>
    </rPh>
    <rPh sb="3" eb="5">
      <t>スイドウ</t>
    </rPh>
    <rPh sb="5" eb="7">
      <t>ジギョウ</t>
    </rPh>
    <rPh sb="7" eb="9">
      <t>トウゴウ</t>
    </rPh>
    <rPh sb="9" eb="11">
      <t>イガイ</t>
    </rPh>
    <phoneticPr fontId="3"/>
  </si>
  <si>
    <t>簡水統合(市町村内)</t>
    <rPh sb="0" eb="1">
      <t>カン</t>
    </rPh>
    <rPh sb="2" eb="4">
      <t>トウゴウ</t>
    </rPh>
    <rPh sb="5" eb="8">
      <t>シチョウソン</t>
    </rPh>
    <rPh sb="8" eb="9">
      <t>ナイ</t>
    </rPh>
    <phoneticPr fontId="3"/>
  </si>
  <si>
    <t>簡水統合(市町村区域を越える統合)</t>
    <rPh sb="0" eb="2">
      <t>カンスイ</t>
    </rPh>
    <rPh sb="2" eb="4">
      <t>トウゴウ</t>
    </rPh>
    <rPh sb="5" eb="8">
      <t>シチョウソン</t>
    </rPh>
    <rPh sb="8" eb="10">
      <t>クイキ</t>
    </rPh>
    <rPh sb="11" eb="12">
      <t>コ</t>
    </rPh>
    <rPh sb="14" eb="16">
      <t>トウゴウ</t>
    </rPh>
    <phoneticPr fontId="3"/>
  </si>
  <si>
    <t>簡易水道統合以外</t>
    <rPh sb="0" eb="2">
      <t>カンイ</t>
    </rPh>
    <rPh sb="2" eb="4">
      <t>スイドウ</t>
    </rPh>
    <rPh sb="4" eb="6">
      <t>トウゴウ</t>
    </rPh>
    <rPh sb="6" eb="8">
      <t>イガイ</t>
    </rPh>
    <phoneticPr fontId="3"/>
  </si>
  <si>
    <t>施設の共同設置・利用</t>
    <rPh sb="0" eb="2">
      <t>シセツ</t>
    </rPh>
    <rPh sb="3" eb="5">
      <t>キョウドウ</t>
    </rPh>
    <rPh sb="5" eb="7">
      <t>セッチ</t>
    </rPh>
    <rPh sb="8" eb="10">
      <t>リヨウ</t>
    </rPh>
    <phoneticPr fontId="3"/>
  </si>
  <si>
    <t>施設管理の共同化</t>
    <rPh sb="0" eb="2">
      <t>シセツ</t>
    </rPh>
    <rPh sb="2" eb="4">
      <t>カンリ</t>
    </rPh>
    <rPh sb="5" eb="7">
      <t>キョウドウ</t>
    </rPh>
    <rPh sb="7" eb="8">
      <t>カ</t>
    </rPh>
    <phoneticPr fontId="3"/>
  </si>
  <si>
    <t>管理の一体化</t>
    <rPh sb="0" eb="2">
      <t>カンリ</t>
    </rPh>
    <rPh sb="3" eb="5">
      <t>イッタイ</t>
    </rPh>
    <rPh sb="5" eb="6">
      <t>カ</t>
    </rPh>
    <phoneticPr fontId="3"/>
  </si>
  <si>
    <t>②　簡易水道事業の飲料水供給施設化</t>
    <phoneticPr fontId="3"/>
  </si>
  <si>
    <t>※簡易水道事業統合以外に●を</t>
    <rPh sb="1" eb="3">
      <t>カンイ</t>
    </rPh>
    <rPh sb="3" eb="5">
      <t>スイドウ</t>
    </rPh>
    <rPh sb="5" eb="7">
      <t>ジギョウ</t>
    </rPh>
    <rPh sb="7" eb="9">
      <t>トウゴウ</t>
    </rPh>
    <rPh sb="9" eb="11">
      <t>イガイ</t>
    </rPh>
    <phoneticPr fontId="3"/>
  </si>
  <si>
    <t>※汚水処理施設の統廃合に●を</t>
    <rPh sb="1" eb="3">
      <t>オスイ</t>
    </rPh>
    <rPh sb="3" eb="5">
      <t>ショリ</t>
    </rPh>
    <rPh sb="5" eb="7">
      <t>シセツ</t>
    </rPh>
    <rPh sb="8" eb="11">
      <t>トウハイゴウ</t>
    </rPh>
    <phoneticPr fontId="3"/>
  </si>
  <si>
    <t>※汚水処理施設の統廃合に●</t>
    <rPh sb="1" eb="3">
      <t>オスイ</t>
    </rPh>
    <rPh sb="3" eb="5">
      <t>ショリ</t>
    </rPh>
    <rPh sb="5" eb="7">
      <t>シセツ</t>
    </rPh>
    <rPh sb="8" eb="11">
      <t>トウハイゴウ</t>
    </rPh>
    <phoneticPr fontId="3"/>
  </si>
  <si>
    <t>をつけた場合はこちらもチェック</t>
    <rPh sb="4" eb="6">
      <t>バアイ</t>
    </rPh>
    <phoneticPr fontId="3"/>
  </si>
  <si>
    <t>　　①診療所化・介護施設化</t>
    <rPh sb="3" eb="6">
      <t>シンリョウジョ</t>
    </rPh>
    <rPh sb="6" eb="7">
      <t>カ</t>
    </rPh>
    <rPh sb="8" eb="10">
      <t>カイゴ</t>
    </rPh>
    <rPh sb="10" eb="12">
      <t>シセツ</t>
    </rPh>
    <rPh sb="12" eb="13">
      <t>カ</t>
    </rPh>
    <phoneticPr fontId="3"/>
  </si>
  <si>
    <t>　　②飲料水供給施設化</t>
    <rPh sb="3" eb="5">
      <t>インリョウ</t>
    </rPh>
    <rPh sb="6" eb="8">
      <t>キョウキュウ</t>
    </rPh>
    <rPh sb="8" eb="11">
      <t>シセツカ</t>
    </rPh>
    <phoneticPr fontId="3"/>
  </si>
  <si>
    <t>　　③事業目的完了（宅造）</t>
    <rPh sb="3" eb="5">
      <t>ジギョウ</t>
    </rPh>
    <rPh sb="5" eb="7">
      <t>モクテキ</t>
    </rPh>
    <rPh sb="7" eb="9">
      <t>カンリョウ</t>
    </rPh>
    <rPh sb="10" eb="11">
      <t>タク</t>
    </rPh>
    <rPh sb="11" eb="12">
      <t>ヅクリ</t>
    </rPh>
    <phoneticPr fontId="3"/>
  </si>
  <si>
    <t>　　④民営化に伴う廃止</t>
    <rPh sb="3" eb="6">
      <t>ミンエイカ</t>
    </rPh>
    <rPh sb="7" eb="8">
      <t>トモナ</t>
    </rPh>
    <rPh sb="9" eb="11">
      <t>ハイシ</t>
    </rPh>
    <phoneticPr fontId="3"/>
  </si>
  <si>
    <t>　　⑤広域化に伴う廃止</t>
    <phoneticPr fontId="3"/>
  </si>
  <si>
    <t>施設の共同設置･利用</t>
    <rPh sb="0" eb="2">
      <t>シセツ</t>
    </rPh>
    <rPh sb="3" eb="5">
      <t>キョウドウ</t>
    </rPh>
    <rPh sb="5" eb="7">
      <t>セッチ</t>
    </rPh>
    <rPh sb="8" eb="10">
      <t>リヨウ</t>
    </rPh>
    <phoneticPr fontId="3"/>
  </si>
  <si>
    <t>(1)公共下水･流域下水の統合</t>
    <rPh sb="3" eb="5">
      <t>コウキョウ</t>
    </rPh>
    <rPh sb="5" eb="7">
      <t>ゲスイ</t>
    </rPh>
    <rPh sb="8" eb="10">
      <t>リュウイキ</t>
    </rPh>
    <rPh sb="10" eb="12">
      <t>ゲスイ</t>
    </rPh>
    <rPh sb="13" eb="15">
      <t>トウゴウ</t>
    </rPh>
    <phoneticPr fontId="3"/>
  </si>
  <si>
    <t>(2)公共下水同士の統合</t>
    <rPh sb="3" eb="5">
      <t>コウキョウ</t>
    </rPh>
    <rPh sb="5" eb="7">
      <t>ゲスイ</t>
    </rPh>
    <rPh sb="7" eb="9">
      <t>ドウシ</t>
    </rPh>
    <rPh sb="10" eb="12">
      <t>トウゴウ</t>
    </rPh>
    <phoneticPr fontId="3"/>
  </si>
  <si>
    <t>(3)集落排水･公共下水との統合</t>
    <rPh sb="3" eb="5">
      <t>シュウラク</t>
    </rPh>
    <rPh sb="5" eb="7">
      <t>ハイスイ</t>
    </rPh>
    <rPh sb="8" eb="10">
      <t>コウキョウ</t>
    </rPh>
    <rPh sb="10" eb="12">
      <t>ゲスイ</t>
    </rPh>
    <rPh sb="14" eb="16">
      <t>トウゴウ</t>
    </rPh>
    <phoneticPr fontId="3"/>
  </si>
  <si>
    <t>(4)特環下水と公共下水との統合</t>
    <rPh sb="3" eb="5">
      <t>トッカン</t>
    </rPh>
    <rPh sb="5" eb="7">
      <t>ゲスイ</t>
    </rPh>
    <rPh sb="8" eb="10">
      <t>コウキョウ</t>
    </rPh>
    <rPh sb="10" eb="12">
      <t>ゲスイ</t>
    </rPh>
    <rPh sb="14" eb="16">
      <t>トウゴウ</t>
    </rPh>
    <phoneticPr fontId="3"/>
  </si>
  <si>
    <t>(5)その他</t>
    <rPh sb="5" eb="6">
      <t>ホカ</t>
    </rPh>
    <phoneticPr fontId="3"/>
  </si>
  <si>
    <t>⑥　その他（①～⑤以外）</t>
    <rPh sb="4" eb="5">
      <t>タ</t>
    </rPh>
    <rPh sb="9" eb="11">
      <t>イガイ</t>
    </rPh>
    <phoneticPr fontId="3"/>
  </si>
  <si>
    <t>　　⑥その他</t>
    <rPh sb="5" eb="6">
      <t>タ</t>
    </rPh>
    <phoneticPr fontId="3"/>
  </si>
  <si>
    <t>・効果額</t>
    <rPh sb="1" eb="4">
      <t>コウカガク</t>
    </rPh>
    <phoneticPr fontId="3"/>
  </si>
  <si>
    <t>百万円（年）</t>
    <rPh sb="0" eb="1">
      <t>ヒャク</t>
    </rPh>
    <rPh sb="1" eb="3">
      <t>マンエン</t>
    </rPh>
    <rPh sb="4" eb="5">
      <t>ネン</t>
    </rPh>
    <phoneticPr fontId="3"/>
  </si>
  <si>
    <t>・内　訳(自由記載)</t>
    <rPh sb="1" eb="2">
      <t>ウチ</t>
    </rPh>
    <rPh sb="3" eb="4">
      <t>ヤク</t>
    </rPh>
    <rPh sb="5" eb="7">
      <t>ジユウ</t>
    </rPh>
    <rPh sb="7" eb="9">
      <t>キサイ</t>
    </rPh>
    <phoneticPr fontId="3"/>
  </si>
  <si>
    <t>百万円</t>
    <rPh sb="0" eb="3">
      <t>ヒャクマンエン</t>
    </rPh>
    <phoneticPr fontId="3"/>
  </si>
  <si>
    <t>内訳</t>
    <rPh sb="0" eb="2">
      <t>ウチワケ</t>
    </rPh>
    <phoneticPr fontId="3"/>
  </si>
  <si>
    <t>５効果額</t>
    <rPh sb="1" eb="4">
      <t>コウカガク</t>
    </rPh>
    <phoneticPr fontId="3"/>
  </si>
  <si>
    <t>４効果額</t>
    <rPh sb="1" eb="4">
      <t>コウカガク</t>
    </rPh>
    <phoneticPr fontId="3"/>
  </si>
  <si>
    <t>３効果額</t>
    <rPh sb="1" eb="4">
      <t>コウカガク</t>
    </rPh>
    <phoneticPr fontId="3"/>
  </si>
  <si>
    <t>１つ選択してください</t>
    <phoneticPr fontId="3"/>
  </si>
  <si>
    <t>問１４－１．実施した取組のきっかけ及び概要を記載してください。</t>
    <phoneticPr fontId="3"/>
  </si>
  <si>
    <t>問１７－１．実施した取組のきっかけ及び概要を記載してください。</t>
    <phoneticPr fontId="3"/>
  </si>
  <si>
    <t>問２０－１．実施した取組のきっかけ及び概要を記載してください。</t>
    <phoneticPr fontId="3"/>
  </si>
  <si>
    <t>問２１－１．実施予定の取組のきっかけ及び概要を記載してください。</t>
    <rPh sb="8" eb="10">
      <t>ヨテイ</t>
    </rPh>
    <phoneticPr fontId="3"/>
  </si>
  <si>
    <t>　①事業廃止</t>
    <rPh sb="2" eb="4">
      <t>ジギョウ</t>
    </rPh>
    <rPh sb="4" eb="6">
      <t>ハイシ</t>
    </rPh>
    <phoneticPr fontId="3"/>
  </si>
  <si>
    <t>　②民営化・民間譲渡</t>
    <rPh sb="2" eb="5">
      <t>ミンエイカ</t>
    </rPh>
    <rPh sb="6" eb="8">
      <t>ミンカン</t>
    </rPh>
    <rPh sb="8" eb="10">
      <t>ジョウト</t>
    </rPh>
    <phoneticPr fontId="3"/>
  </si>
  <si>
    <t>・汚水処理施設の統廃合</t>
    <rPh sb="1" eb="3">
      <t>オスイ</t>
    </rPh>
    <rPh sb="3" eb="5">
      <t>ショリ</t>
    </rPh>
    <rPh sb="5" eb="7">
      <t>シセツ</t>
    </rPh>
    <rPh sb="8" eb="11">
      <t>トウハイゴウ</t>
    </rPh>
    <phoneticPr fontId="3"/>
  </si>
  <si>
    <t>・汚泥処理の共同化</t>
    <rPh sb="1" eb="3">
      <t>オデイ</t>
    </rPh>
    <rPh sb="3" eb="5">
      <t>ショリ</t>
    </rPh>
    <rPh sb="6" eb="9">
      <t>キョウドウカ</t>
    </rPh>
    <phoneticPr fontId="3"/>
  </si>
  <si>
    <t>・維持管理・事務の共同化</t>
    <rPh sb="1" eb="3">
      <t>イジ</t>
    </rPh>
    <rPh sb="3" eb="5">
      <t>カンリ</t>
    </rPh>
    <rPh sb="6" eb="8">
      <t>ジム</t>
    </rPh>
    <rPh sb="9" eb="12">
      <t>キョウドウカ</t>
    </rPh>
    <phoneticPr fontId="3"/>
  </si>
  <si>
    <t>・最適な汚水処理施設の選択（最適化）</t>
    <rPh sb="1" eb="3">
      <t>サイテキ</t>
    </rPh>
    <rPh sb="4" eb="6">
      <t>オスイ</t>
    </rPh>
    <rPh sb="6" eb="8">
      <t>ショリ</t>
    </rPh>
    <rPh sb="8" eb="10">
      <t>シセツ</t>
    </rPh>
    <rPh sb="11" eb="13">
      <t>センタク</t>
    </rPh>
    <rPh sb="14" eb="17">
      <t>サイテキカ</t>
    </rPh>
    <phoneticPr fontId="3"/>
  </si>
  <si>
    <t>・簡易水道事業統合（市町村内のもの）</t>
    <rPh sb="1" eb="3">
      <t>カンイ</t>
    </rPh>
    <rPh sb="3" eb="5">
      <t>スイドウ</t>
    </rPh>
    <rPh sb="5" eb="7">
      <t>ジギョウ</t>
    </rPh>
    <rPh sb="7" eb="9">
      <t>トウゴウ</t>
    </rPh>
    <rPh sb="10" eb="13">
      <t>シチョウソン</t>
    </rPh>
    <rPh sb="13" eb="14">
      <t>ナイ</t>
    </rPh>
    <phoneticPr fontId="3"/>
  </si>
  <si>
    <t>・簡易水道事業統合(市町村の区域を越えるもの)</t>
    <rPh sb="1" eb="3">
      <t>カンイ</t>
    </rPh>
    <rPh sb="3" eb="7">
      <t>スイドウジギョウ</t>
    </rPh>
    <rPh sb="7" eb="9">
      <t>トウゴウ</t>
    </rPh>
    <rPh sb="10" eb="13">
      <t>シチョウソン</t>
    </rPh>
    <rPh sb="14" eb="16">
      <t>クイキ</t>
    </rPh>
    <rPh sb="17" eb="18">
      <t>コ</t>
    </rPh>
    <phoneticPr fontId="3"/>
  </si>
  <si>
    <t>・簡易水道事業統合以外</t>
    <rPh sb="1" eb="3">
      <t>カンイ</t>
    </rPh>
    <rPh sb="3" eb="7">
      <t>スイドウジギョウ</t>
    </rPh>
    <rPh sb="7" eb="9">
      <t>トウゴウ</t>
    </rPh>
    <rPh sb="9" eb="11">
      <t>イガイ</t>
    </rPh>
    <phoneticPr fontId="3"/>
  </si>
  <si>
    <t>01 都道府県</t>
    <rPh sb="3" eb="7">
      <t>トドウフケン</t>
    </rPh>
    <phoneticPr fontId="3"/>
  </si>
  <si>
    <t>02 政令市</t>
    <rPh sb="3" eb="6">
      <t>セイレイシ</t>
    </rPh>
    <phoneticPr fontId="3"/>
  </si>
  <si>
    <t>※①～⑦のいずれかを選択した場合、⑧は選択不要です。</t>
    <rPh sb="10" eb="12">
      <t>センタク</t>
    </rPh>
    <rPh sb="14" eb="16">
      <t>バアイ</t>
    </rPh>
    <rPh sb="19" eb="21">
      <t>センタク</t>
    </rPh>
    <rPh sb="21" eb="23">
      <t>フヨウ</t>
    </rPh>
    <phoneticPr fontId="3"/>
  </si>
  <si>
    <t>※水道事業では、簡易水道事業の選択は不要です。</t>
    <rPh sb="1" eb="3">
      <t>スイドウ</t>
    </rPh>
    <rPh sb="3" eb="5">
      <t>ジギョウ</t>
    </rPh>
    <rPh sb="8" eb="12">
      <t>カンイスイドウ</t>
    </rPh>
    <rPh sb="12" eb="14">
      <t>ジギョウ</t>
    </rPh>
    <rPh sb="15" eb="17">
      <t>センタク</t>
    </rPh>
    <rPh sb="18" eb="20">
      <t>フヨウ</t>
    </rPh>
    <phoneticPr fontId="3"/>
  </si>
  <si>
    <t>４統合・移行</t>
    <rPh sb="1" eb="3">
      <t>トウゴウ</t>
    </rPh>
    <rPh sb="4" eb="6">
      <t>イコウ</t>
    </rPh>
    <phoneticPr fontId="3"/>
  </si>
  <si>
    <t>２下水道</t>
    <rPh sb="1" eb="4">
      <t>ゲスイドウ</t>
    </rPh>
    <phoneticPr fontId="3"/>
  </si>
  <si>
    <t>◆問１で①の事業廃止を”実施済”とした場合に回答◆</t>
    <rPh sb="1" eb="2">
      <t>トイ</t>
    </rPh>
    <rPh sb="6" eb="8">
      <t>ジギョウ</t>
    </rPh>
    <rPh sb="8" eb="10">
      <t>ハイシ</t>
    </rPh>
    <rPh sb="12" eb="14">
      <t>ジッシ</t>
    </rPh>
    <rPh sb="14" eb="15">
      <t>ズミ</t>
    </rPh>
    <rPh sb="19" eb="21">
      <t>バアイ</t>
    </rPh>
    <rPh sb="22" eb="24">
      <t>カイトウ</t>
    </rPh>
    <phoneticPr fontId="3"/>
  </si>
  <si>
    <t>◆問１で①の事業廃止を”実施予定”とした場合に回答◆</t>
    <rPh sb="1" eb="2">
      <t>トイ</t>
    </rPh>
    <rPh sb="6" eb="8">
      <t>ジギョウ</t>
    </rPh>
    <rPh sb="8" eb="10">
      <t>ハイシ</t>
    </rPh>
    <rPh sb="12" eb="14">
      <t>ジッシ</t>
    </rPh>
    <rPh sb="14" eb="16">
      <t>ヨテイ</t>
    </rPh>
    <rPh sb="20" eb="22">
      <t>バアイ</t>
    </rPh>
    <rPh sb="23" eb="25">
      <t>カイトウ</t>
    </rPh>
    <phoneticPr fontId="3"/>
  </si>
  <si>
    <t>◆問１で①の事業廃止を”検討中”とした場合に回答◆</t>
    <rPh sb="1" eb="2">
      <t>トイ</t>
    </rPh>
    <rPh sb="6" eb="8">
      <t>ジギョウ</t>
    </rPh>
    <rPh sb="8" eb="10">
      <t>ハイシ</t>
    </rPh>
    <rPh sb="12" eb="15">
      <t>ケントウチュウ</t>
    </rPh>
    <rPh sb="19" eb="21">
      <t>バアイ</t>
    </rPh>
    <rPh sb="22" eb="24">
      <t>カイトウ</t>
    </rPh>
    <phoneticPr fontId="3"/>
  </si>
  <si>
    <t>◆問１で②の民営化・民間譲渡を”実施済”とした場合に回答◆</t>
    <rPh sb="1" eb="2">
      <t>トイ</t>
    </rPh>
    <rPh sb="16" eb="18">
      <t>ジッシ</t>
    </rPh>
    <rPh sb="18" eb="19">
      <t>ズミ</t>
    </rPh>
    <rPh sb="23" eb="25">
      <t>バアイ</t>
    </rPh>
    <rPh sb="26" eb="28">
      <t>カイトウ</t>
    </rPh>
    <phoneticPr fontId="3"/>
  </si>
  <si>
    <t>◆問１で②の民営化・民間譲渡を”実施予定”とした場合に回答◆</t>
    <rPh sb="1" eb="2">
      <t>トイ</t>
    </rPh>
    <rPh sb="6" eb="9">
      <t>ミンエイカ</t>
    </rPh>
    <rPh sb="10" eb="12">
      <t>ミンカン</t>
    </rPh>
    <rPh sb="12" eb="14">
      <t>ジョウト</t>
    </rPh>
    <rPh sb="16" eb="18">
      <t>ジッシ</t>
    </rPh>
    <rPh sb="18" eb="20">
      <t>ヨテイ</t>
    </rPh>
    <rPh sb="24" eb="26">
      <t>バアイ</t>
    </rPh>
    <rPh sb="27" eb="29">
      <t>カイトウ</t>
    </rPh>
    <phoneticPr fontId="3"/>
  </si>
  <si>
    <t>◆問１で②の民営化・民間譲渡を”検討中”とした場合に回答◆</t>
    <rPh sb="1" eb="2">
      <t>トイ</t>
    </rPh>
    <rPh sb="6" eb="9">
      <t>ミンエイカ</t>
    </rPh>
    <rPh sb="10" eb="12">
      <t>ミンカン</t>
    </rPh>
    <rPh sb="12" eb="14">
      <t>ジョウト</t>
    </rPh>
    <rPh sb="16" eb="19">
      <t>ケントウチュウ</t>
    </rPh>
    <rPh sb="23" eb="25">
      <t>バアイ</t>
    </rPh>
    <rPh sb="26" eb="28">
      <t>カイトウ</t>
    </rPh>
    <phoneticPr fontId="3"/>
  </si>
  <si>
    <t>◆問１で⑧の現行の経営体制・手法の継続を選択した場合に回答◆</t>
    <rPh sb="1" eb="2">
      <t>トイ</t>
    </rPh>
    <rPh sb="6" eb="8">
      <t>ゲンコウ</t>
    </rPh>
    <rPh sb="9" eb="11">
      <t>ケイエイ</t>
    </rPh>
    <rPh sb="11" eb="13">
      <t>タイセイ</t>
    </rPh>
    <rPh sb="14" eb="16">
      <t>シュホウ</t>
    </rPh>
    <rPh sb="17" eb="19">
      <t>ケイゾク</t>
    </rPh>
    <rPh sb="20" eb="22">
      <t>センタク</t>
    </rPh>
    <rPh sb="24" eb="26">
      <t>バアイ</t>
    </rPh>
    <rPh sb="27" eb="29">
      <t>カイトウ</t>
    </rPh>
    <phoneticPr fontId="3"/>
  </si>
  <si>
    <t>問２－１．実施した取組のきっかけ及び概要を記載してください。</t>
    <rPh sb="16" eb="17">
      <t>オヨ</t>
    </rPh>
    <phoneticPr fontId="3"/>
  </si>
  <si>
    <t>問２－４．取組が該当する項目に「●」を記載してください。</t>
    <rPh sb="0" eb="1">
      <t>トイ</t>
    </rPh>
    <rPh sb="5" eb="7">
      <t>トリクミ</t>
    </rPh>
    <rPh sb="8" eb="10">
      <t>ガイトウ</t>
    </rPh>
    <rPh sb="12" eb="14">
      <t>コウモク</t>
    </rPh>
    <rPh sb="19" eb="21">
      <t>キサイ</t>
    </rPh>
    <phoneticPr fontId="28"/>
  </si>
  <si>
    <t>問３－１．実施予定の取組のきっかけ及び概要を記載してください。</t>
    <rPh sb="7" eb="9">
      <t>ヨテイ</t>
    </rPh>
    <rPh sb="17" eb="18">
      <t>オヨ</t>
    </rPh>
    <phoneticPr fontId="3"/>
  </si>
  <si>
    <t>問３－４．取組が該当する項目に「●」を記載してください。</t>
    <rPh sb="0" eb="1">
      <t>トイ</t>
    </rPh>
    <rPh sb="12" eb="14">
      <t>コウモク</t>
    </rPh>
    <phoneticPr fontId="28"/>
  </si>
  <si>
    <t>問４－１．検討中の取組のきっかけ及び概要を記載してください。</t>
    <rPh sb="16" eb="17">
      <t>オヨ</t>
    </rPh>
    <phoneticPr fontId="3"/>
  </si>
  <si>
    <t>問５－１．実施した取組のきっかけ及び概要を記載してください。</t>
    <phoneticPr fontId="3"/>
  </si>
  <si>
    <t>問６－１．実施予定の取組のきっかけ及び概要を記載してください。</t>
    <rPh sb="7" eb="9">
      <t>ヨテイ</t>
    </rPh>
    <phoneticPr fontId="3"/>
  </si>
  <si>
    <t>問７－１．検討中の取組のきっかけ及び概要を記載してください。</t>
    <phoneticPr fontId="3"/>
  </si>
  <si>
    <t>上記”実施済”の取組が、既に導入済みの指定管理業務委託の期間更新ではない場合は、「●」を記載してください。</t>
    <rPh sb="0" eb="2">
      <t>ジョウキ</t>
    </rPh>
    <rPh sb="3" eb="5">
      <t>ジッシ</t>
    </rPh>
    <rPh sb="5" eb="6">
      <t>ズ</t>
    </rPh>
    <rPh sb="8" eb="10">
      <t>トリクミ</t>
    </rPh>
    <rPh sb="12" eb="13">
      <t>スデ</t>
    </rPh>
    <rPh sb="14" eb="16">
      <t>ドウニュウ</t>
    </rPh>
    <rPh sb="16" eb="17">
      <t>ズ</t>
    </rPh>
    <rPh sb="19" eb="21">
      <t>シテイ</t>
    </rPh>
    <rPh sb="21" eb="23">
      <t>カンリ</t>
    </rPh>
    <rPh sb="23" eb="25">
      <t>ギョウム</t>
    </rPh>
    <rPh sb="25" eb="27">
      <t>イタク</t>
    </rPh>
    <rPh sb="28" eb="30">
      <t>キカン</t>
    </rPh>
    <rPh sb="30" eb="32">
      <t>コウシン</t>
    </rPh>
    <rPh sb="36" eb="38">
      <t>バアイ</t>
    </rPh>
    <rPh sb="44" eb="46">
      <t>キサイ</t>
    </rPh>
    <phoneticPr fontId="3"/>
  </si>
  <si>
    <t>問１６－１．検討中の取組のきっかけ及び概要を記載してください。</t>
    <phoneticPr fontId="3"/>
  </si>
  <si>
    <t>問１９－１．検討中の取組のきっかけ及び概要を記載してください。</t>
    <phoneticPr fontId="3"/>
  </si>
  <si>
    <t>問２２－１．検討中の取組のきっかけ及び概要を記載してください。</t>
    <phoneticPr fontId="3"/>
  </si>
  <si>
    <t>―</t>
    <phoneticPr fontId="3"/>
  </si>
  <si>
    <t>・その他の内容（自由記載）</t>
    <rPh sb="3" eb="4">
      <t>タ</t>
    </rPh>
    <rPh sb="5" eb="7">
      <t>ナイヨウ</t>
    </rPh>
    <rPh sb="8" eb="10">
      <t>ジユウ</t>
    </rPh>
    <rPh sb="10" eb="12">
      <t>キサイ</t>
    </rPh>
    <phoneticPr fontId="3"/>
  </si>
  <si>
    <t>・内　訳（自由記載）</t>
    <rPh sb="1" eb="2">
      <t>ウチ</t>
    </rPh>
    <rPh sb="3" eb="4">
      <t>ヤク</t>
    </rPh>
    <rPh sb="5" eb="7">
      <t>ジユウ</t>
    </rPh>
    <rPh sb="7" eb="9">
      <t>キサイ</t>
    </rPh>
    <phoneticPr fontId="3"/>
  </si>
  <si>
    <t>◆問１で③の地方独立行政法人への移行を”実施済”とした場合に回答◆</t>
    <rPh sb="1" eb="2">
      <t>トイ</t>
    </rPh>
    <rPh sb="6" eb="14">
      <t>チ</t>
    </rPh>
    <rPh sb="16" eb="18">
      <t>イコウ</t>
    </rPh>
    <rPh sb="20" eb="22">
      <t>ジッシ</t>
    </rPh>
    <rPh sb="22" eb="23">
      <t>ズミ</t>
    </rPh>
    <rPh sb="27" eb="29">
      <t>バアイ</t>
    </rPh>
    <rPh sb="30" eb="32">
      <t>カイトウ</t>
    </rPh>
    <phoneticPr fontId="3"/>
  </si>
  <si>
    <t>◆問１で③の地方独立行政法人への移行を”実施予定”とした場合に回答◆</t>
    <rPh sb="1" eb="2">
      <t>トイ</t>
    </rPh>
    <rPh sb="20" eb="22">
      <t>ジッシ</t>
    </rPh>
    <rPh sb="22" eb="24">
      <t>ヨテイ</t>
    </rPh>
    <rPh sb="28" eb="30">
      <t>バアイ</t>
    </rPh>
    <rPh sb="31" eb="33">
      <t>カイトウ</t>
    </rPh>
    <phoneticPr fontId="3"/>
  </si>
  <si>
    <t>010006</t>
    <phoneticPr fontId="28"/>
  </si>
  <si>
    <t>016951</t>
    <phoneticPr fontId="28"/>
  </si>
  <si>
    <t>016969</t>
    <phoneticPr fontId="28"/>
  </si>
  <si>
    <t>016977</t>
    <phoneticPr fontId="28"/>
  </si>
  <si>
    <t>016985</t>
    <phoneticPr fontId="28"/>
  </si>
  <si>
    <t>016993</t>
    <phoneticPr fontId="28"/>
  </si>
  <si>
    <t>017001</t>
    <phoneticPr fontId="28"/>
  </si>
  <si>
    <t>020001</t>
    <phoneticPr fontId="28"/>
  </si>
  <si>
    <t>030007</t>
    <phoneticPr fontId="28"/>
  </si>
  <si>
    <t>032166</t>
    <phoneticPr fontId="28"/>
  </si>
  <si>
    <t>040002</t>
    <phoneticPr fontId="28"/>
  </si>
  <si>
    <t>042161</t>
    <phoneticPr fontId="28"/>
  </si>
  <si>
    <t>050008</t>
    <phoneticPr fontId="28"/>
  </si>
  <si>
    <t>060003</t>
    <phoneticPr fontId="28"/>
  </si>
  <si>
    <t>070009</t>
    <phoneticPr fontId="28"/>
  </si>
  <si>
    <t>080004</t>
    <phoneticPr fontId="28"/>
  </si>
  <si>
    <t>090000</t>
    <phoneticPr fontId="28"/>
  </si>
  <si>
    <t>100005</t>
    <phoneticPr fontId="28"/>
  </si>
  <si>
    <t>105252</t>
  </si>
  <si>
    <t>110001</t>
    <phoneticPr fontId="28"/>
  </si>
  <si>
    <t>112461</t>
    <phoneticPr fontId="28"/>
  </si>
  <si>
    <t>120006</t>
    <phoneticPr fontId="28"/>
  </si>
  <si>
    <t>122394</t>
    <phoneticPr fontId="28"/>
  </si>
  <si>
    <t>130001</t>
    <phoneticPr fontId="28"/>
  </si>
  <si>
    <t>140007</t>
    <phoneticPr fontId="28"/>
  </si>
  <si>
    <t>150002</t>
    <phoneticPr fontId="28"/>
  </si>
  <si>
    <t>160008</t>
    <phoneticPr fontId="28"/>
  </si>
  <si>
    <t>170003</t>
    <phoneticPr fontId="28"/>
  </si>
  <si>
    <t>180009</t>
    <phoneticPr fontId="28"/>
  </si>
  <si>
    <t>190004</t>
    <phoneticPr fontId="28"/>
  </si>
  <si>
    <t>200000</t>
    <phoneticPr fontId="28"/>
  </si>
  <si>
    <t>210005</t>
    <phoneticPr fontId="28"/>
  </si>
  <si>
    <t>220001</t>
    <phoneticPr fontId="28"/>
  </si>
  <si>
    <t>230006</t>
    <phoneticPr fontId="28"/>
  </si>
  <si>
    <t>240001</t>
    <phoneticPr fontId="28"/>
  </si>
  <si>
    <t>250007</t>
    <phoneticPr fontId="28"/>
  </si>
  <si>
    <t>260002</t>
    <phoneticPr fontId="28"/>
  </si>
  <si>
    <t>270008</t>
    <phoneticPr fontId="28"/>
  </si>
  <si>
    <t>280003</t>
    <phoneticPr fontId="28"/>
  </si>
  <si>
    <t>290009</t>
    <phoneticPr fontId="28"/>
  </si>
  <si>
    <t>300004</t>
    <phoneticPr fontId="28"/>
  </si>
  <si>
    <t>310000</t>
    <phoneticPr fontId="28"/>
  </si>
  <si>
    <t>320005</t>
    <phoneticPr fontId="28"/>
  </si>
  <si>
    <t>330001</t>
    <phoneticPr fontId="28"/>
  </si>
  <si>
    <t>340006</t>
    <phoneticPr fontId="28"/>
  </si>
  <si>
    <t>350001</t>
    <phoneticPr fontId="28"/>
  </si>
  <si>
    <t>360007</t>
    <phoneticPr fontId="28"/>
  </si>
  <si>
    <t>370002</t>
    <phoneticPr fontId="28"/>
  </si>
  <si>
    <t>380008</t>
    <phoneticPr fontId="28"/>
  </si>
  <si>
    <t>390003</t>
    <phoneticPr fontId="28"/>
  </si>
  <si>
    <t>400009</t>
    <phoneticPr fontId="28"/>
  </si>
  <si>
    <t>402311</t>
    <phoneticPr fontId="28"/>
  </si>
  <si>
    <t>410004</t>
    <phoneticPr fontId="28"/>
  </si>
  <si>
    <t>420000</t>
    <phoneticPr fontId="28"/>
  </si>
  <si>
    <t>430005</t>
    <phoneticPr fontId="28"/>
  </si>
  <si>
    <t>440001</t>
    <phoneticPr fontId="28"/>
  </si>
  <si>
    <t>450006</t>
    <phoneticPr fontId="28"/>
  </si>
  <si>
    <t>460001</t>
    <phoneticPr fontId="28"/>
  </si>
  <si>
    <t>470007</t>
    <phoneticPr fontId="28"/>
  </si>
  <si>
    <t>018309</t>
  </si>
  <si>
    <t>038881</t>
    <phoneticPr fontId="28"/>
  </si>
  <si>
    <t>038890</t>
    <phoneticPr fontId="28"/>
  </si>
  <si>
    <t>038903</t>
    <phoneticPr fontId="28"/>
  </si>
  <si>
    <t>038911</t>
    <phoneticPr fontId="28"/>
  </si>
  <si>
    <t>038920</t>
    <phoneticPr fontId="28"/>
  </si>
  <si>
    <t>048101</t>
    <phoneticPr fontId="28"/>
  </si>
  <si>
    <t>049727</t>
    <phoneticPr fontId="28"/>
  </si>
  <si>
    <t>049735</t>
    <phoneticPr fontId="28"/>
  </si>
  <si>
    <t>049743</t>
    <phoneticPr fontId="28"/>
  </si>
  <si>
    <t>049751</t>
    <phoneticPr fontId="28"/>
  </si>
  <si>
    <t>049778</t>
    <phoneticPr fontId="28"/>
  </si>
  <si>
    <t>069728</t>
    <phoneticPr fontId="28"/>
  </si>
  <si>
    <t>069736</t>
    <phoneticPr fontId="28"/>
  </si>
  <si>
    <t>069744</t>
    <phoneticPr fontId="28"/>
  </si>
  <si>
    <t>069752</t>
    <phoneticPr fontId="28"/>
  </si>
  <si>
    <t>089460</t>
  </si>
  <si>
    <t>109207</t>
  </si>
  <si>
    <t>119075</t>
  </si>
  <si>
    <t>148415</t>
    <phoneticPr fontId="28"/>
  </si>
  <si>
    <t>148423</t>
    <phoneticPr fontId="28"/>
  </si>
  <si>
    <t>178624</t>
    <phoneticPr fontId="28"/>
  </si>
  <si>
    <t>199451</t>
  </si>
  <si>
    <t>219908</t>
    <phoneticPr fontId="28"/>
  </si>
  <si>
    <t>249360</t>
  </si>
  <si>
    <t>298573</t>
  </si>
  <si>
    <t>339598</t>
    <phoneticPr fontId="28"/>
  </si>
  <si>
    <t>409600</t>
  </si>
  <si>
    <t>409618</t>
  </si>
  <si>
    <t>418668</t>
  </si>
  <si>
    <t>北海道</t>
    <phoneticPr fontId="28"/>
  </si>
  <si>
    <t>別海町</t>
    <phoneticPr fontId="28"/>
  </si>
  <si>
    <t>色丹村</t>
    <rPh sb="0" eb="3">
      <t>シコタンムラ</t>
    </rPh>
    <phoneticPr fontId="28"/>
  </si>
  <si>
    <t>泊村</t>
    <rPh sb="0" eb="2">
      <t>トマリムラ</t>
    </rPh>
    <phoneticPr fontId="28"/>
  </si>
  <si>
    <t>留夜別村</t>
    <phoneticPr fontId="28"/>
  </si>
  <si>
    <t>留別村</t>
    <phoneticPr fontId="28"/>
  </si>
  <si>
    <t>紗那村</t>
    <phoneticPr fontId="28"/>
  </si>
  <si>
    <t>蘂取村</t>
    <phoneticPr fontId="28"/>
  </si>
  <si>
    <t>青森県</t>
    <phoneticPr fontId="28"/>
  </si>
  <si>
    <t>岩手県</t>
    <phoneticPr fontId="28"/>
  </si>
  <si>
    <t>宮城県</t>
    <phoneticPr fontId="28"/>
  </si>
  <si>
    <t>秋田県</t>
    <phoneticPr fontId="28"/>
  </si>
  <si>
    <t>山形県</t>
    <phoneticPr fontId="28"/>
  </si>
  <si>
    <t>福島県</t>
    <phoneticPr fontId="28"/>
  </si>
  <si>
    <t>茨城県</t>
    <phoneticPr fontId="28"/>
  </si>
  <si>
    <t>栃木県</t>
    <phoneticPr fontId="28"/>
  </si>
  <si>
    <t>群馬県</t>
    <phoneticPr fontId="28"/>
  </si>
  <si>
    <t>埼玉県</t>
    <phoneticPr fontId="28"/>
  </si>
  <si>
    <t>千葉県</t>
    <phoneticPr fontId="28"/>
  </si>
  <si>
    <t>東京都</t>
    <phoneticPr fontId="28"/>
  </si>
  <si>
    <t>神奈川県</t>
    <phoneticPr fontId="28"/>
  </si>
  <si>
    <t>新潟県</t>
    <phoneticPr fontId="28"/>
  </si>
  <si>
    <t>富山県</t>
    <phoneticPr fontId="28"/>
  </si>
  <si>
    <t>石川県</t>
    <phoneticPr fontId="28"/>
  </si>
  <si>
    <t>福井県</t>
    <phoneticPr fontId="28"/>
  </si>
  <si>
    <t>山梨県</t>
    <phoneticPr fontId="28"/>
  </si>
  <si>
    <t>長野県</t>
    <phoneticPr fontId="28"/>
  </si>
  <si>
    <t>岐阜県</t>
    <phoneticPr fontId="28"/>
  </si>
  <si>
    <t>静岡県</t>
    <phoneticPr fontId="28"/>
  </si>
  <si>
    <t>愛知県</t>
    <phoneticPr fontId="28"/>
  </si>
  <si>
    <t>三重県</t>
    <phoneticPr fontId="28"/>
  </si>
  <si>
    <t>滋賀県</t>
    <phoneticPr fontId="28"/>
  </si>
  <si>
    <t>京都府</t>
    <phoneticPr fontId="28"/>
  </si>
  <si>
    <t>大阪府</t>
    <phoneticPr fontId="28"/>
  </si>
  <si>
    <t>兵庫県</t>
    <phoneticPr fontId="28"/>
  </si>
  <si>
    <t>奈良県</t>
    <phoneticPr fontId="28"/>
  </si>
  <si>
    <t>和歌山県</t>
    <phoneticPr fontId="28"/>
  </si>
  <si>
    <t>鳥取県</t>
    <phoneticPr fontId="28"/>
  </si>
  <si>
    <t>島根県</t>
    <phoneticPr fontId="28"/>
  </si>
  <si>
    <t>岡山県</t>
    <phoneticPr fontId="28"/>
  </si>
  <si>
    <t>広島県</t>
    <phoneticPr fontId="28"/>
  </si>
  <si>
    <t>山口県</t>
    <phoneticPr fontId="28"/>
  </si>
  <si>
    <t>徳島県</t>
    <phoneticPr fontId="28"/>
  </si>
  <si>
    <t>香川県</t>
    <phoneticPr fontId="28"/>
  </si>
  <si>
    <t>愛媛県</t>
    <phoneticPr fontId="28"/>
  </si>
  <si>
    <t>高知県</t>
    <phoneticPr fontId="28"/>
  </si>
  <si>
    <t>福岡県</t>
    <phoneticPr fontId="28"/>
  </si>
  <si>
    <t>佐賀県</t>
    <phoneticPr fontId="28"/>
  </si>
  <si>
    <t>長崎県</t>
    <phoneticPr fontId="28"/>
  </si>
  <si>
    <t>熊本県</t>
    <phoneticPr fontId="28"/>
  </si>
  <si>
    <t>大分県</t>
    <phoneticPr fontId="28"/>
  </si>
  <si>
    <t>宮崎県</t>
    <phoneticPr fontId="28"/>
  </si>
  <si>
    <t>鹿児島県</t>
    <phoneticPr fontId="28"/>
  </si>
  <si>
    <t>沖縄県</t>
    <phoneticPr fontId="28"/>
  </si>
  <si>
    <t>上川中部福祉事務組合</t>
    <rPh sb="0" eb="2">
      <t>カミカワ</t>
    </rPh>
    <rPh sb="2" eb="4">
      <t>チュウブ</t>
    </rPh>
    <rPh sb="4" eb="6">
      <t>フクシ</t>
    </rPh>
    <rPh sb="6" eb="8">
      <t>ジム</t>
    </rPh>
    <rPh sb="8" eb="10">
      <t>クミアイ</t>
    </rPh>
    <phoneticPr fontId="28"/>
  </si>
  <si>
    <t>十勝圏複合事務組合（普通会計分）</t>
    <rPh sb="10" eb="12">
      <t>フツウ</t>
    </rPh>
    <rPh sb="12" eb="14">
      <t>カイケイ</t>
    </rPh>
    <rPh sb="14" eb="15">
      <t>ブン</t>
    </rPh>
    <phoneticPr fontId="24"/>
  </si>
  <si>
    <t>青森県市町村総合事務組合</t>
  </si>
  <si>
    <t>岩手県市町村総合事務組合（普通会計分）</t>
    <rPh sb="13" eb="18">
      <t>フツウカイケイブン</t>
    </rPh>
    <phoneticPr fontId="28"/>
  </si>
  <si>
    <t>盛岡地区広域消防組合</t>
  </si>
  <si>
    <t>奥州金ケ崎行政事務組合（普通会計分）</t>
    <rPh sb="12" eb="17">
      <t>フツウカイケイブン</t>
    </rPh>
    <phoneticPr fontId="28"/>
  </si>
  <si>
    <t>久慈広域連合（普通会計分）</t>
    <rPh sb="7" eb="12">
      <t>フツウカイケイブン</t>
    </rPh>
    <phoneticPr fontId="28"/>
  </si>
  <si>
    <t>一関地区広域行政組合（普通会計分）</t>
    <phoneticPr fontId="28"/>
  </si>
  <si>
    <t>岩手沿岸南部広域環境組合</t>
  </si>
  <si>
    <t>岩手県後期高齢者医療広域連合（普通会計分）</t>
    <phoneticPr fontId="28"/>
  </si>
  <si>
    <t>滝沢・雫石環境組合</t>
  </si>
  <si>
    <t>岩手中部水道企業団</t>
  </si>
  <si>
    <t>岩手県市町村総合事務組合(事業会計分）</t>
    <rPh sb="13" eb="18">
      <t>ジギョウカイケイブン</t>
    </rPh>
    <phoneticPr fontId="28"/>
  </si>
  <si>
    <t>奥州金ケ崎行政事務組合（事業会計分）</t>
    <rPh sb="12" eb="17">
      <t>ジギョウカイケイブン</t>
    </rPh>
    <phoneticPr fontId="28"/>
  </si>
  <si>
    <t>久慈広域連合（事業会計分）</t>
    <rPh sb="7" eb="12">
      <t>ジギョウカイケイブン</t>
    </rPh>
    <phoneticPr fontId="28"/>
  </si>
  <si>
    <t>一関地区広域行政組合（事業会計分）</t>
    <rPh sb="11" eb="16">
      <t>ジギョウカイケイブン</t>
    </rPh>
    <phoneticPr fontId="28"/>
  </si>
  <si>
    <t>岩手県後期高齢者医療広域連合（事業会計分）</t>
    <rPh sb="15" eb="20">
      <t>ジギョウカイケイブン</t>
    </rPh>
    <phoneticPr fontId="28"/>
  </si>
  <si>
    <t>黒川地域行政事務組合（普通会計分）</t>
    <phoneticPr fontId="28"/>
  </si>
  <si>
    <t>石巻地区広域行政事務組合</t>
    <phoneticPr fontId="28"/>
  </si>
  <si>
    <t>井川町・潟上市共有財産管理組合</t>
  </si>
  <si>
    <t>北秋田市上小阿仁村生活環境施設組合</t>
  </si>
  <si>
    <t>三種・八峰養護老人ホーム組合</t>
    <rPh sb="0" eb="2">
      <t>ミタネ</t>
    </rPh>
    <rPh sb="3" eb="5">
      <t>ハッポウ</t>
    </rPh>
    <phoneticPr fontId="28"/>
  </si>
  <si>
    <t>大仙美郷介護福祉組合</t>
  </si>
  <si>
    <t>八郎湖周辺清掃事務組合</t>
  </si>
  <si>
    <t>秋田県後期高齢者医療広域連合</t>
  </si>
  <si>
    <t>秋田県町村電算システム共同事業組合</t>
  </si>
  <si>
    <t>東根市外二市一町共立衛生処理組合</t>
    <phoneticPr fontId="28"/>
  </si>
  <si>
    <t>北村山広域行政事務組合</t>
    <phoneticPr fontId="28"/>
  </si>
  <si>
    <t>福島県伊達郡国見町・桑折町有北山組合</t>
  </si>
  <si>
    <t>公立岩瀬病院企業団</t>
  </si>
  <si>
    <t>公立小野町地方綜合病院企業団</t>
  </si>
  <si>
    <t>相馬方部衛生組合（普通会計分）</t>
  </si>
  <si>
    <t>福島県後期高齢者医療広域連合</t>
  </si>
  <si>
    <t>南会津地方環境衛生組合</t>
  </si>
  <si>
    <t>相馬方部衛生組合（事業会計分）</t>
  </si>
  <si>
    <t>龍ケ崎地方塵芥処理組合</t>
  </si>
  <si>
    <t>龍ケ崎地方衛生組合</t>
  </si>
  <si>
    <t>茨城地方広域環境事務組合</t>
  </si>
  <si>
    <t>大洗、鉾田、水戸環境組合</t>
  </si>
  <si>
    <t>高萩・北茨城広域事務組合</t>
  </si>
  <si>
    <t>利根川水系県南水防事務組合</t>
  </si>
  <si>
    <t>茨城県後期高齢者医療広域連合</t>
  </si>
  <si>
    <t>土浦・かすみがうら土地区画整理一部事務組合</t>
  </si>
  <si>
    <t>鉾田・大洗広域事務組合</t>
    <rPh sb="0" eb="2">
      <t>ホコタ</t>
    </rPh>
    <rPh sb="3" eb="5">
      <t>オオアライ</t>
    </rPh>
    <rPh sb="5" eb="11">
      <t>コウイキジムクミアイ</t>
    </rPh>
    <phoneticPr fontId="28"/>
  </si>
  <si>
    <t>那須地区広域行政事務組合（普通会計分）</t>
  </si>
  <si>
    <t>芳賀地区広域行政事務組合（普通会計分）</t>
  </si>
  <si>
    <t>南那須地区広域行政事務組合（普通会計分）</t>
  </si>
  <si>
    <t>宇都宮西中核工業団地事務組合（普通会計分）</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</si>
  <si>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</si>
  <si>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</si>
  <si>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</si>
  <si>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</si>
  <si>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</si>
  <si>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栃木県後期高齢者医療広域連合</t>
  </si>
  <si>
    <t>那須地区消防組合</t>
  </si>
  <si>
    <t>桐生地域医療組合</t>
  </si>
  <si>
    <t>邑楽館林医療企業団</t>
    <rPh sb="6" eb="9">
      <t>キギョウダン</t>
    </rPh>
    <phoneticPr fontId="28"/>
  </si>
  <si>
    <t>高崎市・安中市消防組合</t>
  </si>
  <si>
    <t>沼田市外二箇村清掃施設組合</t>
  </si>
  <si>
    <t>富岡地域医療企業団</t>
  </si>
  <si>
    <t>太田市外三町広域清掃組合</t>
  </si>
  <si>
    <t>群馬県後期高齢者医療広域連合</t>
  </si>
  <si>
    <t>群馬東部水道企業団</t>
  </si>
  <si>
    <t>吾妻環境施設組合</t>
    <rPh sb="0" eb="2">
      <t>アヅマ</t>
    </rPh>
    <rPh sb="2" eb="4">
      <t>カンキョウ</t>
    </rPh>
    <rPh sb="4" eb="6">
      <t>シセツ</t>
    </rPh>
    <rPh sb="6" eb="8">
      <t>クミアイ</t>
    </rPh>
    <phoneticPr fontId="28"/>
  </si>
  <si>
    <t>戸田ボートレース企業団</t>
    <rPh sb="0" eb="2">
      <t>トダ</t>
    </rPh>
    <rPh sb="8" eb="10">
      <t>キギョウ</t>
    </rPh>
    <rPh sb="10" eb="11">
      <t>ダン</t>
    </rPh>
    <phoneticPr fontId="28"/>
  </si>
  <si>
    <t>埼玉県都市ボートレース企業団</t>
    <rPh sb="0" eb="3">
      <t>サイタマケン</t>
    </rPh>
    <rPh sb="3" eb="5">
      <t>トシ</t>
    </rPh>
    <rPh sb="11" eb="13">
      <t>キギョウ</t>
    </rPh>
    <rPh sb="13" eb="14">
      <t>ダン</t>
    </rPh>
    <phoneticPr fontId="28"/>
  </si>
  <si>
    <t>彩北広域清掃組合</t>
  </si>
  <si>
    <t>入間東部地区事務組合</t>
    <rPh sb="6" eb="8">
      <t>ジム</t>
    </rPh>
    <phoneticPr fontId="64"/>
  </si>
  <si>
    <t>朝霞和光資源循環組合</t>
    <rPh sb="0" eb="2">
      <t>アサカ</t>
    </rPh>
    <rPh sb="2" eb="4">
      <t>ワコウ</t>
    </rPh>
    <rPh sb="4" eb="6">
      <t>シゲン</t>
    </rPh>
    <rPh sb="6" eb="8">
      <t>ジュンカン</t>
    </rPh>
    <rPh sb="8" eb="10">
      <t>クミアイ</t>
    </rPh>
    <phoneticPr fontId="28"/>
  </si>
  <si>
    <t>行田羽生資源環境組合</t>
    <rPh sb="0" eb="10">
      <t>ギョウダハニュウシゲンカンキョウクミアイ</t>
    </rPh>
    <phoneticPr fontId="28"/>
  </si>
  <si>
    <t>君津中央病院企業団</t>
  </si>
  <si>
    <t>東金市外三市町清掃組合</t>
  </si>
  <si>
    <t>山武郡市環境衛生組合</t>
  </si>
  <si>
    <t>柏・白井・鎌ケ谷環境衛生組合</t>
  </si>
  <si>
    <t>匝瑳市ほか二町環境衛生組合</t>
  </si>
  <si>
    <t>千葉県市町村交通災害共済事業会計</t>
  </si>
  <si>
    <t>長生郡市広域市町村圏組合（普通会計分）</t>
  </si>
  <si>
    <t>匝瑳市横芝光町消防組合</t>
  </si>
  <si>
    <t>印旛郡市広域市町村圏事務組合（普通会計分）</t>
  </si>
  <si>
    <t>長生郡市広域市町村圏組合（事業会計分）</t>
  </si>
  <si>
    <t>印西地区環境整備事業組合（普通会計分）</t>
  </si>
  <si>
    <t>印西地区環境整備事業組合（事業会計分）</t>
  </si>
  <si>
    <t>印旛郡市広域市町村圏事務組合（事業会計分）</t>
  </si>
  <si>
    <t>千葉県後期高齢者医療広域連合</t>
  </si>
  <si>
    <t>かずさ水道広域連合企業団</t>
  </si>
  <si>
    <t>福生病院企業団</t>
    <rPh sb="4" eb="6">
      <t>キギョウ</t>
    </rPh>
    <rPh sb="6" eb="7">
      <t>ダン</t>
    </rPh>
    <phoneticPr fontId="28"/>
  </si>
  <si>
    <t>南足柄市外五ケ市町組合</t>
    <phoneticPr fontId="28"/>
  </si>
  <si>
    <t>南足柄市外二ケ市町組合</t>
    <phoneticPr fontId="28"/>
  </si>
  <si>
    <t>南足柄市外二ケ町組合</t>
    <phoneticPr fontId="28"/>
  </si>
  <si>
    <t>松田町外三ヶ町組合</t>
    <phoneticPr fontId="28"/>
  </si>
  <si>
    <t>松田町外二ヶ町組合</t>
    <phoneticPr fontId="28"/>
  </si>
  <si>
    <t>箱根町外二カ市組合</t>
    <phoneticPr fontId="28"/>
  </si>
  <si>
    <t>下越福祉行政事務組合</t>
    <rPh sb="4" eb="6">
      <t>ギョウセイ</t>
    </rPh>
    <phoneticPr fontId="28"/>
  </si>
  <si>
    <t>白山野々市広域事務組合</t>
    <rPh sb="0" eb="1">
      <t>ハク</t>
    </rPh>
    <rPh sb="1" eb="2">
      <t>サン</t>
    </rPh>
    <rPh sb="2" eb="5">
      <t>ノノイチ</t>
    </rPh>
    <phoneticPr fontId="24"/>
  </si>
  <si>
    <t>白山石川医療企業団</t>
    <rPh sb="0" eb="1">
      <t>ハク</t>
    </rPh>
    <rPh sb="1" eb="2">
      <t>サン</t>
    </rPh>
    <rPh sb="4" eb="6">
      <t>イリョウ</t>
    </rPh>
    <rPh sb="6" eb="8">
      <t>キギョウ</t>
    </rPh>
    <rPh sb="8" eb="9">
      <t>ダン</t>
    </rPh>
    <phoneticPr fontId="24"/>
  </si>
  <si>
    <t>敦賀美方消防組合</t>
    <phoneticPr fontId="28"/>
  </si>
  <si>
    <t>大野・勝山地区広域行政事務組合</t>
    <phoneticPr fontId="28"/>
  </si>
  <si>
    <t>身延町早川町国民健康保険病院一部事務組合</t>
  </si>
  <si>
    <t>山梨県後期高齢者医療広域連合</t>
  </si>
  <si>
    <t>甲府・峡東地域ごみ処理施設事務組合</t>
  </si>
  <si>
    <t>峡南医療センター企業団</t>
  </si>
  <si>
    <t>山梨西部広域環境組合</t>
  </si>
  <si>
    <t>富士・東部広域環境事務組合</t>
    <rPh sb="9" eb="11">
      <t>ジム</t>
    </rPh>
    <phoneticPr fontId="28"/>
  </si>
  <si>
    <t>安曇野市・松本市山林組合</t>
    <rPh sb="0" eb="3">
      <t>アズミノ</t>
    </rPh>
    <rPh sb="3" eb="4">
      <t>シ</t>
    </rPh>
    <rPh sb="5" eb="7">
      <t>マツモト</t>
    </rPh>
    <phoneticPr fontId="28"/>
  </si>
  <si>
    <t>佐久市・軽井沢町清掃施設組合</t>
    <phoneticPr fontId="28"/>
  </si>
  <si>
    <t>東濃中部病院事務組合</t>
    <rPh sb="0" eb="1">
      <t>ヒガシ</t>
    </rPh>
    <rPh sb="1" eb="2">
      <t>ノウ</t>
    </rPh>
    <rPh sb="2" eb="4">
      <t>チュウブ</t>
    </rPh>
    <rPh sb="4" eb="6">
      <t>ビョウイン</t>
    </rPh>
    <rPh sb="6" eb="8">
      <t>ジム</t>
    </rPh>
    <rPh sb="8" eb="10">
      <t>クミアイ</t>
    </rPh>
    <phoneticPr fontId="28"/>
  </si>
  <si>
    <t>牧之原市菊川市学校組合</t>
    <rPh sb="0" eb="3">
      <t>マキノハラ</t>
    </rPh>
    <rPh sb="3" eb="4">
      <t>シ</t>
    </rPh>
    <rPh sb="4" eb="6">
      <t>キクガワ</t>
    </rPh>
    <rPh sb="6" eb="7">
      <t>シ</t>
    </rPh>
    <phoneticPr fontId="65"/>
  </si>
  <si>
    <t>静岡県市町総合事務組合</t>
    <rPh sb="5" eb="7">
      <t>ソウゴウ</t>
    </rPh>
    <rPh sb="7" eb="9">
      <t>ジム</t>
    </rPh>
    <phoneticPr fontId="65"/>
  </si>
  <si>
    <t>牧之原市御前崎市広域施設組合</t>
    <rPh sb="0" eb="3">
      <t>マキノハラ</t>
    </rPh>
    <rPh sb="3" eb="4">
      <t>シ</t>
    </rPh>
    <phoneticPr fontId="65"/>
  </si>
  <si>
    <t>裾野市長泉町衛生施設組合</t>
    <rPh sb="2" eb="3">
      <t>シ</t>
    </rPh>
    <rPh sb="5" eb="6">
      <t>チョウ</t>
    </rPh>
    <rPh sb="6" eb="8">
      <t>エイセイ</t>
    </rPh>
    <rPh sb="8" eb="10">
      <t>シセツ</t>
    </rPh>
    <phoneticPr fontId="65"/>
  </si>
  <si>
    <t>伊豆市沼津市衛生施設組合</t>
    <rPh sb="3" eb="6">
      <t>ヌマヅシ</t>
    </rPh>
    <phoneticPr fontId="65"/>
  </si>
  <si>
    <t>御前崎市牧之原市学校組合</t>
    <rPh sb="4" eb="7">
      <t>マキノハラ</t>
    </rPh>
    <rPh sb="7" eb="8">
      <t>シ</t>
    </rPh>
    <phoneticPr fontId="65"/>
  </si>
  <si>
    <t>駿東伊豆消防組合</t>
    <rPh sb="0" eb="2">
      <t>スントウ</t>
    </rPh>
    <rPh sb="2" eb="3">
      <t>イ</t>
    </rPh>
    <rPh sb="3" eb="4">
      <t>ズ</t>
    </rPh>
    <rPh sb="4" eb="6">
      <t>ショウボウ</t>
    </rPh>
    <rPh sb="6" eb="8">
      <t>クミアイ</t>
    </rPh>
    <phoneticPr fontId="65"/>
  </si>
  <si>
    <t>吉田町牧之原市広域施設組合</t>
    <rPh sb="3" eb="6">
      <t>マキノハラ</t>
    </rPh>
    <rPh sb="6" eb="7">
      <t>シ</t>
    </rPh>
    <phoneticPr fontId="65"/>
  </si>
  <si>
    <t>一部事務組合下田メディカルセンター（事業会計分）</t>
    <rPh sb="0" eb="2">
      <t>イチブ</t>
    </rPh>
    <rPh sb="2" eb="4">
      <t>ジム</t>
    </rPh>
    <rPh sb="4" eb="6">
      <t>クミアイ</t>
    </rPh>
    <rPh sb="6" eb="8">
      <t>シモダ</t>
    </rPh>
    <phoneticPr fontId="65"/>
  </si>
  <si>
    <t>一部事務組合下田メディカルセンター（普通会計分）</t>
    <rPh sb="0" eb="2">
      <t>イチブ</t>
    </rPh>
    <rPh sb="2" eb="4">
      <t>ジム</t>
    </rPh>
    <rPh sb="4" eb="6">
      <t>クミアイ</t>
    </rPh>
    <rPh sb="6" eb="8">
      <t>シモダ</t>
    </rPh>
    <phoneticPr fontId="65"/>
  </si>
  <si>
    <t>掛川市・菊川市衛生施設組合</t>
    <rPh sb="4" eb="6">
      <t>キクガワ</t>
    </rPh>
    <rPh sb="6" eb="7">
      <t>シ</t>
    </rPh>
    <phoneticPr fontId="65"/>
  </si>
  <si>
    <t>東遠工業用水道企業団</t>
    <rPh sb="0" eb="2">
      <t>トウエン</t>
    </rPh>
    <rPh sb="2" eb="5">
      <t>コウギョウヨウ</t>
    </rPh>
    <rPh sb="5" eb="7">
      <t>スイドウ</t>
    </rPh>
    <rPh sb="7" eb="9">
      <t>キギョウ</t>
    </rPh>
    <rPh sb="9" eb="10">
      <t>ダン</t>
    </rPh>
    <phoneticPr fontId="65"/>
  </si>
  <si>
    <t>静岡県後期高齢者医療広域連合</t>
    <rPh sb="0" eb="3">
      <t>シズオカケン</t>
    </rPh>
    <rPh sb="3" eb="5">
      <t>コウキ</t>
    </rPh>
    <rPh sb="5" eb="8">
      <t>コウレイシャ</t>
    </rPh>
    <rPh sb="8" eb="10">
      <t>イリョウ</t>
    </rPh>
    <rPh sb="10" eb="12">
      <t>コウイキ</t>
    </rPh>
    <rPh sb="12" eb="14">
      <t>レンゴウ</t>
    </rPh>
    <phoneticPr fontId="65"/>
  </si>
  <si>
    <t>静岡地方税滞納整理機構</t>
    <rPh sb="0" eb="2">
      <t>シズオカ</t>
    </rPh>
    <rPh sb="2" eb="5">
      <t>チホウゼイ</t>
    </rPh>
    <rPh sb="5" eb="7">
      <t>タイノウ</t>
    </rPh>
    <rPh sb="7" eb="9">
      <t>セイリ</t>
    </rPh>
    <rPh sb="9" eb="11">
      <t>キコウ</t>
    </rPh>
    <phoneticPr fontId="65"/>
  </si>
  <si>
    <t>掛川市・袋井市病院企業団</t>
    <rPh sb="4" eb="7">
      <t>フクロイシ</t>
    </rPh>
    <rPh sb="7" eb="9">
      <t>ビョウイン</t>
    </rPh>
    <rPh sb="9" eb="11">
      <t>キギョウ</t>
    </rPh>
    <rPh sb="11" eb="12">
      <t>ダン</t>
    </rPh>
    <phoneticPr fontId="65"/>
  </si>
  <si>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65"/>
  </si>
  <si>
    <t>知多中部広域事務組合</t>
  </si>
  <si>
    <t>東紀州環境施設組合</t>
    <rPh sb="0" eb="3">
      <t>ヒガシキシュウ</t>
    </rPh>
    <rPh sb="3" eb="7">
      <t>カンキョウシセツ</t>
    </rPh>
    <rPh sb="7" eb="9">
      <t>クミアイ</t>
    </rPh>
    <phoneticPr fontId="28"/>
  </si>
  <si>
    <t>公立甲賀病院組合</t>
    <rPh sb="0" eb="2">
      <t>コウリツ</t>
    </rPh>
    <rPh sb="2" eb="4">
      <t>コウカ</t>
    </rPh>
    <phoneticPr fontId="28"/>
  </si>
  <si>
    <t>大阪広域環境施設組合</t>
    <rPh sb="0" eb="2">
      <t>オオサカ</t>
    </rPh>
    <rPh sb="2" eb="4">
      <t>コウイキ</t>
    </rPh>
    <rPh sb="4" eb="6">
      <t>カンキョウ</t>
    </rPh>
    <rPh sb="6" eb="8">
      <t>シセツ</t>
    </rPh>
    <rPh sb="8" eb="10">
      <t>クミアイ</t>
    </rPh>
    <phoneticPr fontId="28"/>
  </si>
  <si>
    <t>南但広域行政事務組合</t>
    <phoneticPr fontId="28"/>
  </si>
  <si>
    <t>西脇多可行政事務組合</t>
    <phoneticPr fontId="28"/>
  </si>
  <si>
    <t>美方郡広域事務組合</t>
    <phoneticPr fontId="28"/>
  </si>
  <si>
    <t>北但行政事務組合</t>
    <phoneticPr fontId="28"/>
  </si>
  <si>
    <t>小野加東広域事務組合</t>
    <phoneticPr fontId="28"/>
  </si>
  <si>
    <t>まほろば環境衛生組合</t>
    <rPh sb="4" eb="6">
      <t>カンキョウ</t>
    </rPh>
    <rPh sb="6" eb="8">
      <t>エイセイ</t>
    </rPh>
    <rPh sb="8" eb="10">
      <t>クミアイ</t>
    </rPh>
    <phoneticPr fontId="64"/>
  </si>
  <si>
    <t>磯城郡水道企業団</t>
    <phoneticPr fontId="28"/>
  </si>
  <si>
    <t>斐川宍道水道企業団</t>
  </si>
  <si>
    <t>鹿足郡事務組合</t>
  </si>
  <si>
    <t>鹿足郡養護老人ホーム組合</t>
  </si>
  <si>
    <t>江津邑智消防組合</t>
  </si>
  <si>
    <t>雲南市・飯南町事務組合</t>
  </si>
  <si>
    <t>邑智郡公立病院組合</t>
  </si>
  <si>
    <t>邑智郡総合事務組合</t>
  </si>
  <si>
    <t>雲南広域連合（普通会計分）</t>
  </si>
  <si>
    <t>島根県後期高齢者医療広域連合</t>
  </si>
  <si>
    <t>雲南広域連合（事業会計分）</t>
  </si>
  <si>
    <t>香南香美衛生組合</t>
    <rPh sb="0" eb="2">
      <t>コウナン</t>
    </rPh>
    <phoneticPr fontId="65"/>
  </si>
  <si>
    <t>香南香美老人ホーム組合</t>
    <rPh sb="0" eb="2">
      <t>コウナン</t>
    </rPh>
    <phoneticPr fontId="65"/>
  </si>
  <si>
    <t>高幡障害者支援施設組合</t>
    <rPh sb="2" eb="5">
      <t>ショウガイシャ</t>
    </rPh>
    <rPh sb="5" eb="7">
      <t>シエン</t>
    </rPh>
    <phoneticPr fontId="65"/>
  </si>
  <si>
    <t>高知県・高知市病院企業団</t>
    <rPh sb="9" eb="11">
      <t>キギョウ</t>
    </rPh>
    <rPh sb="11" eb="12">
      <t>ダン</t>
    </rPh>
    <phoneticPr fontId="65"/>
  </si>
  <si>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65"/>
  </si>
  <si>
    <t>高知県市町村総合事務組合</t>
    <rPh sb="0" eb="3">
      <t>コウチケン</t>
    </rPh>
    <rPh sb="3" eb="6">
      <t>シチョウソン</t>
    </rPh>
    <rPh sb="6" eb="8">
      <t>ソウゴウ</t>
    </rPh>
    <rPh sb="8" eb="10">
      <t>ジム</t>
    </rPh>
    <rPh sb="10" eb="12">
      <t>クミアイ</t>
    </rPh>
    <phoneticPr fontId="65"/>
  </si>
  <si>
    <t>高知県後期高齢者医療広域連合</t>
    <rPh sb="0" eb="14">
      <t>コウチケンコウキコウレイシャイリョウコウイキレンゴウ</t>
    </rPh>
    <phoneticPr fontId="65"/>
  </si>
  <si>
    <t>南国・香南・香美租税債権管理機構</t>
    <rPh sb="0" eb="2">
      <t>ナンコク</t>
    </rPh>
    <rPh sb="3" eb="5">
      <t>コウナン</t>
    </rPh>
    <rPh sb="6" eb="8">
      <t>カミ</t>
    </rPh>
    <rPh sb="8" eb="10">
      <t>ソゼイ</t>
    </rPh>
    <rPh sb="10" eb="12">
      <t>サイケン</t>
    </rPh>
    <rPh sb="12" eb="14">
      <t>カンリ</t>
    </rPh>
    <rPh sb="14" eb="16">
      <t>キコウ</t>
    </rPh>
    <phoneticPr fontId="65"/>
  </si>
  <si>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28"/>
  </si>
  <si>
    <t>行橋京都メディカルセンター組合</t>
  </si>
  <si>
    <t>杵島地区衛生処理組合</t>
    <rPh sb="0" eb="4">
      <t>キシマチク</t>
    </rPh>
    <rPh sb="4" eb="8">
      <t>エイセイショリ</t>
    </rPh>
    <rPh sb="8" eb="10">
      <t>クミアイ</t>
    </rPh>
    <phoneticPr fontId="28"/>
  </si>
  <si>
    <t>多久小城医療組合</t>
    <rPh sb="0" eb="2">
      <t>タク</t>
    </rPh>
    <rPh sb="2" eb="4">
      <t>オギ</t>
    </rPh>
    <rPh sb="4" eb="6">
      <t>イリョウ</t>
    </rPh>
    <rPh sb="6" eb="8">
      <t>クミアイ</t>
    </rPh>
    <phoneticPr fontId="28"/>
  </si>
  <si>
    <t>雲仙・南島原保健組合（普通会計分）</t>
    <phoneticPr fontId="28"/>
  </si>
  <si>
    <t>雲仙・南島原保健組合（事業会計分）</t>
    <phoneticPr fontId="28"/>
  </si>
  <si>
    <t>長崎県後期高齢者医療広域連合</t>
    <phoneticPr fontId="28"/>
  </si>
  <si>
    <t>長与・時津環境施設組合</t>
    <phoneticPr fontId="28"/>
  </si>
  <si>
    <t>玉名市玉東町病院設立組合</t>
    <rPh sb="0" eb="3">
      <t>タマナシ</t>
    </rPh>
    <rPh sb="3" eb="6">
      <t>ギョクトウマチ</t>
    </rPh>
    <rPh sb="6" eb="12">
      <t>ビョウインセツリツクミアイ</t>
    </rPh>
    <phoneticPr fontId="28"/>
  </si>
  <si>
    <t>小国郷公立病院組合</t>
    <rPh sb="0" eb="2">
      <t>オグニ</t>
    </rPh>
    <rPh sb="2" eb="3">
      <t>ゴウ</t>
    </rPh>
    <rPh sb="3" eb="5">
      <t>コウリツ</t>
    </rPh>
    <rPh sb="5" eb="9">
      <t>ビョウインクミアイ</t>
    </rPh>
    <phoneticPr fontId="28"/>
  </si>
  <si>
    <t>沖縄県離島医療組合（事業会計分）</t>
    <rPh sb="10" eb="12">
      <t>ジギョウ</t>
    </rPh>
    <rPh sb="12" eb="14">
      <t>カイケイ</t>
    </rPh>
    <rPh sb="14" eb="15">
      <t>ブン</t>
    </rPh>
    <phoneticPr fontId="28"/>
  </si>
  <si>
    <t>介護サービス事業</t>
    <rPh sb="0" eb="2">
      <t>カイゴ</t>
    </rPh>
    <rPh sb="6" eb="8">
      <t>ジギョウ</t>
    </rPh>
    <phoneticPr fontId="3"/>
  </si>
  <si>
    <t>④広域化等に関する質問</t>
    <rPh sb="1" eb="4">
      <t>コウイキカ</t>
    </rPh>
    <rPh sb="4" eb="5">
      <t>トウ</t>
    </rPh>
    <rPh sb="6" eb="7">
      <t>カン</t>
    </rPh>
    <rPh sb="9" eb="11">
      <t>シツモン</t>
    </rPh>
    <phoneticPr fontId="3"/>
  </si>
  <si>
    <t>◆問１で④の広域化等を”実施済”とした場合に回答◆</t>
    <rPh sb="1" eb="2">
      <t>トイ</t>
    </rPh>
    <rPh sb="6" eb="9">
      <t>コウイキカ</t>
    </rPh>
    <rPh sb="9" eb="10">
      <t>トウ</t>
    </rPh>
    <rPh sb="12" eb="14">
      <t>ジッシ</t>
    </rPh>
    <rPh sb="14" eb="15">
      <t>ズミ</t>
    </rPh>
    <rPh sb="19" eb="21">
      <t>バアイ</t>
    </rPh>
    <rPh sb="22" eb="24">
      <t>カイトウ</t>
    </rPh>
    <phoneticPr fontId="3"/>
  </si>
  <si>
    <t>◆問１で④の広域化等を”実施予定”とした場合に回答◆</t>
    <rPh sb="1" eb="2">
      <t>トイ</t>
    </rPh>
    <rPh sb="6" eb="9">
      <t>コウイキカ</t>
    </rPh>
    <rPh sb="9" eb="10">
      <t>トウ</t>
    </rPh>
    <rPh sb="12" eb="14">
      <t>ジッシ</t>
    </rPh>
    <rPh sb="14" eb="16">
      <t>ヨテイ</t>
    </rPh>
    <rPh sb="20" eb="22">
      <t>バアイ</t>
    </rPh>
    <rPh sb="23" eb="25">
      <t>カイトウ</t>
    </rPh>
    <phoneticPr fontId="3"/>
  </si>
  <si>
    <t>◆問１で④の広域化等を”検討中”とした場合に回答◆</t>
    <rPh sb="1" eb="2">
      <t>トイ</t>
    </rPh>
    <rPh sb="6" eb="9">
      <t>コウイキカ</t>
    </rPh>
    <rPh sb="9" eb="10">
      <t>トウ</t>
    </rPh>
    <rPh sb="12" eb="15">
      <t>ケントウチュウ</t>
    </rPh>
    <rPh sb="19" eb="21">
      <t>バアイ</t>
    </rPh>
    <rPh sb="22" eb="24">
      <t>カイトウ</t>
    </rPh>
    <phoneticPr fontId="3"/>
  </si>
  <si>
    <t>⑤指定管理者制度に関する質問</t>
    <rPh sb="1" eb="3">
      <t>シテイ</t>
    </rPh>
    <rPh sb="3" eb="5">
      <t>カンリ</t>
    </rPh>
    <rPh sb="5" eb="6">
      <t>シャ</t>
    </rPh>
    <rPh sb="6" eb="8">
      <t>セイド</t>
    </rPh>
    <rPh sb="9" eb="10">
      <t>カン</t>
    </rPh>
    <rPh sb="12" eb="14">
      <t>シツモン</t>
    </rPh>
    <phoneticPr fontId="3"/>
  </si>
  <si>
    <t>◆問１で⑤の指定管理者制度を”実施済”とした場合に回答◆</t>
    <rPh sb="1" eb="2">
      <t>トイ</t>
    </rPh>
    <rPh sb="6" eb="8">
      <t>シテイ</t>
    </rPh>
    <rPh sb="8" eb="10">
      <t>カンリ</t>
    </rPh>
    <rPh sb="10" eb="11">
      <t>シャ</t>
    </rPh>
    <rPh sb="11" eb="13">
      <t>セイド</t>
    </rPh>
    <rPh sb="15" eb="17">
      <t>ジッシ</t>
    </rPh>
    <rPh sb="17" eb="18">
      <t>ズミ</t>
    </rPh>
    <rPh sb="22" eb="24">
      <t>バアイ</t>
    </rPh>
    <rPh sb="25" eb="27">
      <t>カイトウ</t>
    </rPh>
    <phoneticPr fontId="3"/>
  </si>
  <si>
    <t>◆問１で⑤の指定管理者制度を”実施予定”とした場合に回答◆</t>
    <rPh sb="1" eb="2">
      <t>トイ</t>
    </rPh>
    <rPh sb="6" eb="8">
      <t>シテイ</t>
    </rPh>
    <rPh sb="8" eb="11">
      <t>カンリシャ</t>
    </rPh>
    <rPh sb="11" eb="13">
      <t>セイド</t>
    </rPh>
    <rPh sb="15" eb="17">
      <t>ジッシ</t>
    </rPh>
    <rPh sb="17" eb="19">
      <t>ヨテイ</t>
    </rPh>
    <rPh sb="23" eb="25">
      <t>バアイ</t>
    </rPh>
    <rPh sb="26" eb="28">
      <t>カイトウ</t>
    </rPh>
    <phoneticPr fontId="3"/>
  </si>
  <si>
    <t>◆問１で⑤の指定管理者制度を”検討中”とした場合に回答◆</t>
    <rPh sb="1" eb="2">
      <t>トイ</t>
    </rPh>
    <rPh sb="6" eb="8">
      <t>シテイ</t>
    </rPh>
    <rPh sb="8" eb="11">
      <t>カンリシャ</t>
    </rPh>
    <rPh sb="11" eb="13">
      <t>セイド</t>
    </rPh>
    <rPh sb="15" eb="18">
      <t>ケントウチュウ</t>
    </rPh>
    <rPh sb="22" eb="24">
      <t>バアイ</t>
    </rPh>
    <rPh sb="25" eb="27">
      <t>カイトウ</t>
    </rPh>
    <phoneticPr fontId="3"/>
  </si>
  <si>
    <t>⑥包括的民間委託に関する質問</t>
    <rPh sb="1" eb="4">
      <t>ホウカツテキ</t>
    </rPh>
    <rPh sb="4" eb="6">
      <t>ミンカン</t>
    </rPh>
    <rPh sb="6" eb="8">
      <t>イタク</t>
    </rPh>
    <rPh sb="9" eb="10">
      <t>カン</t>
    </rPh>
    <rPh sb="12" eb="14">
      <t>シツモン</t>
    </rPh>
    <phoneticPr fontId="3"/>
  </si>
  <si>
    <t>◆問１で⑥の包括的民間委託を”実施済”とした場合に回答◆</t>
    <rPh sb="1" eb="2">
      <t>トイ</t>
    </rPh>
    <rPh sb="6" eb="9">
      <t>ホウカツテキ</t>
    </rPh>
    <rPh sb="9" eb="11">
      <t>ミンカン</t>
    </rPh>
    <rPh sb="11" eb="13">
      <t>イタク</t>
    </rPh>
    <rPh sb="15" eb="17">
      <t>ジッシ</t>
    </rPh>
    <rPh sb="17" eb="18">
      <t>ズミ</t>
    </rPh>
    <rPh sb="22" eb="24">
      <t>バアイ</t>
    </rPh>
    <rPh sb="25" eb="27">
      <t>カイトウ</t>
    </rPh>
    <phoneticPr fontId="3"/>
  </si>
  <si>
    <t>◆問１で⑥の包括的民間委託を”実施予定”とした場合に回答◆</t>
    <rPh sb="1" eb="2">
      <t>トイ</t>
    </rPh>
    <rPh sb="15" eb="17">
      <t>ジッシ</t>
    </rPh>
    <rPh sb="17" eb="19">
      <t>ヨテイ</t>
    </rPh>
    <rPh sb="23" eb="25">
      <t>バアイ</t>
    </rPh>
    <rPh sb="26" eb="28">
      <t>カイトウ</t>
    </rPh>
    <phoneticPr fontId="3"/>
  </si>
  <si>
    <t>◆問１で⑥の包括的民間委託を”検討中”とした場合に回答◆</t>
    <rPh sb="1" eb="2">
      <t>トイ</t>
    </rPh>
    <rPh sb="15" eb="18">
      <t>ケントウチュウ</t>
    </rPh>
    <rPh sb="22" eb="24">
      <t>バアイ</t>
    </rPh>
    <rPh sb="25" eb="27">
      <t>カイトウ</t>
    </rPh>
    <phoneticPr fontId="3"/>
  </si>
  <si>
    <t>⑦PPP／PFIに関する質問</t>
    <rPh sb="9" eb="10">
      <t>カン</t>
    </rPh>
    <rPh sb="12" eb="14">
      <t>シツモン</t>
    </rPh>
    <phoneticPr fontId="3"/>
  </si>
  <si>
    <t>◆問１で⑦のPPP／PFIを”実施済”とした場合に回答◆</t>
    <rPh sb="1" eb="2">
      <t>トイ</t>
    </rPh>
    <rPh sb="15" eb="17">
      <t>ジッシ</t>
    </rPh>
    <rPh sb="17" eb="18">
      <t>ズミ</t>
    </rPh>
    <rPh sb="22" eb="24">
      <t>バアイ</t>
    </rPh>
    <rPh sb="25" eb="27">
      <t>カイトウ</t>
    </rPh>
    <phoneticPr fontId="3"/>
  </si>
  <si>
    <t>◆問１で⑦のPPP／PFIを”実施予定”とした場合に回答◆</t>
    <rPh sb="1" eb="2">
      <t>トイ</t>
    </rPh>
    <rPh sb="15" eb="17">
      <t>ジッシ</t>
    </rPh>
    <rPh sb="17" eb="19">
      <t>ヨテイ</t>
    </rPh>
    <rPh sb="23" eb="25">
      <t>バアイ</t>
    </rPh>
    <rPh sb="26" eb="28">
      <t>カイトウ</t>
    </rPh>
    <phoneticPr fontId="3"/>
  </si>
  <si>
    <t>◆問１で⑦のPPP／PFIを”検討中”とした場合に回答◆</t>
    <rPh sb="1" eb="2">
      <t>トイ</t>
    </rPh>
    <rPh sb="15" eb="18">
      <t>ケントウチュウ</t>
    </rPh>
    <rPh sb="22" eb="24">
      <t>バアイ</t>
    </rPh>
    <rPh sb="25" eb="27">
      <t>カイトウ</t>
    </rPh>
    <phoneticPr fontId="3"/>
  </si>
  <si>
    <t>問８－１．実施した取組のきっかけ及び概要を記載してください。</t>
    <phoneticPr fontId="3"/>
  </si>
  <si>
    <t>問８－２．移行した地方独立行政法人の類型を記載してください。</t>
    <rPh sb="0" eb="1">
      <t>トイ</t>
    </rPh>
    <rPh sb="5" eb="7">
      <t>イコウ</t>
    </rPh>
    <rPh sb="9" eb="11">
      <t>チホウ</t>
    </rPh>
    <rPh sb="11" eb="13">
      <t>ドクリツ</t>
    </rPh>
    <rPh sb="13" eb="15">
      <t>ギョウセイ</t>
    </rPh>
    <rPh sb="15" eb="17">
      <t>ホウジン</t>
    </rPh>
    <rPh sb="18" eb="20">
      <t>ルイケイ</t>
    </rPh>
    <rPh sb="21" eb="23">
      <t>キサイ</t>
    </rPh>
    <phoneticPr fontId="28"/>
  </si>
  <si>
    <t>問９－１．実施予定の取組のきっかけ及び概要を記載してください。</t>
    <rPh sb="7" eb="9">
      <t>ヨテイ</t>
    </rPh>
    <phoneticPr fontId="3"/>
  </si>
  <si>
    <t>問９－２．移行する予定の地方独立行政法人の類型を記載してください。</t>
    <rPh sb="0" eb="1">
      <t>トイ</t>
    </rPh>
    <rPh sb="5" eb="7">
      <t>イコウ</t>
    </rPh>
    <rPh sb="9" eb="11">
      <t>ヨテイ</t>
    </rPh>
    <rPh sb="12" eb="20">
      <t>チ</t>
    </rPh>
    <rPh sb="21" eb="23">
      <t>ルイケイ</t>
    </rPh>
    <rPh sb="24" eb="26">
      <t>キサイ</t>
    </rPh>
    <phoneticPr fontId="28"/>
  </si>
  <si>
    <t>問１０－１．検討中の取組のきっかけ及び概要を記載してください。</t>
    <phoneticPr fontId="3"/>
  </si>
  <si>
    <t>問１１－１．実施した取組のきっかけ及び概要を記載してください。</t>
    <rPh sb="17" eb="18">
      <t>オヨ</t>
    </rPh>
    <rPh sb="19" eb="21">
      <t>ガイヨウ</t>
    </rPh>
    <phoneticPr fontId="3"/>
  </si>
  <si>
    <t>問１１－２．（水道事業・簡易水道事業・下水道事業のみ）広域化等の類型を記載してください（複数選択可）。</t>
    <rPh sb="0" eb="1">
      <t>トイ</t>
    </rPh>
    <rPh sb="7" eb="9">
      <t>スイドウ</t>
    </rPh>
    <rPh sb="9" eb="11">
      <t>ジギョウ</t>
    </rPh>
    <rPh sb="12" eb="14">
      <t>カンイ</t>
    </rPh>
    <rPh sb="14" eb="16">
      <t>スイドウ</t>
    </rPh>
    <rPh sb="16" eb="18">
      <t>ジギョウ</t>
    </rPh>
    <rPh sb="19" eb="22">
      <t>ゲスイドウ</t>
    </rPh>
    <rPh sb="22" eb="24">
      <t>ジギョウ</t>
    </rPh>
    <rPh sb="27" eb="30">
      <t>コウイキカ</t>
    </rPh>
    <rPh sb="30" eb="31">
      <t>トウ</t>
    </rPh>
    <rPh sb="32" eb="34">
      <t>ルイケイ</t>
    </rPh>
    <rPh sb="35" eb="37">
      <t>キサイ</t>
    </rPh>
    <rPh sb="44" eb="46">
      <t>フクスウ</t>
    </rPh>
    <rPh sb="46" eb="48">
      <t>センタク</t>
    </rPh>
    <rPh sb="48" eb="49">
      <t>カ</t>
    </rPh>
    <phoneticPr fontId="28"/>
  </si>
  <si>
    <t>（問１１－３～５は、問１で④の広域化等を”実施済”としたすべての事業について回答）</t>
    <rPh sb="1" eb="2">
      <t>トイ</t>
    </rPh>
    <rPh sb="21" eb="24">
      <t>ジッシズ</t>
    </rPh>
    <rPh sb="32" eb="34">
      <t>ジギョウ</t>
    </rPh>
    <rPh sb="38" eb="40">
      <t>カイトウ</t>
    </rPh>
    <phoneticPr fontId="3"/>
  </si>
  <si>
    <t>問１２－１．実施予定の取組のきっかけ及び概要を記載してください。</t>
    <rPh sb="8" eb="10">
      <t>ヨテイ</t>
    </rPh>
    <rPh sb="18" eb="19">
      <t>オヨ</t>
    </rPh>
    <phoneticPr fontId="3"/>
  </si>
  <si>
    <t>問１２－２．（水道事業・簡易水道事業・下水道事業のみ）広域化等の類型を記載してください（複数選択可）。</t>
    <rPh sb="0" eb="1">
      <t>トイ</t>
    </rPh>
    <rPh sb="7" eb="9">
      <t>スイドウ</t>
    </rPh>
    <rPh sb="9" eb="11">
      <t>ジギョウ</t>
    </rPh>
    <rPh sb="12" eb="14">
      <t>カンイ</t>
    </rPh>
    <rPh sb="14" eb="16">
      <t>スイドウ</t>
    </rPh>
    <rPh sb="16" eb="18">
      <t>ジギョウ</t>
    </rPh>
    <rPh sb="19" eb="22">
      <t>ゲスイドウ</t>
    </rPh>
    <rPh sb="22" eb="24">
      <t>ジギョウ</t>
    </rPh>
    <rPh sb="27" eb="30">
      <t>コウイキカ</t>
    </rPh>
    <rPh sb="30" eb="31">
      <t>トウ</t>
    </rPh>
    <rPh sb="32" eb="34">
      <t>ルイケイ</t>
    </rPh>
    <rPh sb="35" eb="37">
      <t>キサイ</t>
    </rPh>
    <rPh sb="44" eb="46">
      <t>フクスウ</t>
    </rPh>
    <rPh sb="46" eb="48">
      <t>センタク</t>
    </rPh>
    <rPh sb="48" eb="49">
      <t>カ</t>
    </rPh>
    <phoneticPr fontId="28"/>
  </si>
  <si>
    <t>問１３－１．検討中の取組のきっかけ及び概要を記載してください。</t>
    <rPh sb="17" eb="18">
      <t>オヨ</t>
    </rPh>
    <phoneticPr fontId="3"/>
  </si>
  <si>
    <t>問１４－２．指定管理者制度の方式を記載してください。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28"/>
  </si>
  <si>
    <t>問１５－１．実施予定の取組のきっかけ及び概要を記載してください。</t>
    <rPh sb="8" eb="10">
      <t>ヨテイ</t>
    </rPh>
    <phoneticPr fontId="3"/>
  </si>
  <si>
    <t>問１５－２．指定管理者制度の方式を記載してください。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28"/>
  </si>
  <si>
    <t>問１５－３．実施予定年月日を記載してください。</t>
    <rPh sb="0" eb="1">
      <t>トイ</t>
    </rPh>
    <rPh sb="6" eb="8">
      <t>ジッシ</t>
    </rPh>
    <rPh sb="8" eb="10">
      <t>ヨテイ</t>
    </rPh>
    <rPh sb="10" eb="13">
      <t>ネンガッピ</t>
    </rPh>
    <rPh sb="14" eb="16">
      <t>キサイ</t>
    </rPh>
    <phoneticPr fontId="28"/>
  </si>
  <si>
    <t>問１７－２．委託した性能発注内容を記載してください。</t>
    <rPh sb="6" eb="8">
      <t>イタク</t>
    </rPh>
    <rPh sb="10" eb="12">
      <t>セイノウ</t>
    </rPh>
    <rPh sb="12" eb="14">
      <t>ハッチュウ</t>
    </rPh>
    <rPh sb="14" eb="16">
      <t>ナイヨウ</t>
    </rPh>
    <rPh sb="17" eb="19">
      <t>キサイ</t>
    </rPh>
    <phoneticPr fontId="3"/>
  </si>
  <si>
    <t>問１７－３．実施年月日を記載してください。</t>
    <rPh sb="0" eb="1">
      <t>トイ</t>
    </rPh>
    <rPh sb="6" eb="8">
      <t>ジッシ</t>
    </rPh>
    <rPh sb="8" eb="11">
      <t>ネンガッピ</t>
    </rPh>
    <rPh sb="12" eb="14">
      <t>キサイ</t>
    </rPh>
    <phoneticPr fontId="28"/>
  </si>
  <si>
    <t>問１８－１．実施予定の取組のきっかけ及び概要を記載してください。</t>
    <rPh sb="8" eb="10">
      <t>ヨテイ</t>
    </rPh>
    <rPh sb="18" eb="19">
      <t>オヨ</t>
    </rPh>
    <phoneticPr fontId="3"/>
  </si>
  <si>
    <t>問１８－２．実施予定年月日を記載してください。</t>
    <rPh sb="0" eb="1">
      <t>トイ</t>
    </rPh>
    <rPh sb="6" eb="8">
      <t>ジッシ</t>
    </rPh>
    <rPh sb="8" eb="10">
      <t>ヨテイ</t>
    </rPh>
    <rPh sb="10" eb="13">
      <t>ネンガッピ</t>
    </rPh>
    <rPh sb="14" eb="16">
      <t>キサイ</t>
    </rPh>
    <phoneticPr fontId="28"/>
  </si>
  <si>
    <t>問２０－２．PPP／PFIの方式を記載してください。</t>
    <rPh sb="0" eb="1">
      <t>トイ</t>
    </rPh>
    <rPh sb="14" eb="16">
      <t>ホウシキ</t>
    </rPh>
    <rPh sb="17" eb="19">
      <t>キサイ</t>
    </rPh>
    <phoneticPr fontId="28"/>
  </si>
  <si>
    <t>問２０－３．導入・契約年月日を記載してください。</t>
    <rPh sb="0" eb="1">
      <t>トイ</t>
    </rPh>
    <rPh sb="6" eb="8">
      <t>ドウニュウ</t>
    </rPh>
    <rPh sb="9" eb="11">
      <t>ケイヤク</t>
    </rPh>
    <rPh sb="11" eb="14">
      <t>ネンガッピ</t>
    </rPh>
    <rPh sb="15" eb="17">
      <t>キサイ</t>
    </rPh>
    <phoneticPr fontId="28"/>
  </si>
  <si>
    <t>問２１－２．PPP／PFIの方式を記載してください。</t>
    <rPh sb="0" eb="1">
      <t>トイ</t>
    </rPh>
    <rPh sb="14" eb="16">
      <t>ホウシキ</t>
    </rPh>
    <rPh sb="17" eb="19">
      <t>キサイ</t>
    </rPh>
    <phoneticPr fontId="28"/>
  </si>
  <si>
    <t>問２１－３．導入・契約予定年月日を記載してください。</t>
    <rPh sb="0" eb="1">
      <t>トイ</t>
    </rPh>
    <rPh sb="6" eb="8">
      <t>ドウニュウ</t>
    </rPh>
    <rPh sb="9" eb="11">
      <t>ケイヤク</t>
    </rPh>
    <rPh sb="11" eb="13">
      <t>ヨテイ</t>
    </rPh>
    <rPh sb="13" eb="16">
      <t>ネンガッピ</t>
    </rPh>
    <rPh sb="17" eb="19">
      <t>キサイ</t>
    </rPh>
    <phoneticPr fontId="28"/>
  </si>
  <si>
    <t>◆問１で③の地方独立行政法人への移行を”検討中”とした場合に回答◆</t>
    <rPh sb="1" eb="2">
      <t>トイ</t>
    </rPh>
    <rPh sb="6" eb="8">
      <t>チホウ</t>
    </rPh>
    <rPh sb="8" eb="10">
      <t>ドクリツ</t>
    </rPh>
    <rPh sb="10" eb="12">
      <t>ギョウセイ</t>
    </rPh>
    <rPh sb="12" eb="14">
      <t>ホウジン</t>
    </rPh>
    <rPh sb="16" eb="18">
      <t>イコウ</t>
    </rPh>
    <rPh sb="20" eb="23">
      <t>ケントウチュウ</t>
    </rPh>
    <rPh sb="27" eb="29">
      <t>バアイ</t>
    </rPh>
    <rPh sb="30" eb="32">
      <t>カイトウ</t>
    </rPh>
    <phoneticPr fontId="3"/>
  </si>
  <si>
    <t>問８（地方独立行政法人への移行実施済）</t>
    <rPh sb="0" eb="1">
      <t>トイ</t>
    </rPh>
    <rPh sb="3" eb="5">
      <t>チホウ</t>
    </rPh>
    <rPh sb="5" eb="7">
      <t>ドクリツ</t>
    </rPh>
    <rPh sb="7" eb="9">
      <t>ギョウセイ</t>
    </rPh>
    <rPh sb="9" eb="11">
      <t>ホウジン</t>
    </rPh>
    <rPh sb="13" eb="15">
      <t>イコウ</t>
    </rPh>
    <rPh sb="15" eb="17">
      <t>ジッシ</t>
    </rPh>
    <rPh sb="17" eb="18">
      <t>ズ</t>
    </rPh>
    <phoneticPr fontId="3"/>
  </si>
  <si>
    <t>問９（地方独立行政法人への移行実施予定）</t>
    <rPh sb="0" eb="1">
      <t>トイ</t>
    </rPh>
    <rPh sb="3" eb="5">
      <t>チホウ</t>
    </rPh>
    <rPh sb="5" eb="7">
      <t>ドクリツ</t>
    </rPh>
    <rPh sb="7" eb="9">
      <t>ギョウセイ</t>
    </rPh>
    <rPh sb="9" eb="11">
      <t>ホウジン</t>
    </rPh>
    <rPh sb="13" eb="15">
      <t>イコウ</t>
    </rPh>
    <rPh sb="15" eb="17">
      <t>ジッシ</t>
    </rPh>
    <rPh sb="17" eb="19">
      <t>ヨテイ</t>
    </rPh>
    <phoneticPr fontId="3"/>
  </si>
  <si>
    <t>問１０（地方独立行政法人への移行検討中）</t>
    <rPh sb="0" eb="1">
      <t>トイ</t>
    </rPh>
    <rPh sb="4" eb="6">
      <t>チホウ</t>
    </rPh>
    <rPh sb="6" eb="8">
      <t>ドクリツ</t>
    </rPh>
    <rPh sb="8" eb="10">
      <t>ギョウセイ</t>
    </rPh>
    <rPh sb="10" eb="12">
      <t>ホウジン</t>
    </rPh>
    <rPh sb="14" eb="16">
      <t>イコウ</t>
    </rPh>
    <rPh sb="16" eb="19">
      <t>ケントウチュウ</t>
    </rPh>
    <phoneticPr fontId="3"/>
  </si>
  <si>
    <r>
      <t>　③</t>
    </r>
    <r>
      <rPr>
        <sz val="7"/>
        <color theme="1"/>
        <rFont val="ＭＳ Ｐゴシック"/>
        <family val="3"/>
        <charset val="128"/>
        <scheme val="minor"/>
      </rPr>
      <t>地方独立行政法人への移行</t>
    </r>
    <phoneticPr fontId="3"/>
  </si>
  <si>
    <t>　④広域化等</t>
    <rPh sb="2" eb="5">
      <t>コウイキカ</t>
    </rPh>
    <rPh sb="5" eb="6">
      <t>トウ</t>
    </rPh>
    <phoneticPr fontId="3"/>
  </si>
  <si>
    <t>　⑤民間活用（指定管理者制度）</t>
    <rPh sb="2" eb="4">
      <t>ミンカン</t>
    </rPh>
    <rPh sb="4" eb="6">
      <t>カツヨウ</t>
    </rPh>
    <rPh sb="7" eb="9">
      <t>シテイ</t>
    </rPh>
    <rPh sb="9" eb="12">
      <t>カンリシャ</t>
    </rPh>
    <rPh sb="12" eb="14">
      <t>セイド</t>
    </rPh>
    <phoneticPr fontId="3"/>
  </si>
  <si>
    <t xml:space="preserve">　⑥民間活用（包括的民間委託）  </t>
    <phoneticPr fontId="3"/>
  </si>
  <si>
    <r>
      <t>　⑦民間活用</t>
    </r>
    <r>
      <rPr>
        <sz val="7"/>
        <color theme="1"/>
        <rFont val="ＭＳ Ｐゴシック"/>
        <family val="3"/>
        <charset val="128"/>
        <scheme val="minor"/>
      </rPr>
      <t>（ＰＰＰ/ＰＦＩ方式の活用）</t>
    </r>
    <phoneticPr fontId="3"/>
  </si>
  <si>
    <t>PPP/PFI方式
の活用</t>
    <phoneticPr fontId="3"/>
  </si>
  <si>
    <t>包括的
民間委託</t>
    <phoneticPr fontId="3"/>
  </si>
  <si>
    <t>指定管理者
制度</t>
    <phoneticPr fontId="3"/>
  </si>
  <si>
    <t>都道府県・政令市・市区町村の別</t>
    <rPh sb="0" eb="4">
      <t>トドウフケン</t>
    </rPh>
    <rPh sb="5" eb="8">
      <t>セイレイシ</t>
    </rPh>
    <rPh sb="9" eb="11">
      <t>シク</t>
    </rPh>
    <rPh sb="11" eb="13">
      <t>チョウソン</t>
    </rPh>
    <rPh sb="14" eb="15">
      <t>ベツ</t>
    </rPh>
    <phoneticPr fontId="3"/>
  </si>
  <si>
    <t>03 市区町村</t>
    <rPh sb="3" eb="5">
      <t>シク</t>
    </rPh>
    <rPh sb="5" eb="7">
      <t>チョウソン</t>
    </rPh>
    <phoneticPr fontId="3"/>
  </si>
  <si>
    <t>278688</t>
  </si>
  <si>
    <t>438022</t>
  </si>
  <si>
    <t>108014</t>
    <phoneticPr fontId="3"/>
  </si>
  <si>
    <t>前橋工業団地造成組合</t>
    <rPh sb="0" eb="2">
      <t>マエハシ</t>
    </rPh>
    <rPh sb="2" eb="4">
      <t>コウギョウ</t>
    </rPh>
    <rPh sb="4" eb="6">
      <t>ダンチ</t>
    </rPh>
    <rPh sb="6" eb="8">
      <t>ゾウセイ</t>
    </rPh>
    <rPh sb="8" eb="10">
      <t>クミアイ</t>
    </rPh>
    <phoneticPr fontId="3"/>
  </si>
  <si>
    <t>問１１－４．取組の範囲を選択して下さい。</t>
    <rPh sb="0" eb="1">
      <t>ト</t>
    </rPh>
    <rPh sb="6" eb="8">
      <t>トリクミ</t>
    </rPh>
    <rPh sb="9" eb="11">
      <t>ハンイ</t>
    </rPh>
    <rPh sb="12" eb="14">
      <t>センタク</t>
    </rPh>
    <rPh sb="16" eb="17">
      <t>クダ</t>
    </rPh>
    <phoneticPr fontId="3"/>
  </si>
  <si>
    <t>問１１－５．取組の効果額を記載してください。</t>
    <rPh sb="0" eb="1">
      <t>ト</t>
    </rPh>
    <rPh sb="6" eb="8">
      <t>トリクミ</t>
    </rPh>
    <rPh sb="9" eb="12">
      <t>コウカガク</t>
    </rPh>
    <rPh sb="13" eb="15">
      <t>キサイ</t>
    </rPh>
    <phoneticPr fontId="3"/>
  </si>
  <si>
    <t>問２－５．取組の効果額を記載してください。</t>
    <rPh sb="5" eb="7">
      <t>トリクミ</t>
    </rPh>
    <rPh sb="7" eb="10">
      <t>コウカガク</t>
    </rPh>
    <rPh sb="11" eb="13">
      <t>キサイ</t>
    </rPh>
    <phoneticPr fontId="3"/>
  </si>
  <si>
    <t>問３－５．取組の効果額（予定）を記載してください。</t>
    <rPh sb="0" eb="1">
      <t>ト</t>
    </rPh>
    <rPh sb="5" eb="7">
      <t>トリクミ</t>
    </rPh>
    <rPh sb="8" eb="11">
      <t>コウカガク</t>
    </rPh>
    <rPh sb="12" eb="14">
      <t>ヨテイ</t>
    </rPh>
    <rPh sb="16" eb="18">
      <t>キサイ</t>
    </rPh>
    <phoneticPr fontId="3"/>
  </si>
  <si>
    <t>問５－４．取組の効果額を記載してください。</t>
    <rPh sb="0" eb="1">
      <t>ト</t>
    </rPh>
    <rPh sb="5" eb="7">
      <t>トリクミ</t>
    </rPh>
    <rPh sb="8" eb="11">
      <t>コウカガク</t>
    </rPh>
    <rPh sb="12" eb="14">
      <t>キサイ</t>
    </rPh>
    <phoneticPr fontId="3"/>
  </si>
  <si>
    <t>問６－４．取組の効果額（予定）を記載してください。</t>
    <rPh sb="0" eb="1">
      <t>ト</t>
    </rPh>
    <rPh sb="5" eb="7">
      <t>トリクミ</t>
    </rPh>
    <rPh sb="8" eb="11">
      <t>コウカガク</t>
    </rPh>
    <rPh sb="12" eb="14">
      <t>ヨテイ</t>
    </rPh>
    <rPh sb="16" eb="18">
      <t>キサイ</t>
    </rPh>
    <phoneticPr fontId="3"/>
  </si>
  <si>
    <t>問８－４．取組の効果額を記載してください。</t>
    <rPh sb="0" eb="1">
      <t>ト</t>
    </rPh>
    <rPh sb="5" eb="7">
      <t>トリクミ</t>
    </rPh>
    <rPh sb="8" eb="11">
      <t>コウカガク</t>
    </rPh>
    <rPh sb="12" eb="14">
      <t>キサイ</t>
    </rPh>
    <phoneticPr fontId="3"/>
  </si>
  <si>
    <t>問９－４．取組の効果額（予定）を記載してください。</t>
    <rPh sb="0" eb="1">
      <t>ト</t>
    </rPh>
    <rPh sb="5" eb="7">
      <t>トリクミ</t>
    </rPh>
    <rPh sb="8" eb="11">
      <t>コウカガク</t>
    </rPh>
    <rPh sb="12" eb="14">
      <t>ヨテイ</t>
    </rPh>
    <rPh sb="16" eb="18">
      <t>キサイ</t>
    </rPh>
    <phoneticPr fontId="3"/>
  </si>
  <si>
    <t>問１２－４．取組の範囲を選択して下さい。</t>
    <rPh sb="0" eb="1">
      <t>ト</t>
    </rPh>
    <rPh sb="6" eb="8">
      <t>トリクミ</t>
    </rPh>
    <rPh sb="9" eb="11">
      <t>ハンイ</t>
    </rPh>
    <rPh sb="12" eb="14">
      <t>センタク</t>
    </rPh>
    <rPh sb="16" eb="17">
      <t>クダ</t>
    </rPh>
    <phoneticPr fontId="3"/>
  </si>
  <si>
    <t>問１２－５．取組の効果額（予定）を記載してください。</t>
    <rPh sb="0" eb="1">
      <t>ト</t>
    </rPh>
    <rPh sb="6" eb="8">
      <t>トリクミ</t>
    </rPh>
    <rPh sb="9" eb="12">
      <t>コウカガク</t>
    </rPh>
    <rPh sb="13" eb="15">
      <t>ヨテイ</t>
    </rPh>
    <rPh sb="17" eb="19">
      <t>キサイ</t>
    </rPh>
    <phoneticPr fontId="3"/>
  </si>
  <si>
    <t>問１４－５．取組の効果額を記載してください。</t>
    <rPh sb="0" eb="1">
      <t>ト</t>
    </rPh>
    <rPh sb="6" eb="8">
      <t>トリクミ</t>
    </rPh>
    <rPh sb="9" eb="12">
      <t>コウカガク</t>
    </rPh>
    <rPh sb="13" eb="15">
      <t>キサイ</t>
    </rPh>
    <phoneticPr fontId="3"/>
  </si>
  <si>
    <t>問１５－４．取組の効果額（予定）を記載してください。</t>
    <rPh sb="0" eb="1">
      <t>ト</t>
    </rPh>
    <rPh sb="6" eb="8">
      <t>トリクミ</t>
    </rPh>
    <rPh sb="9" eb="12">
      <t>コウカガク</t>
    </rPh>
    <rPh sb="13" eb="15">
      <t>ヨテイ</t>
    </rPh>
    <rPh sb="17" eb="19">
      <t>キサイ</t>
    </rPh>
    <phoneticPr fontId="3"/>
  </si>
  <si>
    <t>問１８－３．取組の効果額（予定）を記載してください。</t>
    <rPh sb="0" eb="1">
      <t>ト</t>
    </rPh>
    <rPh sb="6" eb="8">
      <t>トリクミ</t>
    </rPh>
    <rPh sb="9" eb="12">
      <t>コウカガク</t>
    </rPh>
    <rPh sb="13" eb="15">
      <t>ヨテイ</t>
    </rPh>
    <rPh sb="17" eb="19">
      <t>キサイ</t>
    </rPh>
    <phoneticPr fontId="3"/>
  </si>
  <si>
    <t>問２０－４．取組の効果額を記載してください。</t>
    <rPh sb="0" eb="1">
      <t>ト</t>
    </rPh>
    <rPh sb="6" eb="8">
      <t>トリクミ</t>
    </rPh>
    <rPh sb="9" eb="12">
      <t>コウカガク</t>
    </rPh>
    <rPh sb="13" eb="15">
      <t>キサイ</t>
    </rPh>
    <phoneticPr fontId="3"/>
  </si>
  <si>
    <t>問２１－４．取組の効果額(予定)を記載してください。</t>
    <rPh sb="0" eb="1">
      <t>ト</t>
    </rPh>
    <rPh sb="6" eb="8">
      <t>トリクミ</t>
    </rPh>
    <rPh sb="9" eb="12">
      <t>コウカガク</t>
    </rPh>
    <rPh sb="13" eb="15">
      <t>ヨテイ</t>
    </rPh>
    <rPh sb="17" eb="19">
      <t>キサイ</t>
    </rPh>
    <phoneticPr fontId="3"/>
  </si>
  <si>
    <t>（１）令和4年度末（令和5年3月31日）時点</t>
    <rPh sb="3" eb="5">
      <t>レイワ</t>
    </rPh>
    <rPh sb="6" eb="9">
      <t>ネンドマツ</t>
    </rPh>
    <rPh sb="7" eb="8">
      <t>ド</t>
    </rPh>
    <rPh sb="8" eb="9">
      <t>マツ</t>
    </rPh>
    <rPh sb="10" eb="12">
      <t>レイワ</t>
    </rPh>
    <rPh sb="13" eb="14">
      <t>ネン</t>
    </rPh>
    <rPh sb="14" eb="15">
      <t>ヘイネン</t>
    </rPh>
    <rPh sb="15" eb="16">
      <t>ガツ</t>
    </rPh>
    <rPh sb="18" eb="19">
      <t>ニチ</t>
    </rPh>
    <rPh sb="20" eb="22">
      <t>ジテン</t>
    </rPh>
    <phoneticPr fontId="3"/>
  </si>
  <si>
    <t>①事業廃止</t>
    <rPh sb="1" eb="3">
      <t>ジギョウ</t>
    </rPh>
    <rPh sb="3" eb="5">
      <t>ハイシ</t>
    </rPh>
    <phoneticPr fontId="3"/>
  </si>
  <si>
    <t>②民営化・民間譲渡</t>
    <rPh sb="1" eb="4">
      <t>ミンエイカ</t>
    </rPh>
    <rPh sb="5" eb="7">
      <t>ミンカン</t>
    </rPh>
    <rPh sb="7" eb="9">
      <t>ジョウト</t>
    </rPh>
    <phoneticPr fontId="3"/>
  </si>
  <si>
    <t>③地方独立行政法人</t>
    <rPh sb="1" eb="3">
      <t>チホウ</t>
    </rPh>
    <rPh sb="3" eb="5">
      <t>ドクリツ</t>
    </rPh>
    <rPh sb="5" eb="7">
      <t>ギョウセイ</t>
    </rPh>
    <rPh sb="7" eb="9">
      <t>ホウジン</t>
    </rPh>
    <phoneticPr fontId="3"/>
  </si>
  <si>
    <t>問１１（広域化等実施済）</t>
    <rPh sb="0" eb="1">
      <t>トイ</t>
    </rPh>
    <rPh sb="4" eb="7">
      <t>コウイキカ</t>
    </rPh>
    <rPh sb="7" eb="8">
      <t>トウ</t>
    </rPh>
    <rPh sb="8" eb="10">
      <t>ジッシ</t>
    </rPh>
    <rPh sb="10" eb="11">
      <t>ズ</t>
    </rPh>
    <phoneticPr fontId="3"/>
  </si>
  <si>
    <t>④広域化等</t>
    <rPh sb="1" eb="4">
      <t>コウイキカ</t>
    </rPh>
    <rPh sb="4" eb="5">
      <t>トウ</t>
    </rPh>
    <phoneticPr fontId="3"/>
  </si>
  <si>
    <t>問１２（広域化等実施予定）</t>
    <rPh sb="0" eb="1">
      <t>ト</t>
    </rPh>
    <rPh sb="4" eb="7">
      <t>コウイキカ</t>
    </rPh>
    <rPh sb="7" eb="8">
      <t>トウ</t>
    </rPh>
    <rPh sb="8" eb="10">
      <t>ジッシ</t>
    </rPh>
    <rPh sb="10" eb="12">
      <t>ヨテイ</t>
    </rPh>
    <phoneticPr fontId="3"/>
  </si>
  <si>
    <t>問１３（広域化等検討中）</t>
    <rPh sb="0" eb="1">
      <t>トイ</t>
    </rPh>
    <rPh sb="4" eb="7">
      <t>コウイキカ</t>
    </rPh>
    <rPh sb="7" eb="8">
      <t>トウ</t>
    </rPh>
    <rPh sb="8" eb="10">
      <t>ケントウ</t>
    </rPh>
    <rPh sb="10" eb="11">
      <t>チュウ</t>
    </rPh>
    <phoneticPr fontId="3"/>
  </si>
  <si>
    <t>⑤指定管理者制度</t>
    <rPh sb="1" eb="3">
      <t>シテイ</t>
    </rPh>
    <rPh sb="3" eb="6">
      <t>カンリシャ</t>
    </rPh>
    <rPh sb="6" eb="8">
      <t>セイド</t>
    </rPh>
    <phoneticPr fontId="3"/>
  </si>
  <si>
    <t>問１４（指定管理者制度実施済）</t>
    <rPh sb="0" eb="1">
      <t>トイ</t>
    </rPh>
    <rPh sb="4" eb="6">
      <t>シテイ</t>
    </rPh>
    <rPh sb="6" eb="9">
      <t>カンリシャ</t>
    </rPh>
    <rPh sb="9" eb="11">
      <t>セイド</t>
    </rPh>
    <rPh sb="11" eb="13">
      <t>ジッシ</t>
    </rPh>
    <rPh sb="13" eb="14">
      <t>ズ</t>
    </rPh>
    <phoneticPr fontId="3"/>
  </si>
  <si>
    <t>問１５（指定管理者制度実施予定）</t>
    <rPh sb="0" eb="1">
      <t>トイ</t>
    </rPh>
    <rPh sb="4" eb="6">
      <t>シテイ</t>
    </rPh>
    <rPh sb="6" eb="9">
      <t>カンリシャ</t>
    </rPh>
    <rPh sb="9" eb="11">
      <t>セイド</t>
    </rPh>
    <rPh sb="11" eb="13">
      <t>ジッシ</t>
    </rPh>
    <rPh sb="13" eb="15">
      <t>ヨテイ</t>
    </rPh>
    <phoneticPr fontId="3"/>
  </si>
  <si>
    <t>問１６（指定管理者制度検討中）</t>
    <rPh sb="0" eb="1">
      <t>トイ</t>
    </rPh>
    <rPh sb="4" eb="6">
      <t>シテイ</t>
    </rPh>
    <rPh sb="6" eb="9">
      <t>カンリシャ</t>
    </rPh>
    <rPh sb="9" eb="11">
      <t>セイド</t>
    </rPh>
    <rPh sb="11" eb="14">
      <t>ケントウチュウ</t>
    </rPh>
    <phoneticPr fontId="3"/>
  </si>
  <si>
    <t>問１７（包括的民間委託実施済）</t>
    <rPh sb="0" eb="1">
      <t>トイ</t>
    </rPh>
    <rPh sb="11" eb="13">
      <t>ジッシ</t>
    </rPh>
    <rPh sb="13" eb="14">
      <t>ズ</t>
    </rPh>
    <phoneticPr fontId="3"/>
  </si>
  <si>
    <t>⑥包括的民間委託</t>
    <rPh sb="1" eb="4">
      <t>ホウカツテキ</t>
    </rPh>
    <rPh sb="4" eb="6">
      <t>ミンカン</t>
    </rPh>
    <rPh sb="6" eb="8">
      <t>イタク</t>
    </rPh>
    <phoneticPr fontId="3"/>
  </si>
  <si>
    <t>問１８（包括的民間委託実施予定）</t>
    <rPh sb="0" eb="1">
      <t>トイ</t>
    </rPh>
    <rPh sb="11" eb="13">
      <t>ジッシ</t>
    </rPh>
    <rPh sb="13" eb="15">
      <t>ヨテイ</t>
    </rPh>
    <phoneticPr fontId="3"/>
  </si>
  <si>
    <t>問１９（包括的民間委託検討中）</t>
    <rPh sb="0" eb="1">
      <t>トイ</t>
    </rPh>
    <rPh sb="11" eb="14">
      <t>ケントウチュウ</t>
    </rPh>
    <phoneticPr fontId="3"/>
  </si>
  <si>
    <t>問２０（ＰＰＰ/ＰＦＩ実施済）</t>
    <rPh sb="0" eb="1">
      <t>トイ</t>
    </rPh>
    <rPh sb="11" eb="13">
      <t>ジッシ</t>
    </rPh>
    <rPh sb="13" eb="14">
      <t>ズ</t>
    </rPh>
    <phoneticPr fontId="3"/>
  </si>
  <si>
    <t>問２１（ＰＰＰ/ＰＦＩ実施予定）</t>
    <rPh sb="0" eb="1">
      <t>トイ</t>
    </rPh>
    <rPh sb="11" eb="13">
      <t>ジッシ</t>
    </rPh>
    <rPh sb="13" eb="15">
      <t>ヨテイ</t>
    </rPh>
    <phoneticPr fontId="3"/>
  </si>
  <si>
    <t>問２２（ＰＰＰ/ＰＦI検討中）</t>
    <rPh sb="0" eb="1">
      <t>トイ</t>
    </rPh>
    <rPh sb="11" eb="14">
      <t>ケントウチュウ</t>
    </rPh>
    <phoneticPr fontId="3"/>
  </si>
  <si>
    <t>⑦PPP/PFI</t>
    <phoneticPr fontId="3"/>
  </si>
  <si>
    <t>⑧現行の体制を維持</t>
    <rPh sb="1" eb="3">
      <t>ゲンコウ</t>
    </rPh>
    <rPh sb="4" eb="6">
      <t>タイセイ</t>
    </rPh>
    <rPh sb="7" eb="9">
      <t>イジ</t>
    </rPh>
    <phoneticPr fontId="3"/>
  </si>
  <si>
    <t>都道府県・政令市・市区町村</t>
    <rPh sb="0" eb="4">
      <t>トドウフケン</t>
    </rPh>
    <rPh sb="5" eb="8">
      <t>セイレイシ</t>
    </rPh>
    <rPh sb="9" eb="11">
      <t>シク</t>
    </rPh>
    <rPh sb="11" eb="13">
      <t>チョウソン</t>
    </rPh>
    <phoneticPr fontId="3"/>
  </si>
  <si>
    <t>⑤　広域化等による廃止</t>
    <rPh sb="5" eb="6">
      <t>トウ</t>
    </rPh>
    <phoneticPr fontId="3"/>
  </si>
  <si>
    <t>③地方独立行政法人への移行に関する質問</t>
    <rPh sb="1" eb="9">
      <t>チ</t>
    </rPh>
    <rPh sb="11" eb="13">
      <t>イコウ</t>
    </rPh>
    <rPh sb="14" eb="15">
      <t>カン</t>
    </rPh>
    <rPh sb="17" eb="19">
      <t>シツモン</t>
    </rPh>
    <phoneticPr fontId="3"/>
  </si>
  <si>
    <t>指定管理者制度</t>
    <rPh sb="0" eb="2">
      <t>シテイ</t>
    </rPh>
    <rPh sb="2" eb="5">
      <t>カンリシャ</t>
    </rPh>
    <rPh sb="5" eb="7">
      <t>セイド</t>
    </rPh>
    <phoneticPr fontId="3"/>
  </si>
  <si>
    <t>包括的民間委託</t>
    <rPh sb="0" eb="3">
      <t>ホウカツテキ</t>
    </rPh>
    <rPh sb="3" eb="5">
      <t>ミンカン</t>
    </rPh>
    <rPh sb="5" eb="7">
      <t>イタク</t>
    </rPh>
    <phoneticPr fontId="3"/>
  </si>
  <si>
    <t>PPP/PFI方式の活用</t>
    <rPh sb="7" eb="9">
      <t>ホウシキ</t>
    </rPh>
    <rPh sb="10" eb="12">
      <t>カツヨウ</t>
    </rPh>
    <phoneticPr fontId="3"/>
  </si>
  <si>
    <r>
      <t>・回答は、</t>
    </r>
    <r>
      <rPr>
        <b/>
        <u/>
        <sz val="11"/>
        <color theme="1"/>
        <rFont val="ＭＳ Ｐゴシック"/>
        <family val="3"/>
        <charset val="128"/>
        <scheme val="minor"/>
      </rPr>
      <t>「地方公営企業決算状況調査」に回答する事業単位</t>
    </r>
    <r>
      <rPr>
        <b/>
        <u/>
        <sz val="11"/>
        <rFont val="ＭＳ Ｐゴシック"/>
        <family val="3"/>
        <charset val="128"/>
        <scheme val="minor"/>
      </rPr>
      <t>［法適用事業は22表（貸借対照表）、法非適用事業は26表（歳入歳出決算）］</t>
    </r>
    <r>
      <rPr>
        <b/>
        <u/>
        <sz val="11"/>
        <color theme="1"/>
        <rFont val="ＭＳ Ｐゴシック"/>
        <family val="3"/>
        <charset val="128"/>
        <scheme val="minor"/>
      </rPr>
      <t>ごとに作成してください（1事業1ファイル作成）。</t>
    </r>
    <r>
      <rPr>
        <sz val="11"/>
        <color theme="1"/>
        <rFont val="ＭＳ Ｐゴシック"/>
        <family val="2"/>
        <charset val="128"/>
        <scheme val="minor"/>
      </rPr>
      <t xml:space="preserve">
・黄色の網掛けに回答を入力してください。
・問１の回答結果に応じて、該当する各質問(問2-1～問23)について回答してください （該当しない項目については、回答する必要ありません。）。
</t>
    </r>
    <r>
      <rPr>
        <b/>
        <sz val="11"/>
        <color theme="1"/>
        <rFont val="ＭＳ Ｐゴシック"/>
        <family val="3"/>
        <charset val="128"/>
        <scheme val="minor"/>
      </rPr>
      <t>・</t>
    </r>
    <r>
      <rPr>
        <b/>
        <u/>
        <sz val="11"/>
        <color theme="1"/>
        <rFont val="ＭＳ Ｐゴシック"/>
        <family val="3"/>
        <charset val="128"/>
        <scheme val="minor"/>
      </rPr>
      <t>全てのシートについて、行・列の追加・削除、書式の変更等は行わないでください。</t>
    </r>
    <rPh sb="10" eb="12">
      <t>キギョウ</t>
    </rPh>
    <rPh sb="12" eb="14">
      <t>ケッサン</t>
    </rPh>
    <rPh sb="14" eb="16">
      <t>ジョウキョウ</t>
    </rPh>
    <rPh sb="16" eb="18">
      <t>チョウサ</t>
    </rPh>
    <phoneticPr fontId="3"/>
  </si>
  <si>
    <t xml:space="preserve"> </t>
    <phoneticPr fontId="3"/>
  </si>
  <si>
    <t>③地方独立行政法人への移行</t>
    <phoneticPr fontId="28"/>
  </si>
  <si>
    <t>④広域化等</t>
    <phoneticPr fontId="28"/>
  </si>
  <si>
    <t>⑤民間活用（指定管理者制度）</t>
    <rPh sb="1" eb="3">
      <t>ミンカン</t>
    </rPh>
    <rPh sb="3" eb="5">
      <t>カツヨウ</t>
    </rPh>
    <rPh sb="6" eb="8">
      <t>シテイ</t>
    </rPh>
    <rPh sb="8" eb="11">
      <t>カンリシャ</t>
    </rPh>
    <rPh sb="11" eb="13">
      <t>セイド</t>
    </rPh>
    <phoneticPr fontId="28"/>
  </si>
  <si>
    <t>⑥民間活用（包括的民間委託）</t>
    <rPh sb="1" eb="3">
      <t>ミンカン</t>
    </rPh>
    <rPh sb="3" eb="5">
      <t>カツヨウ</t>
    </rPh>
    <rPh sb="6" eb="9">
      <t>ホウカツテキ</t>
    </rPh>
    <rPh sb="9" eb="11">
      <t>ミンカン</t>
    </rPh>
    <rPh sb="11" eb="13">
      <t>イタク</t>
    </rPh>
    <phoneticPr fontId="28"/>
  </si>
  <si>
    <t>⑦民間活用（ＰＰＰ/ＰＦＩ方式の活用）</t>
    <phoneticPr fontId="28"/>
  </si>
  <si>
    <t>問１７－４．取組の効果額を記載してください。</t>
    <rPh sb="0" eb="1">
      <t>ト</t>
    </rPh>
    <rPh sb="6" eb="8">
      <t>トリクミ</t>
    </rPh>
    <rPh sb="9" eb="12">
      <t>コウカガク</t>
    </rPh>
    <rPh sb="13" eb="15">
      <t>キサイ</t>
    </rPh>
    <phoneticPr fontId="3"/>
  </si>
  <si>
    <r>
      <t>「B10」から「JA</t>
    </r>
    <r>
      <rPr>
        <b/>
        <sz val="10"/>
        <color theme="0"/>
        <rFont val="ＭＳ Ｐゴシック"/>
        <family val="3"/>
        <charset val="128"/>
        <scheme val="minor"/>
      </rPr>
      <t>10</t>
    </r>
    <r>
      <rPr>
        <b/>
        <sz val="10"/>
        <color rgb="FFFFFFFF"/>
        <rFont val="ＭＳ Ｐゴシック"/>
        <family val="3"/>
        <charset val="128"/>
        <scheme val="minor"/>
      </rPr>
      <t>」
をコピーする→</t>
    </r>
    <phoneticPr fontId="3"/>
  </si>
  <si>
    <t>③  宅地造成事業の事業目的の完了</t>
    <rPh sb="3" eb="5">
      <t>タクチ</t>
    </rPh>
    <rPh sb="5" eb="7">
      <t>ゾウセイ</t>
    </rPh>
    <rPh sb="7" eb="9">
      <t>ジギョウ</t>
    </rPh>
    <rPh sb="10" eb="12">
      <t>ジギョウ</t>
    </rPh>
    <rPh sb="12" eb="14">
      <t>モクテキ</t>
    </rPh>
    <rPh sb="15" eb="17">
      <t>カンリョウ</t>
    </rPh>
    <phoneticPr fontId="3"/>
  </si>
  <si>
    <t>※経営統合は、事業統合（水道法上同一の事業者となるもの）だけでなく、
経営の一体化（組織・管理を一体化するものの、水道法上複数の事業者であるもの）を含む。</t>
    <rPh sb="42" eb="44">
      <t>ソシキ</t>
    </rPh>
    <phoneticPr fontId="3"/>
  </si>
  <si>
    <t>358622</t>
    <phoneticPr fontId="3"/>
  </si>
  <si>
    <t>山口県</t>
    <rPh sb="0" eb="3">
      <t>ヤマグチケン</t>
    </rPh>
    <phoneticPr fontId="3"/>
  </si>
  <si>
    <t>光地域広域水道企業団</t>
    <phoneticPr fontId="3"/>
  </si>
  <si>
    <t>（問１２－３～５は、問１で④の広域化等を”実施予定”としたすべての事業について回答）</t>
    <rPh sb="1" eb="2">
      <t>トイ</t>
    </rPh>
    <rPh sb="33" eb="35">
      <t>ジギョウ</t>
    </rPh>
    <rPh sb="39" eb="41">
      <t>カイトウ</t>
    </rPh>
    <phoneticPr fontId="3"/>
  </si>
  <si>
    <t>問１．</t>
    <rPh sb="0" eb="1">
      <t>ト</t>
    </rPh>
    <phoneticPr fontId="3"/>
  </si>
  <si>
    <t>公営企業の抜本的な改革の取組状況調査（令和6年3月31日時点）</t>
    <rPh sb="19" eb="21">
      <t>レイワ</t>
    </rPh>
    <phoneticPr fontId="3"/>
  </si>
  <si>
    <t>　以下の取組について、令和5年度末（令和6年3月31日）における取組状況（実施済・実施予定・検討中のうちいずれか１つ）を選択してください。①～⑦については、複数選択可。
　また、いずれの取組も実施していない場合は⑧を選択してください。
　※　完了した取組については、過年度分も含めて回答してください。</t>
    <rPh sb="11" eb="13">
      <t>レイワ</t>
    </rPh>
    <rPh sb="18" eb="20">
      <t>レイワ</t>
    </rPh>
    <rPh sb="121" eb="123">
      <t>カンリョウ</t>
    </rPh>
    <rPh sb="125" eb="127">
      <t>トリクミ</t>
    </rPh>
    <rPh sb="133" eb="136">
      <t>カネンド</t>
    </rPh>
    <rPh sb="136" eb="137">
      <t>ブン</t>
    </rPh>
    <rPh sb="138" eb="139">
      <t>フク</t>
    </rPh>
    <rPh sb="141" eb="143">
      <t>カイトウ</t>
    </rPh>
    <phoneticPr fontId="3"/>
  </si>
  <si>
    <t>※①、②及び④については、令和5年度末までに完了した取組を「実施済」としてください。</t>
    <rPh sb="4" eb="5">
      <t>オヨ</t>
    </rPh>
    <rPh sb="18" eb="19">
      <t>マツ</t>
    </rPh>
    <phoneticPr fontId="3"/>
  </si>
  <si>
    <t>※③、⑤～⑦については、令和5年度末までに民間事業者等による運営が開始された取組を「実施済」としてください。</t>
    <rPh sb="21" eb="23">
      <t>ミンカン</t>
    </rPh>
    <rPh sb="26" eb="27">
      <t>トウ</t>
    </rPh>
    <phoneticPr fontId="3"/>
  </si>
  <si>
    <t>問１４－４．【要件確認】※令和5年度の取組の場合のみ回答</t>
    <rPh sb="0" eb="1">
      <t>ト</t>
    </rPh>
    <rPh sb="7" eb="9">
      <t>ヨウケン</t>
    </rPh>
    <rPh sb="9" eb="11">
      <t>カクニン</t>
    </rPh>
    <rPh sb="13" eb="15">
      <t>レイワ</t>
    </rPh>
    <rPh sb="16" eb="18">
      <t>ネンド</t>
    </rPh>
    <rPh sb="19" eb="21">
      <t>トリクミ</t>
    </rPh>
    <rPh sb="22" eb="24">
      <t>バアイ</t>
    </rPh>
    <rPh sb="26" eb="28">
      <t>カイトウ</t>
    </rPh>
    <phoneticPr fontId="3"/>
  </si>
  <si>
    <t>令和5年度実施</t>
    <phoneticPr fontId="3"/>
  </si>
  <si>
    <t>　令和5年度実施</t>
    <phoneticPr fontId="3"/>
  </si>
  <si>
    <t>●</t>
  </si>
  <si>
    <t>124273</t>
    <phoneticPr fontId="3"/>
  </si>
  <si>
    <t>ガス課</t>
    <rPh sb="2" eb="3">
      <t>カ</t>
    </rPh>
    <phoneticPr fontId="3"/>
  </si>
  <si>
    <t>加納光輝</t>
    <rPh sb="0" eb="2">
      <t>カノウ</t>
    </rPh>
    <rPh sb="2" eb="4">
      <t>コウキ</t>
    </rPh>
    <phoneticPr fontId="3"/>
  </si>
  <si>
    <t>0475-46-3401</t>
    <phoneticPr fontId="3"/>
  </si>
  <si>
    <t>gas@town.chonan.lg.jp</t>
    <phoneticPr fontId="3"/>
  </si>
  <si>
    <t>　直近では令和２年４月１日に料金を改定(値上げ)し、現行の経営体制・手法で健全な事業運営が実施出来ているため、更なる需要の拡大を図り、安定したガス事業の運営を行っていく。</t>
    <rPh sb="1" eb="3">
      <t>チョッキン</t>
    </rPh>
    <rPh sb="5" eb="7">
      <t>レイワ</t>
    </rPh>
    <rPh sb="8" eb="9">
      <t>ネン</t>
    </rPh>
    <rPh sb="10" eb="11">
      <t>ツキ</t>
    </rPh>
    <rPh sb="12" eb="13">
      <t>ニチ</t>
    </rPh>
    <rPh sb="14" eb="16">
      <t>リョウキン</t>
    </rPh>
    <rPh sb="17" eb="19">
      <t>カイテイ</t>
    </rPh>
    <rPh sb="20" eb="22">
      <t>ネア</t>
    </rPh>
    <rPh sb="26" eb="28">
      <t>ゲンコウ</t>
    </rPh>
    <rPh sb="29" eb="31">
      <t>ケイエイ</t>
    </rPh>
    <rPh sb="31" eb="33">
      <t>タイセイ</t>
    </rPh>
    <rPh sb="34" eb="36">
      <t>シュホウ</t>
    </rPh>
    <rPh sb="37" eb="39">
      <t>ケンゼン</t>
    </rPh>
    <rPh sb="40" eb="42">
      <t>ジギョウ</t>
    </rPh>
    <rPh sb="42" eb="44">
      <t>ウンエイ</t>
    </rPh>
    <rPh sb="45" eb="47">
      <t>ジッシ</t>
    </rPh>
    <rPh sb="47" eb="49">
      <t>デキ</t>
    </rPh>
    <rPh sb="55" eb="56">
      <t>サラ</t>
    </rPh>
    <rPh sb="58" eb="60">
      <t>ジュヨウ</t>
    </rPh>
    <rPh sb="61" eb="63">
      <t>カクダイ</t>
    </rPh>
    <rPh sb="64" eb="65">
      <t>ハカ</t>
    </rPh>
    <rPh sb="67" eb="69">
      <t>アンテイ</t>
    </rPh>
    <rPh sb="73" eb="75">
      <t>ジギョウ</t>
    </rPh>
    <rPh sb="76" eb="78">
      <t>ウンエイ</t>
    </rPh>
    <rPh sb="79" eb="80">
      <t>オコナ</t>
    </rPh>
    <phoneticPr fontId="3"/>
  </si>
  <si>
    <t>ガス事業</t>
  </si>
  <si>
    <t/>
  </si>
  <si>
    <t>　直近では、令和２年４月１日に料金改定(値上げ)し、現行の経営体制・手法で健全な事業運営が実施出来ているため、更なる需要の拡大を図り、安定したガス事業の運営を行っていく。</t>
  </si>
  <si>
    <t>下水道事業</t>
  </si>
  <si>
    <t>農業集落排水施設</t>
  </si>
  <si>
    <t>現在の経営は、事業に要する経費の約8割を一般会計からの繰入金で賄っており、現行の体制を継続せざるを得ない。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</si>
</sst>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e\.m\.d;@"/>
    <numFmt numFmtId="178" formatCode="[$-411]ggge&quot;年&quot;m&quot;月&quot;d&quot;日&quot;;@"/>
    <numFmt numFmtId="179" formatCode="ggge&quot;年&quot;m&quot;月&quot;d&quot;日&quot;;@"/>
  </numFmts>
  <fonts count="70"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6"/>
      <name val="ＭＳ Ｐゴシック"/>
      <family val="3"/>
      <charset val="128"/>
    </font>
    <font>
      <sz val="10"/>
      <color theme="1"/>
      <name val="ＭＳ ゴシック"/>
      <family val="3"/>
      <charset val="128"/>
    </font>
    <font>
      <b/>
      <sz val="10"/>
      <color rgb="FFFFFFFF"/>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10"/>
      <color theme="0"/>
      <name val="ＭＳ Ｐゴシック"/>
      <family val="3"/>
      <charset val="128"/>
      <scheme val="minor"/>
    </font>
    <font>
      <b/>
      <sz val="11"/>
      <color theme="1"/>
      <name val="HGP創英角ｺﾞｼｯｸUB"/>
      <family val="3"/>
      <charset val="128"/>
    </font>
    <font>
      <b/>
      <u val="double"/>
      <sz val="11"/>
      <color theme="1"/>
      <name val="ＭＳ Ｐゴシック"/>
      <family val="3"/>
      <charset val="128"/>
      <scheme val="minor"/>
    </font>
    <font>
      <sz val="11"/>
      <color theme="1"/>
      <name val="ＭＳ Ｐゴシック"/>
      <family val="3"/>
      <charset val="128"/>
    </font>
    <font>
      <b/>
      <u/>
      <sz val="11"/>
      <color theme="1"/>
      <name val="ＭＳ Ｐゴシック"/>
      <family val="3"/>
      <charset val="128"/>
      <scheme val="minor"/>
    </font>
    <font>
      <b/>
      <sz val="11"/>
      <name val="ＭＳ Ｐゴシック"/>
      <family val="3"/>
      <charset val="128"/>
      <scheme val="minor"/>
    </font>
    <font>
      <sz val="6"/>
      <name val="ＭＳ Ｐゴシック"/>
      <family val="3"/>
      <charset val="128"/>
      <scheme val="minor"/>
    </font>
    <font>
      <sz val="8"/>
      <color theme="1"/>
      <name val="ＭＳ ゴシック"/>
      <family val="3"/>
      <charset val="128"/>
    </font>
    <font>
      <sz val="11"/>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
      <b/>
      <sz val="9"/>
      <name val="ＭＳ Ｐゴシック"/>
      <family val="3"/>
      <charset val="128"/>
      <scheme val="minor"/>
    </font>
    <font>
      <b/>
      <sz val="9"/>
      <color rgb="FFFF0000"/>
      <name val="ＭＳ Ｐゴシック"/>
      <family val="3"/>
      <charset val="128"/>
      <scheme val="minor"/>
    </font>
    <font>
      <sz val="20"/>
      <name val="ＭＳ Ｐゴシック"/>
      <family val="2"/>
      <charset val="128"/>
      <scheme val="minor"/>
    </font>
    <font>
      <b/>
      <sz val="11"/>
      <color theme="1"/>
      <name val="ＭＳ Ｐゴシック"/>
      <family val="2"/>
      <charset val="128"/>
      <scheme val="minor"/>
    </font>
    <font>
      <b/>
      <sz val="10"/>
      <color theme="1"/>
      <name val="ＭＳ Ｐゴシック"/>
      <family val="2"/>
      <charset val="128"/>
      <scheme val="minor"/>
    </font>
    <font>
      <b/>
      <sz val="10.5"/>
      <color rgb="FFFF0000"/>
      <name val="ＭＳ Ｐゴシック"/>
      <family val="3"/>
      <charset val="128"/>
      <scheme val="minor"/>
    </font>
    <font>
      <sz val="8"/>
      <color rgb="FFFF0000"/>
      <name val="ＭＳ Ｐゴシック"/>
      <family val="3"/>
      <charset val="128"/>
      <scheme val="minor"/>
    </font>
    <font>
      <b/>
      <sz val="10"/>
      <name val="ＭＳ Ｐゴシック"/>
      <family val="3"/>
      <charset val="128"/>
      <scheme val="minor"/>
    </font>
    <font>
      <b/>
      <sz val="16"/>
      <name val="ＭＳ Ｐゴシック"/>
      <family val="3"/>
      <charset val="128"/>
      <scheme val="minor"/>
    </font>
    <font>
      <b/>
      <sz val="8"/>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11"/>
      <color theme="0"/>
      <name val="ＭＳ Ｐゴシック"/>
      <family val="3"/>
      <charset val="128"/>
      <scheme val="minor"/>
    </font>
    <font>
      <b/>
      <sz val="14"/>
      <color theme="0"/>
      <name val="ＭＳ Ｐゴシック"/>
      <family val="3"/>
      <charset val="128"/>
      <scheme val="minor"/>
    </font>
    <font>
      <b/>
      <sz val="14"/>
      <name val="ＭＳ Ｐゴシック"/>
      <family val="3"/>
      <charset val="128"/>
      <scheme val="minor"/>
    </font>
    <font>
      <sz val="11"/>
      <color theme="1" tint="4.9989318521683403E-2"/>
      <name val="ＭＳ Ｐゴシック"/>
      <family val="3"/>
      <charset val="128"/>
    </font>
    <font>
      <sz val="11"/>
      <name val="ＭＳ Ｐゴシック"/>
      <family val="3"/>
    </font>
    <font>
      <b/>
      <sz val="14"/>
      <color rgb="FFFF0000"/>
      <name val="ＭＳ Ｐゴシック"/>
      <family val="3"/>
      <charset val="128"/>
      <scheme val="minor"/>
    </font>
    <font>
      <sz val="6"/>
      <name val="ＭＳ Ｐゴシック"/>
      <family val="3"/>
    </font>
    <font>
      <sz val="11"/>
      <color rgb="FF000000"/>
      <name val="ＭＳ Ｐゴシック"/>
      <family val="3"/>
      <charset val="128"/>
    </font>
    <font>
      <b/>
      <u/>
      <sz val="11"/>
      <name val="ＭＳ Ｐゴシック"/>
      <family val="3"/>
      <charset val="128"/>
      <scheme val="minor"/>
    </font>
    <font>
      <b/>
      <sz val="8"/>
      <color theme="1"/>
      <name val="ＭＳ Ｐゴシック"/>
      <family val="3"/>
      <charset val="128"/>
      <scheme val="minor"/>
    </font>
    <font>
      <u/>
      <sz val="11"/>
      <color theme="10"/>
      <name val="ＭＳ Ｐゴシック"/>
      <family val="2"/>
      <charset val="128"/>
      <scheme val="minor"/>
    </font>
  </fonts>
  <fills count="24">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indexed="43"/>
        <bgColor indexed="64"/>
      </patternFill>
    </fill>
    <fill>
      <patternFill patternType="solid">
        <fgColor theme="8" tint="0.79998168889431442"/>
        <bgColor indexed="64"/>
      </patternFill>
    </fill>
    <fill>
      <patternFill patternType="solid">
        <fgColor rgb="FFDAEEF3"/>
        <bgColor indexed="64"/>
      </patternFill>
    </fill>
    <fill>
      <patternFill patternType="solid">
        <fgColor rgb="FFFCD5B4"/>
        <bgColor rgb="FF000000"/>
      </patternFill>
    </fill>
    <fill>
      <patternFill patternType="solid">
        <fgColor rgb="FFFFFF99"/>
        <bgColor rgb="FF000000"/>
      </patternFill>
    </fill>
    <fill>
      <patternFill patternType="solid">
        <fgColor rgb="FFDAEEF3"/>
        <bgColor rgb="FF000000"/>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15">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38" fontId="1" fillId="0" borderId="0" applyFont="0" applyFill="0" applyBorder="0" applyAlignment="0" applyProtection="0">
      <alignment vertical="center"/>
    </xf>
    <xf numFmtId="0" fontId="17" fillId="0" borderId="0"/>
    <xf numFmtId="0" fontId="17" fillId="0" borderId="0"/>
    <xf numFmtId="0" fontId="17" fillId="0" borderId="0"/>
    <xf numFmtId="0" fontId="69" fillId="0" borderId="0" applyNumberFormat="0" applyFill="0" applyBorder="0" applyAlignment="0" applyProtection="0">
      <alignment vertical="center"/>
    </xf>
  </cellStyleXfs>
  <cellXfs count="716">
    <xf numFmtId="0" fontId="0" fillId="0" borderId="0" xfId="0">
      <alignment vertical="center"/>
    </xf>
    <xf numFmtId="0" fontId="13" fillId="0" borderId="0" xfId="0" applyFont="1">
      <alignment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10" fillId="4" borderId="4" xfId="0" applyFont="1" applyFill="1" applyBorder="1" applyAlignment="1"/>
    <xf numFmtId="0" fontId="13" fillId="4" borderId="0" xfId="0" applyFont="1" applyFill="1">
      <alignment vertical="center"/>
    </xf>
    <xf numFmtId="0" fontId="9" fillId="4" borderId="7" xfId="0" applyFont="1" applyFill="1" applyBorder="1" applyAlignment="1"/>
    <xf numFmtId="0" fontId="9" fillId="4" borderId="8" xfId="0" applyFont="1" applyFill="1" applyBorder="1" applyAlignment="1"/>
    <xf numFmtId="0" fontId="13" fillId="4" borderId="6" xfId="0" applyFont="1" applyFill="1" applyBorder="1">
      <alignment vertical="center"/>
    </xf>
    <xf numFmtId="0" fontId="29" fillId="0" borderId="0" xfId="0" applyFont="1">
      <alignment vertical="center"/>
    </xf>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4" fillId="0" borderId="0" xfId="5" applyFont="1" applyAlignment="1">
      <alignment vertical="center"/>
    </xf>
    <xf numFmtId="0" fontId="4" fillId="0" borderId="0" xfId="5" applyFont="1" applyAlignment="1">
      <alignment horizontal="center" vertical="center"/>
    </xf>
    <xf numFmtId="0" fontId="0" fillId="0" borderId="0" xfId="0" applyAlignment="1">
      <alignment horizontal="center" vertical="center"/>
    </xf>
    <xf numFmtId="0" fontId="11" fillId="0" borderId="0" xfId="0" applyFont="1">
      <alignment vertical="center"/>
    </xf>
    <xf numFmtId="0" fontId="0" fillId="6" borderId="0" xfId="0" applyFill="1">
      <alignment vertical="center"/>
    </xf>
    <xf numFmtId="0" fontId="29" fillId="0" borderId="3" xfId="0" applyFont="1" applyBorder="1">
      <alignment vertical="center"/>
    </xf>
    <xf numFmtId="0" fontId="11" fillId="0" borderId="8" xfId="0" applyFont="1" applyBorder="1">
      <alignment vertical="center"/>
    </xf>
    <xf numFmtId="0" fontId="11" fillId="0" borderId="3" xfId="0" applyFont="1" applyBorder="1">
      <alignment vertical="center"/>
    </xf>
    <xf numFmtId="49" fontId="11" fillId="0" borderId="0" xfId="0" applyNumberFormat="1" applyFont="1">
      <alignment vertical="center"/>
    </xf>
    <xf numFmtId="0" fontId="0" fillId="8" borderId="0" xfId="0" applyFill="1">
      <alignment vertical="center"/>
    </xf>
    <xf numFmtId="0" fontId="0" fillId="4" borderId="3"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4" fillId="0" borderId="0" xfId="0" applyFont="1">
      <alignment vertical="center"/>
    </xf>
    <xf numFmtId="0" fontId="34" fillId="0" borderId="0" xfId="0" applyFont="1">
      <alignment vertical="center"/>
    </xf>
    <xf numFmtId="0" fontId="35" fillId="0" borderId="0" xfId="0" applyFont="1">
      <alignment vertical="center"/>
    </xf>
    <xf numFmtId="49" fontId="4" fillId="0" borderId="0" xfId="0" applyNumberFormat="1" applyFont="1">
      <alignment vertical="center"/>
    </xf>
    <xf numFmtId="0" fontId="0" fillId="12" borderId="0" xfId="0" applyFill="1">
      <alignment vertical="center"/>
    </xf>
    <xf numFmtId="0" fontId="25" fillId="0" borderId="0" xfId="0" applyFont="1">
      <alignment vertical="center"/>
    </xf>
    <xf numFmtId="0" fontId="0" fillId="0" borderId="0" xfId="0" applyAlignment="1">
      <alignment horizontal="left" vertical="center"/>
    </xf>
    <xf numFmtId="0" fontId="25" fillId="0" borderId="0" xfId="0" applyFont="1" applyAlignment="1">
      <alignment horizontal="center" vertical="center"/>
    </xf>
    <xf numFmtId="0" fontId="39" fillId="6" borderId="0" xfId="0" applyFont="1" applyFill="1">
      <alignment vertical="center"/>
    </xf>
    <xf numFmtId="0" fontId="13" fillId="0" borderId="0" xfId="0" applyFont="1" applyAlignment="1">
      <alignment horizontal="center" vertical="center"/>
    </xf>
    <xf numFmtId="0" fontId="30" fillId="9" borderId="6" xfId="5" applyFont="1" applyFill="1" applyBorder="1" applyAlignment="1">
      <alignment horizontal="center" vertical="center" wrapText="1"/>
    </xf>
    <xf numFmtId="0" fontId="43" fillId="0" borderId="0" xfId="0" applyFont="1" applyAlignment="1"/>
    <xf numFmtId="176" fontId="43" fillId="0" borderId="0" xfId="0" applyNumberFormat="1" applyFont="1" applyAlignment="1"/>
    <xf numFmtId="0" fontId="41" fillId="0" borderId="0" xfId="0" applyFont="1">
      <alignment vertical="center"/>
    </xf>
    <xf numFmtId="0" fontId="44" fillId="0" borderId="0" xfId="0" applyFont="1">
      <alignment vertical="center"/>
    </xf>
    <xf numFmtId="0" fontId="41" fillId="0" borderId="0" xfId="0" applyFont="1" applyAlignment="1">
      <alignment horizontal="right" vertical="center"/>
    </xf>
    <xf numFmtId="0" fontId="11" fillId="0" borderId="0" xfId="0" applyFont="1" applyAlignment="1">
      <alignment horizontal="center" vertical="center"/>
    </xf>
    <xf numFmtId="14" fontId="0" fillId="0" borderId="0" xfId="0" applyNumberFormat="1">
      <alignment vertical="center"/>
    </xf>
    <xf numFmtId="177" fontId="0" fillId="0" borderId="0" xfId="0" applyNumberFormat="1">
      <alignment vertical="center"/>
    </xf>
    <xf numFmtId="0" fontId="46" fillId="0" borderId="0" xfId="5" applyFont="1" applyAlignment="1">
      <alignment vertical="center"/>
    </xf>
    <xf numFmtId="0" fontId="32" fillId="0" borderId="0" xfId="0" applyFont="1" applyAlignment="1" applyProtection="1">
      <alignment horizontal="center" vertical="center"/>
      <protection locked="0"/>
    </xf>
    <xf numFmtId="0" fontId="33" fillId="0" borderId="0" xfId="0" applyFont="1">
      <alignment vertical="center"/>
    </xf>
    <xf numFmtId="0" fontId="32" fillId="0" borderId="0" xfId="0" applyFont="1">
      <alignment vertical="center"/>
    </xf>
    <xf numFmtId="38" fontId="32" fillId="0" borderId="0" xfId="10" applyFont="1" applyFill="1" applyBorder="1" applyAlignment="1" applyProtection="1">
      <alignment vertical="center"/>
    </xf>
    <xf numFmtId="0" fontId="45" fillId="0" borderId="0" xfId="0" applyFont="1">
      <alignment vertical="center"/>
    </xf>
    <xf numFmtId="0" fontId="32" fillId="0" borderId="0" xfId="0" applyFont="1" applyProtection="1">
      <alignment vertical="center"/>
      <protection locked="0"/>
    </xf>
    <xf numFmtId="0" fontId="12" fillId="0" borderId="0" xfId="0" applyFont="1">
      <alignment vertical="center"/>
    </xf>
    <xf numFmtId="0" fontId="0" fillId="0" borderId="5" xfId="0" applyBorder="1">
      <alignment vertical="center"/>
    </xf>
    <xf numFmtId="0" fontId="12" fillId="0" borderId="0" xfId="0" applyFont="1" applyAlignment="1">
      <alignment horizontal="center" vertical="center"/>
    </xf>
    <xf numFmtId="0" fontId="4" fillId="6" borderId="1" xfId="5" applyFont="1" applyFill="1" applyBorder="1" applyAlignment="1">
      <alignment horizontal="center" vertical="center"/>
    </xf>
    <xf numFmtId="0" fontId="4" fillId="7" borderId="11" xfId="5" applyFont="1" applyFill="1" applyBorder="1" applyAlignment="1">
      <alignment vertical="center"/>
    </xf>
    <xf numFmtId="0" fontId="4" fillId="7" borderId="14" xfId="5" applyFont="1" applyFill="1" applyBorder="1" applyAlignment="1">
      <alignment vertical="center"/>
    </xf>
    <xf numFmtId="0" fontId="4" fillId="0" borderId="0" xfId="5" applyFont="1" applyAlignment="1">
      <alignment vertical="center" wrapText="1"/>
    </xf>
    <xf numFmtId="0" fontId="46" fillId="0" borderId="1" xfId="5" applyFont="1" applyBorder="1" applyAlignment="1">
      <alignment horizontal="left" vertical="center" wrapText="1"/>
    </xf>
    <xf numFmtId="0" fontId="41" fillId="0" borderId="0" xfId="0" applyFont="1" applyAlignment="1">
      <alignment horizontal="center" vertical="center"/>
    </xf>
    <xf numFmtId="0" fontId="44" fillId="0" borderId="0" xfId="0" applyFont="1" applyAlignment="1">
      <alignment horizontal="center" vertical="center"/>
    </xf>
    <xf numFmtId="0" fontId="25" fillId="0" borderId="0" xfId="0" applyFont="1" applyAlignment="1">
      <alignment horizontal="right" vertical="center"/>
    </xf>
    <xf numFmtId="49" fontId="46" fillId="0" borderId="1" xfId="5" applyNumberFormat="1" applyFont="1" applyBorder="1" applyAlignment="1">
      <alignment horizontal="left" vertical="center" wrapText="1"/>
    </xf>
    <xf numFmtId="0" fontId="46" fillId="0" borderId="1" xfId="5" applyFont="1" applyBorder="1" applyAlignment="1">
      <alignment horizontal="center" vertical="center" wrapText="1"/>
    </xf>
    <xf numFmtId="0" fontId="46" fillId="0" borderId="1" xfId="10" applyNumberFormat="1" applyFont="1" applyFill="1" applyBorder="1" applyAlignment="1" applyProtection="1">
      <alignment horizontal="center" vertical="center" wrapText="1"/>
    </xf>
    <xf numFmtId="0" fontId="23" fillId="0" borderId="0" xfId="0" applyFont="1">
      <alignment vertical="center"/>
    </xf>
    <xf numFmtId="0" fontId="50" fillId="0" borderId="0" xfId="0" applyFont="1">
      <alignment vertical="center"/>
    </xf>
    <xf numFmtId="0" fontId="13" fillId="0" borderId="5" xfId="0" applyFont="1" applyBorder="1">
      <alignment vertical="center"/>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48" fillId="0" borderId="0" xfId="0" applyFont="1" applyAlignment="1">
      <alignment horizontal="right" vertical="center"/>
    </xf>
    <xf numFmtId="0" fontId="33" fillId="0" borderId="0" xfId="0" applyFont="1" applyAlignment="1">
      <alignment horizontal="right" vertical="center"/>
    </xf>
    <xf numFmtId="0" fontId="41" fillId="0" borderId="0" xfId="0" applyFont="1" applyAlignment="1" applyProtection="1">
      <alignment horizontal="right" vertical="center"/>
      <protection locked="0"/>
    </xf>
    <xf numFmtId="0" fontId="0" fillId="0" borderId="37" xfId="0" applyBorder="1" applyAlignment="1">
      <alignment horizontal="center" vertical="center"/>
    </xf>
    <xf numFmtId="0" fontId="4" fillId="6" borderId="3" xfId="5" applyFont="1" applyFill="1" applyBorder="1" applyAlignment="1">
      <alignment horizontal="center" vertical="center"/>
    </xf>
    <xf numFmtId="0" fontId="46" fillId="0" borderId="14" xfId="5" applyFont="1" applyBorder="1" applyAlignment="1">
      <alignment horizontal="center" vertical="center" wrapText="1"/>
    </xf>
    <xf numFmtId="0" fontId="4" fillId="6" borderId="48" xfId="5" applyFont="1" applyFill="1" applyBorder="1" applyAlignment="1">
      <alignment horizontal="center" vertical="center"/>
    </xf>
    <xf numFmtId="0" fontId="25" fillId="0" borderId="0" xfId="0" applyFont="1" applyAlignment="1">
      <alignment horizontal="left" vertical="center"/>
    </xf>
    <xf numFmtId="0" fontId="13" fillId="6" borderId="11" xfId="5" applyFont="1" applyFill="1" applyBorder="1" applyAlignment="1">
      <alignment horizontal="center" vertical="center"/>
    </xf>
    <xf numFmtId="0" fontId="44" fillId="0" borderId="0" xfId="0" applyFont="1" applyAlignment="1" applyProtection="1">
      <alignment horizontal="center" vertical="center"/>
      <protection locked="0"/>
    </xf>
    <xf numFmtId="0" fontId="26" fillId="0" borderId="3" xfId="0" applyFont="1" applyBorder="1">
      <alignment vertical="center"/>
    </xf>
    <xf numFmtId="0" fontId="26" fillId="0" borderId="0" xfId="0" applyFont="1">
      <alignment vertical="center"/>
    </xf>
    <xf numFmtId="0" fontId="45" fillId="0" borderId="0" xfId="0" applyFont="1" applyAlignment="1">
      <alignment horizontal="center" vertical="center"/>
    </xf>
    <xf numFmtId="0" fontId="55" fillId="0" borderId="0" xfId="0" applyFont="1" applyAlignment="1">
      <alignment horizontal="center" vertical="center"/>
    </xf>
    <xf numFmtId="0" fontId="56" fillId="0" borderId="0" xfId="0" applyFont="1">
      <alignment vertical="center"/>
    </xf>
    <xf numFmtId="0" fontId="44" fillId="0" borderId="8" xfId="0" applyFont="1" applyBorder="1">
      <alignment vertical="center"/>
    </xf>
    <xf numFmtId="0" fontId="55" fillId="0" borderId="0" xfId="0" applyFont="1">
      <alignment vertical="center"/>
    </xf>
    <xf numFmtId="0" fontId="46" fillId="0" borderId="1" xfId="5" applyFont="1" applyBorder="1" applyAlignment="1">
      <alignment horizontal="right" vertical="center" wrapText="1"/>
    </xf>
    <xf numFmtId="178" fontId="46" fillId="0" borderId="1" xfId="5" applyNumberFormat="1" applyFont="1" applyBorder="1" applyAlignment="1">
      <alignment horizontal="center" vertical="center" wrapText="1"/>
    </xf>
    <xf numFmtId="178" fontId="46" fillId="0" borderId="1" xfId="5" applyNumberFormat="1" applyFont="1" applyBorder="1" applyAlignment="1">
      <alignment horizontal="left" vertical="center" wrapText="1"/>
    </xf>
    <xf numFmtId="0" fontId="4" fillId="0" borderId="1" xfId="5" applyFont="1" applyBorder="1" applyAlignment="1">
      <alignment horizontal="center" vertical="center" wrapText="1"/>
    </xf>
    <xf numFmtId="0" fontId="46" fillId="0" borderId="0" xfId="0" applyFont="1" applyAlignment="1">
      <alignment vertical="center" wrapText="1"/>
    </xf>
    <xf numFmtId="0" fontId="53" fillId="0" borderId="0" xfId="0" applyFont="1" applyAlignment="1">
      <alignment vertical="center" wrapText="1"/>
    </xf>
    <xf numFmtId="0" fontId="13" fillId="0" borderId="0" xfId="0" applyFont="1" applyAlignment="1">
      <alignment horizontal="right" vertical="center"/>
    </xf>
    <xf numFmtId="0" fontId="44" fillId="0" borderId="0" xfId="0" applyFont="1" applyProtection="1">
      <alignment vertical="center"/>
      <protection locked="0"/>
    </xf>
    <xf numFmtId="0" fontId="58" fillId="0" borderId="0" xfId="0" applyFont="1">
      <alignment vertical="center"/>
    </xf>
    <xf numFmtId="0" fontId="0" fillId="0" borderId="49" xfId="0" applyBorder="1">
      <alignment vertical="center"/>
    </xf>
    <xf numFmtId="0" fontId="52" fillId="0" borderId="0" xfId="0" applyFont="1" applyAlignment="1">
      <alignment vertical="top" wrapText="1"/>
    </xf>
    <xf numFmtId="0" fontId="59" fillId="0" borderId="0" xfId="0" applyFont="1">
      <alignment vertical="center"/>
    </xf>
    <xf numFmtId="0" fontId="59" fillId="13" borderId="0" xfId="0" applyFont="1" applyFill="1">
      <alignment vertical="center"/>
    </xf>
    <xf numFmtId="0" fontId="41" fillId="0" borderId="0" xfId="0" applyFont="1" applyAlignment="1">
      <alignment horizontal="left" vertical="center"/>
    </xf>
    <xf numFmtId="0" fontId="44" fillId="0" borderId="0" xfId="0" applyFont="1" applyAlignment="1">
      <alignment horizontal="left" vertical="center"/>
    </xf>
    <xf numFmtId="38" fontId="44" fillId="0" borderId="0" xfId="10" applyFont="1" applyFill="1" applyBorder="1" applyAlignment="1" applyProtection="1">
      <alignment vertical="center"/>
    </xf>
    <xf numFmtId="0" fontId="54" fillId="0" borderId="0" xfId="0" applyFont="1">
      <alignment vertical="center"/>
    </xf>
    <xf numFmtId="0" fontId="41" fillId="0" borderId="0" xfId="0" applyFont="1" applyAlignment="1" applyProtection="1">
      <alignment horizontal="center" vertical="center" shrinkToFit="1"/>
      <protection locked="0"/>
    </xf>
    <xf numFmtId="0" fontId="41" fillId="0" borderId="0" xfId="0" applyFont="1" applyAlignment="1" applyProtection="1">
      <alignment horizontal="left" vertical="center"/>
      <protection locked="0"/>
    </xf>
    <xf numFmtId="49" fontId="62" fillId="6" borderId="1" xfId="11" applyNumberFormat="1" applyFont="1" applyFill="1" applyBorder="1" applyAlignment="1">
      <alignment vertical="center"/>
    </xf>
    <xf numFmtId="49" fontId="0" fillId="0" borderId="1" xfId="0" applyNumberFormat="1" applyBorder="1">
      <alignment vertical="center"/>
    </xf>
    <xf numFmtId="49" fontId="17" fillId="15" borderId="52" xfId="0" applyNumberFormat="1" applyFont="1" applyFill="1" applyBorder="1" applyAlignment="1">
      <alignment horizontal="center" vertical="center" shrinkToFit="1"/>
    </xf>
    <xf numFmtId="49" fontId="17" fillId="15" borderId="53" xfId="0" applyNumberFormat="1" applyFont="1" applyFill="1" applyBorder="1" applyAlignment="1">
      <alignment horizontal="center" vertical="center" shrinkToFit="1"/>
    </xf>
    <xf numFmtId="49" fontId="17" fillId="15" borderId="54" xfId="0" applyNumberFormat="1" applyFont="1" applyFill="1" applyBorder="1" applyAlignment="1">
      <alignment horizontal="center" vertical="center" shrinkToFit="1"/>
    </xf>
    <xf numFmtId="49" fontId="17" fillId="16" borderId="52" xfId="0" applyNumberFormat="1" applyFont="1" applyFill="1" applyBorder="1" applyAlignment="1">
      <alignment horizontal="center" vertical="center" shrinkToFit="1"/>
    </xf>
    <xf numFmtId="49" fontId="17" fillId="16" borderId="53" xfId="0" applyNumberFormat="1" applyFont="1" applyFill="1" applyBorder="1" applyAlignment="1">
      <alignment horizontal="center" vertical="center" shrinkToFit="1"/>
    </xf>
    <xf numFmtId="49" fontId="17" fillId="16" borderId="56" xfId="0" applyNumberFormat="1" applyFont="1" applyFill="1" applyBorder="1" applyAlignment="1">
      <alignment horizontal="center" vertical="center" shrinkToFit="1"/>
    </xf>
    <xf numFmtId="49" fontId="17" fillId="16" borderId="54" xfId="0" applyNumberFormat="1" applyFont="1" applyFill="1" applyBorder="1" applyAlignment="1">
      <alignment horizontal="center" vertical="center" shrinkToFit="1"/>
    </xf>
    <xf numFmtId="49" fontId="17" fillId="18" borderId="52" xfId="0" applyNumberFormat="1" applyFont="1" applyFill="1" applyBorder="1" applyAlignment="1">
      <alignment horizontal="center" vertical="center" shrinkToFit="1"/>
    </xf>
    <xf numFmtId="49" fontId="17" fillId="18" borderId="53" xfId="0" applyNumberFormat="1" applyFont="1" applyFill="1" applyBorder="1" applyAlignment="1">
      <alignment horizontal="center" vertical="center" shrinkToFit="1"/>
    </xf>
    <xf numFmtId="49" fontId="17" fillId="18" borderId="54" xfId="0" applyNumberFormat="1" applyFont="1" applyFill="1" applyBorder="1" applyAlignment="1">
      <alignment horizontal="center" vertical="center" shrinkToFit="1"/>
    </xf>
    <xf numFmtId="49" fontId="17" fillId="15" borderId="56" xfId="0" applyNumberFormat="1" applyFont="1" applyFill="1" applyBorder="1" applyAlignment="1">
      <alignment horizontal="center" vertical="center" shrinkToFit="1"/>
    </xf>
    <xf numFmtId="49" fontId="17" fillId="17" borderId="52" xfId="0" applyNumberFormat="1" applyFont="1" applyFill="1" applyBorder="1" applyAlignment="1">
      <alignment horizontal="center" vertical="center" shrinkToFit="1"/>
    </xf>
    <xf numFmtId="49" fontId="17" fillId="17" borderId="53" xfId="0" applyNumberFormat="1" applyFont="1" applyFill="1" applyBorder="1" applyAlignment="1">
      <alignment horizontal="center" vertical="center" shrinkToFit="1"/>
    </xf>
    <xf numFmtId="49" fontId="17" fillId="17" borderId="54" xfId="0" applyNumberFormat="1" applyFont="1" applyFill="1" applyBorder="1" applyAlignment="1">
      <alignment horizontal="center" vertical="center" shrinkToFit="1"/>
    </xf>
    <xf numFmtId="49" fontId="17" fillId="18" borderId="56" xfId="0" applyNumberFormat="1" applyFont="1" applyFill="1" applyBorder="1" applyAlignment="1">
      <alignment horizontal="center" vertical="center" shrinkToFit="1"/>
    </xf>
    <xf numFmtId="49" fontId="44" fillId="16" borderId="52" xfId="0" applyNumberFormat="1" applyFont="1" applyFill="1" applyBorder="1" applyAlignment="1">
      <alignment horizontal="center" vertical="center" shrinkToFit="1"/>
    </xf>
    <xf numFmtId="49" fontId="44" fillId="16" borderId="53" xfId="0" applyNumberFormat="1" applyFont="1" applyFill="1" applyBorder="1" applyAlignment="1">
      <alignment horizontal="center" vertical="center" shrinkToFit="1"/>
    </xf>
    <xf numFmtId="49" fontId="17" fillId="16" borderId="55" xfId="0" applyNumberFormat="1" applyFont="1" applyFill="1" applyBorder="1" applyAlignment="1">
      <alignment horizontal="center" vertical="center" shrinkToFit="1"/>
    </xf>
    <xf numFmtId="49" fontId="17" fillId="18" borderId="53" xfId="0" applyNumberFormat="1" applyFont="1" applyFill="1" applyBorder="1" applyAlignment="1">
      <alignment horizontal="center" vertical="center"/>
    </xf>
    <xf numFmtId="49" fontId="17" fillId="18" borderId="57" xfId="0" applyNumberFormat="1" applyFont="1" applyFill="1" applyBorder="1" applyAlignment="1">
      <alignment horizontal="center" vertical="center"/>
    </xf>
    <xf numFmtId="49" fontId="17" fillId="15" borderId="52" xfId="0" applyNumberFormat="1" applyFont="1" applyFill="1" applyBorder="1" applyAlignment="1">
      <alignment horizontal="center"/>
    </xf>
    <xf numFmtId="49" fontId="17" fillId="15" borderId="53" xfId="0" applyNumberFormat="1" applyFont="1" applyFill="1" applyBorder="1" applyAlignment="1">
      <alignment horizontal="center"/>
    </xf>
    <xf numFmtId="49" fontId="17" fillId="15" borderId="56" xfId="0" applyNumberFormat="1" applyFont="1" applyFill="1" applyBorder="1" applyAlignment="1">
      <alignment horizontal="center"/>
    </xf>
    <xf numFmtId="49" fontId="17" fillId="15" borderId="54" xfId="0" applyNumberFormat="1" applyFont="1" applyFill="1" applyBorder="1" applyAlignment="1">
      <alignment horizontal="center"/>
    </xf>
    <xf numFmtId="49" fontId="17" fillId="16" borderId="52" xfId="0" applyNumberFormat="1" applyFont="1" applyFill="1" applyBorder="1" applyAlignment="1">
      <alignment horizontal="center" vertical="center"/>
    </xf>
    <xf numFmtId="49" fontId="17" fillId="16" borderId="53" xfId="0" applyNumberFormat="1" applyFont="1" applyFill="1" applyBorder="1" applyAlignment="1">
      <alignment horizontal="center" vertical="center"/>
    </xf>
    <xf numFmtId="49" fontId="17" fillId="16" borderId="57" xfId="0" applyNumberFormat="1" applyFont="1" applyFill="1" applyBorder="1" applyAlignment="1">
      <alignment horizontal="center"/>
    </xf>
    <xf numFmtId="49" fontId="17" fillId="18" borderId="52" xfId="0" applyNumberFormat="1" applyFont="1" applyFill="1" applyBorder="1" applyAlignment="1">
      <alignment horizontal="center" vertical="center"/>
    </xf>
    <xf numFmtId="49" fontId="17" fillId="18" borderId="54" xfId="0" applyNumberFormat="1" applyFont="1" applyFill="1" applyBorder="1" applyAlignment="1">
      <alignment horizontal="center" vertical="center"/>
    </xf>
    <xf numFmtId="49" fontId="17" fillId="15" borderId="52" xfId="0" applyNumberFormat="1" applyFont="1" applyFill="1" applyBorder="1" applyAlignment="1">
      <alignment horizontal="center" vertical="center"/>
    </xf>
    <xf numFmtId="49" fontId="17" fillId="15" borderId="53" xfId="0" applyNumberFormat="1" applyFont="1" applyFill="1" applyBorder="1" applyAlignment="1">
      <alignment horizontal="center" vertical="center"/>
    </xf>
    <xf numFmtId="49" fontId="17" fillId="15" borderId="54" xfId="0" applyNumberFormat="1" applyFont="1" applyFill="1" applyBorder="1" applyAlignment="1">
      <alignment horizontal="center" vertical="center"/>
    </xf>
    <xf numFmtId="49" fontId="17" fillId="16" borderId="52" xfId="11" applyNumberFormat="1" applyFill="1" applyBorder="1" applyAlignment="1">
      <alignment horizontal="center" vertical="center"/>
    </xf>
    <xf numFmtId="49" fontId="17" fillId="16" borderId="53" xfId="11" applyNumberFormat="1" applyFill="1" applyBorder="1" applyAlignment="1">
      <alignment horizontal="center" vertical="center"/>
    </xf>
    <xf numFmtId="49" fontId="17" fillId="18" borderId="56" xfId="0" applyNumberFormat="1" applyFont="1" applyFill="1" applyBorder="1" applyAlignment="1">
      <alignment horizontal="center" vertical="center"/>
    </xf>
    <xf numFmtId="49" fontId="17" fillId="15" borderId="52" xfId="12" applyNumberFormat="1" applyFill="1" applyBorder="1" applyAlignment="1">
      <alignment horizontal="center" vertical="center"/>
    </xf>
    <xf numFmtId="49" fontId="17" fillId="15" borderId="53" xfId="12" applyNumberFormat="1" applyFill="1" applyBorder="1" applyAlignment="1">
      <alignment horizontal="center" vertical="center"/>
    </xf>
    <xf numFmtId="49" fontId="17" fillId="15" borderId="56" xfId="12" applyNumberFormat="1" applyFill="1" applyBorder="1" applyAlignment="1">
      <alignment horizontal="center" vertical="center"/>
    </xf>
    <xf numFmtId="49" fontId="17" fillId="15" borderId="54" xfId="12" applyNumberFormat="1" applyFill="1" applyBorder="1" applyAlignment="1">
      <alignment horizontal="center" vertical="center"/>
    </xf>
    <xf numFmtId="49" fontId="17" fillId="17" borderId="52" xfId="0" applyNumberFormat="1" applyFont="1" applyFill="1" applyBorder="1" applyAlignment="1">
      <alignment horizontal="center" vertical="center"/>
    </xf>
    <xf numFmtId="49" fontId="17" fillId="17" borderId="53" xfId="0" applyNumberFormat="1" applyFont="1" applyFill="1" applyBorder="1" applyAlignment="1">
      <alignment horizontal="center" vertical="center"/>
    </xf>
    <xf numFmtId="49" fontId="17" fillId="17" borderId="54" xfId="0" applyNumberFormat="1" applyFont="1" applyFill="1" applyBorder="1" applyAlignment="1">
      <alignment horizontal="center" vertical="center"/>
    </xf>
    <xf numFmtId="49" fontId="63" fillId="15" borderId="52" xfId="0" applyNumberFormat="1" applyFont="1" applyFill="1" applyBorder="1" applyAlignment="1">
      <alignment horizontal="center" vertical="center" shrinkToFit="1"/>
    </xf>
    <xf numFmtId="49" fontId="63" fillId="15" borderId="53" xfId="0" applyNumberFormat="1" applyFont="1" applyFill="1" applyBorder="1" applyAlignment="1">
      <alignment horizontal="center" vertical="center" shrinkToFit="1"/>
    </xf>
    <xf numFmtId="49" fontId="63" fillId="15" borderId="53" xfId="0" applyNumberFormat="1" applyFont="1" applyFill="1" applyBorder="1" applyAlignment="1">
      <alignment horizontal="center"/>
    </xf>
    <xf numFmtId="49" fontId="63" fillId="15" borderId="54" xfId="0" applyNumberFormat="1" applyFont="1" applyFill="1" applyBorder="1" applyAlignment="1">
      <alignment horizontal="center"/>
    </xf>
    <xf numFmtId="49" fontId="39" fillId="15" borderId="52" xfId="0" applyNumberFormat="1" applyFont="1" applyFill="1" applyBorder="1" applyAlignment="1">
      <alignment horizontal="center" vertical="center"/>
    </xf>
    <xf numFmtId="49" fontId="39" fillId="15" borderId="53" xfId="0" applyNumberFormat="1" applyFont="1" applyFill="1" applyBorder="1" applyAlignment="1">
      <alignment horizontal="center" vertical="center"/>
    </xf>
    <xf numFmtId="49" fontId="39" fillId="15" borderId="54" xfId="0" applyNumberFormat="1" applyFont="1" applyFill="1" applyBorder="1" applyAlignment="1">
      <alignment horizontal="center" vertical="center"/>
    </xf>
    <xf numFmtId="49" fontId="17" fillId="16" borderId="56" xfId="0" applyNumberFormat="1" applyFont="1" applyFill="1" applyBorder="1" applyAlignment="1">
      <alignment horizontal="center" vertical="center"/>
    </xf>
    <xf numFmtId="49" fontId="17" fillId="16" borderId="54" xfId="0" applyNumberFormat="1" applyFont="1" applyFill="1" applyBorder="1" applyAlignment="1">
      <alignment horizontal="center" vertical="center"/>
    </xf>
    <xf numFmtId="49" fontId="17" fillId="16" borderId="58" xfId="0" applyNumberFormat="1" applyFont="1" applyFill="1" applyBorder="1" applyAlignment="1">
      <alignment horizontal="center" vertical="center"/>
    </xf>
    <xf numFmtId="0" fontId="17" fillId="16" borderId="57" xfId="0" applyFont="1" applyFill="1" applyBorder="1" applyAlignment="1">
      <alignment horizontal="center" vertical="center"/>
    </xf>
    <xf numFmtId="49" fontId="17" fillId="16" borderId="53" xfId="0" applyNumberFormat="1" applyFont="1" applyFill="1" applyBorder="1" applyAlignment="1">
      <alignment horizontal="center"/>
    </xf>
    <xf numFmtId="49" fontId="17" fillId="16" borderId="54" xfId="0" applyNumberFormat="1" applyFont="1" applyFill="1" applyBorder="1" applyAlignment="1">
      <alignment horizontal="center"/>
    </xf>
    <xf numFmtId="49" fontId="17" fillId="15" borderId="56" xfId="0" applyNumberFormat="1" applyFont="1" applyFill="1" applyBorder="1" applyAlignment="1">
      <alignment horizontal="center" vertical="center"/>
    </xf>
    <xf numFmtId="49" fontId="63" fillId="18" borderId="54" xfId="0" applyNumberFormat="1" applyFont="1" applyFill="1" applyBorder="1" applyAlignment="1">
      <alignment horizontal="center" vertical="center"/>
    </xf>
    <xf numFmtId="49" fontId="17" fillId="15" borderId="57" xfId="0" applyNumberFormat="1" applyFont="1" applyFill="1" applyBorder="1" applyAlignment="1">
      <alignment horizontal="center"/>
    </xf>
    <xf numFmtId="49" fontId="17" fillId="16" borderId="57" xfId="0" applyNumberFormat="1" applyFont="1" applyFill="1" applyBorder="1" applyAlignment="1">
      <alignment horizontal="center" vertical="center"/>
    </xf>
    <xf numFmtId="0" fontId="0" fillId="6" borderId="1" xfId="0" applyFill="1" applyBorder="1">
      <alignment vertical="center"/>
    </xf>
    <xf numFmtId="49" fontId="17" fillId="15" borderId="52" xfId="0" applyNumberFormat="1" applyFont="1" applyFill="1" applyBorder="1" applyAlignment="1">
      <alignment vertical="center" shrinkToFit="1"/>
    </xf>
    <xf numFmtId="49" fontId="17" fillId="15" borderId="53" xfId="0" applyNumberFormat="1" applyFont="1" applyFill="1" applyBorder="1" applyAlignment="1">
      <alignment vertical="center" shrinkToFit="1"/>
    </xf>
    <xf numFmtId="49" fontId="17" fillId="15" borderId="54" xfId="0" applyNumberFormat="1" applyFont="1" applyFill="1" applyBorder="1" applyAlignment="1">
      <alignment vertical="center" shrinkToFit="1"/>
    </xf>
    <xf numFmtId="49" fontId="17" fillId="16" borderId="52" xfId="0" applyNumberFormat="1" applyFont="1" applyFill="1" applyBorder="1" applyAlignment="1">
      <alignment vertical="center" shrinkToFit="1"/>
    </xf>
    <xf numFmtId="49" fontId="17" fillId="16" borderId="53" xfId="0" applyNumberFormat="1" applyFont="1" applyFill="1" applyBorder="1" applyAlignment="1">
      <alignment vertical="center" shrinkToFit="1"/>
    </xf>
    <xf numFmtId="49" fontId="17" fillId="16" borderId="56" xfId="0" applyNumberFormat="1" applyFont="1" applyFill="1" applyBorder="1" applyAlignment="1">
      <alignment vertical="center" shrinkToFit="1"/>
    </xf>
    <xf numFmtId="49" fontId="17" fillId="16" borderId="54" xfId="0" applyNumberFormat="1" applyFont="1" applyFill="1" applyBorder="1" applyAlignment="1">
      <alignment vertical="center" shrinkToFit="1"/>
    </xf>
    <xf numFmtId="49" fontId="17" fillId="18" borderId="52" xfId="0" applyNumberFormat="1" applyFont="1" applyFill="1" applyBorder="1" applyAlignment="1">
      <alignment vertical="center" shrinkToFit="1"/>
    </xf>
    <xf numFmtId="49" fontId="17" fillId="18" borderId="53" xfId="0" applyNumberFormat="1" applyFont="1" applyFill="1" applyBorder="1" applyAlignment="1">
      <alignment vertical="center" shrinkToFit="1"/>
    </xf>
    <xf numFmtId="49" fontId="17" fillId="18" borderId="54" xfId="0" applyNumberFormat="1" applyFont="1" applyFill="1" applyBorder="1" applyAlignment="1">
      <alignment vertical="center" shrinkToFit="1"/>
    </xf>
    <xf numFmtId="0" fontId="17" fillId="15" borderId="52" xfId="0" applyFont="1" applyFill="1" applyBorder="1" applyAlignment="1">
      <alignment vertical="center" shrinkToFit="1"/>
    </xf>
    <xf numFmtId="0" fontId="17" fillId="15" borderId="53" xfId="0" applyFont="1" applyFill="1" applyBorder="1" applyAlignment="1">
      <alignment vertical="center" shrinkToFit="1"/>
    </xf>
    <xf numFmtId="0" fontId="17" fillId="15" borderId="56" xfId="0" applyFont="1" applyFill="1" applyBorder="1" applyAlignment="1">
      <alignment vertical="center" shrinkToFit="1"/>
    </xf>
    <xf numFmtId="0" fontId="17" fillId="15" borderId="54" xfId="0" applyFont="1" applyFill="1" applyBorder="1" applyAlignment="1">
      <alignment vertical="center" shrinkToFit="1"/>
    </xf>
    <xf numFmtId="0" fontId="17" fillId="17" borderId="52" xfId="0" applyFont="1" applyFill="1" applyBorder="1" applyAlignment="1">
      <alignment vertical="center" shrinkToFit="1"/>
    </xf>
    <xf numFmtId="0" fontId="17" fillId="17" borderId="53" xfId="0" applyFont="1" applyFill="1" applyBorder="1" applyAlignment="1">
      <alignment vertical="center" shrinkToFit="1"/>
    </xf>
    <xf numFmtId="0" fontId="17" fillId="17" borderId="54" xfId="0" applyFont="1" applyFill="1" applyBorder="1" applyAlignment="1">
      <alignment vertical="center" shrinkToFit="1"/>
    </xf>
    <xf numFmtId="49" fontId="17" fillId="18" borderId="56" xfId="0" applyNumberFormat="1" applyFont="1" applyFill="1" applyBorder="1" applyAlignment="1">
      <alignment vertical="center" shrinkToFit="1"/>
    </xf>
    <xf numFmtId="49" fontId="17" fillId="15" borderId="56" xfId="0" applyNumberFormat="1" applyFont="1" applyFill="1" applyBorder="1" applyAlignment="1">
      <alignment vertical="center" shrinkToFit="1"/>
    </xf>
    <xf numFmtId="49" fontId="44" fillId="16" borderId="52" xfId="0" applyNumberFormat="1" applyFont="1" applyFill="1" applyBorder="1" applyAlignment="1">
      <alignment vertical="center" shrinkToFit="1"/>
    </xf>
    <xf numFmtId="49" fontId="44" fillId="16" borderId="53" xfId="0" applyNumberFormat="1" applyFont="1" applyFill="1" applyBorder="1" applyAlignment="1">
      <alignment vertical="center" shrinkToFit="1"/>
    </xf>
    <xf numFmtId="58" fontId="17" fillId="16" borderId="53" xfId="0" applyNumberFormat="1" applyFont="1" applyFill="1" applyBorder="1" applyAlignment="1">
      <alignment horizontal="left" vertical="center" shrinkToFit="1"/>
    </xf>
    <xf numFmtId="58" fontId="17" fillId="16" borderId="55" xfId="0" applyNumberFormat="1" applyFont="1" applyFill="1" applyBorder="1" applyAlignment="1">
      <alignment horizontal="left" vertical="center" shrinkToFit="1"/>
    </xf>
    <xf numFmtId="49" fontId="17" fillId="18" borderId="57" xfId="0" applyNumberFormat="1" applyFont="1" applyFill="1" applyBorder="1" applyAlignment="1">
      <alignment vertical="center" shrinkToFit="1"/>
    </xf>
    <xf numFmtId="49" fontId="17" fillId="15" borderId="52" xfId="0" applyNumberFormat="1" applyFont="1" applyFill="1" applyBorder="1" applyAlignment="1">
      <alignment shrinkToFit="1"/>
    </xf>
    <xf numFmtId="49" fontId="17" fillId="15" borderId="53" xfId="0" applyNumberFormat="1" applyFont="1" applyFill="1" applyBorder="1" applyAlignment="1">
      <alignment shrinkToFit="1"/>
    </xf>
    <xf numFmtId="49" fontId="17" fillId="15" borderId="56" xfId="0" applyNumberFormat="1" applyFont="1" applyFill="1" applyBorder="1" applyAlignment="1">
      <alignment shrinkToFit="1"/>
    </xf>
    <xf numFmtId="49" fontId="17" fillId="15" borderId="54" xfId="0" applyNumberFormat="1" applyFont="1" applyFill="1" applyBorder="1" applyAlignment="1">
      <alignment shrinkToFit="1"/>
    </xf>
    <xf numFmtId="49" fontId="17" fillId="16" borderId="57" xfId="0" applyNumberFormat="1" applyFont="1" applyFill="1" applyBorder="1" applyAlignment="1">
      <alignment shrinkToFit="1"/>
    </xf>
    <xf numFmtId="49" fontId="17" fillId="15" borderId="52" xfId="0" applyNumberFormat="1" applyFont="1" applyFill="1" applyBorder="1">
      <alignment vertical="center"/>
    </xf>
    <xf numFmtId="49" fontId="17" fillId="15" borderId="53" xfId="0" applyNumberFormat="1" applyFont="1" applyFill="1" applyBorder="1">
      <alignment vertical="center"/>
    </xf>
    <xf numFmtId="49" fontId="17" fillId="15" borderId="54" xfId="0" applyNumberFormat="1" applyFont="1" applyFill="1" applyBorder="1">
      <alignment vertical="center"/>
    </xf>
    <xf numFmtId="49" fontId="17" fillId="16" borderId="52" xfId="11" applyNumberFormat="1" applyFill="1" applyBorder="1" applyAlignment="1">
      <alignment vertical="center" shrinkToFit="1"/>
    </xf>
    <xf numFmtId="49" fontId="17" fillId="16" borderId="53" xfId="11" applyNumberFormat="1" applyFill="1" applyBorder="1" applyAlignment="1">
      <alignment vertical="center" shrinkToFit="1"/>
    </xf>
    <xf numFmtId="49" fontId="17" fillId="15" borderId="52" xfId="12" applyNumberFormat="1" applyFill="1" applyBorder="1" applyAlignment="1">
      <alignment vertical="center" shrinkToFit="1"/>
    </xf>
    <xf numFmtId="49" fontId="17" fillId="15" borderId="53" xfId="12" applyNumberFormat="1" applyFill="1" applyBorder="1" applyAlignment="1">
      <alignment vertical="center" shrinkToFit="1"/>
    </xf>
    <xf numFmtId="49" fontId="17" fillId="15" borderId="56" xfId="12" applyNumberFormat="1" applyFill="1" applyBorder="1" applyAlignment="1">
      <alignment vertical="center" shrinkToFit="1"/>
    </xf>
    <xf numFmtId="49" fontId="17" fillId="15" borderId="54" xfId="12" applyNumberFormat="1" applyFill="1" applyBorder="1" applyAlignment="1">
      <alignment vertical="center" shrinkToFit="1"/>
    </xf>
    <xf numFmtId="49" fontId="17" fillId="17" borderId="52" xfId="0" applyNumberFormat="1" applyFont="1" applyFill="1" applyBorder="1" applyAlignment="1">
      <alignment vertical="center" shrinkToFit="1"/>
    </xf>
    <xf numFmtId="49" fontId="17" fillId="17" borderId="53" xfId="0" applyNumberFormat="1" applyFont="1" applyFill="1" applyBorder="1" applyAlignment="1">
      <alignment vertical="center" shrinkToFit="1"/>
    </xf>
    <xf numFmtId="49" fontId="17" fillId="17" borderId="58" xfId="0" applyNumberFormat="1" applyFont="1" applyFill="1" applyBorder="1" applyAlignment="1">
      <alignment vertical="center" shrinkToFit="1"/>
    </xf>
    <xf numFmtId="49" fontId="17" fillId="17" borderId="54" xfId="0" applyNumberFormat="1" applyFont="1" applyFill="1" applyBorder="1" applyAlignment="1">
      <alignment vertical="center" shrinkToFit="1"/>
    </xf>
    <xf numFmtId="49" fontId="63" fillId="15" borderId="52" xfId="0" applyNumberFormat="1" applyFont="1" applyFill="1" applyBorder="1" applyAlignment="1">
      <alignment vertical="center" shrinkToFit="1"/>
    </xf>
    <xf numFmtId="49" fontId="63" fillId="15" borderId="53" xfId="0" applyNumberFormat="1" applyFont="1" applyFill="1" applyBorder="1" applyAlignment="1">
      <alignment vertical="center" shrinkToFit="1"/>
    </xf>
    <xf numFmtId="49" fontId="63" fillId="15" borderId="53" xfId="0" applyNumberFormat="1" applyFont="1" applyFill="1" applyBorder="1" applyAlignment="1">
      <alignment shrinkToFit="1"/>
    </xf>
    <xf numFmtId="49" fontId="63" fillId="15" borderId="54" xfId="0" applyNumberFormat="1" applyFont="1" applyFill="1" applyBorder="1" applyAlignment="1">
      <alignment shrinkToFit="1"/>
    </xf>
    <xf numFmtId="49" fontId="39" fillId="15" borderId="52" xfId="0" applyNumberFormat="1" applyFont="1" applyFill="1" applyBorder="1" applyAlignment="1">
      <alignment vertical="center" shrinkToFit="1"/>
    </xf>
    <xf numFmtId="49" fontId="39" fillId="15" borderId="53" xfId="0" applyNumberFormat="1" applyFont="1" applyFill="1" applyBorder="1" applyAlignment="1">
      <alignment vertical="center" shrinkToFit="1"/>
    </xf>
    <xf numFmtId="49" fontId="39" fillId="15" borderId="54" xfId="0" applyNumberFormat="1" applyFont="1" applyFill="1" applyBorder="1" applyAlignment="1">
      <alignment vertical="center" shrinkToFit="1"/>
    </xf>
    <xf numFmtId="49" fontId="17" fillId="16" borderId="58" xfId="0" applyNumberFormat="1" applyFont="1" applyFill="1" applyBorder="1" applyAlignment="1">
      <alignment vertical="center" shrinkToFit="1"/>
    </xf>
    <xf numFmtId="49" fontId="17" fillId="16" borderId="57" xfId="0" applyNumberFormat="1" applyFont="1" applyFill="1" applyBorder="1" applyAlignment="1">
      <alignment vertical="center" shrinkToFit="1"/>
    </xf>
    <xf numFmtId="0" fontId="17" fillId="18" borderId="53" xfId="0" applyFont="1" applyFill="1" applyBorder="1" applyAlignment="1">
      <alignment vertical="center" shrinkToFit="1"/>
    </xf>
    <xf numFmtId="0" fontId="17" fillId="18" borderId="56" xfId="0" applyFont="1" applyFill="1" applyBorder="1" applyAlignment="1">
      <alignment vertical="center" shrinkToFit="1"/>
    </xf>
    <xf numFmtId="0" fontId="17" fillId="18" borderId="54" xfId="0" applyFont="1" applyFill="1" applyBorder="1" applyAlignment="1">
      <alignment vertical="center" shrinkToFit="1"/>
    </xf>
    <xf numFmtId="49" fontId="17" fillId="16" borderId="53" xfId="0" applyNumberFormat="1" applyFont="1" applyFill="1" applyBorder="1" applyAlignment="1">
      <alignment shrinkToFit="1"/>
    </xf>
    <xf numFmtId="49" fontId="17" fillId="16" borderId="54" xfId="0" applyNumberFormat="1" applyFont="1" applyFill="1" applyBorder="1" applyAlignment="1">
      <alignment shrinkToFit="1"/>
    </xf>
    <xf numFmtId="49" fontId="63" fillId="18" borderId="52" xfId="0" applyNumberFormat="1" applyFont="1" applyFill="1" applyBorder="1" applyAlignment="1">
      <alignment vertical="center" shrinkToFit="1"/>
    </xf>
    <xf numFmtId="49" fontId="63" fillId="18" borderId="53" xfId="0" applyNumberFormat="1" applyFont="1" applyFill="1" applyBorder="1" applyAlignment="1">
      <alignment vertical="center" shrinkToFit="1"/>
    </xf>
    <xf numFmtId="49" fontId="63" fillId="18" borderId="54" xfId="0" applyNumberFormat="1" applyFont="1" applyFill="1" applyBorder="1" applyAlignment="1">
      <alignment vertical="center" shrinkToFit="1"/>
    </xf>
    <xf numFmtId="49" fontId="17" fillId="15" borderId="57" xfId="0" applyNumberFormat="1" applyFont="1" applyFill="1" applyBorder="1" applyAlignment="1">
      <alignment shrinkToFit="1"/>
    </xf>
    <xf numFmtId="0" fontId="43" fillId="0" borderId="0" xfId="0" applyFont="1" applyAlignment="1">
      <alignment horizontal="right"/>
    </xf>
    <xf numFmtId="49" fontId="17" fillId="15" borderId="52" xfId="6" applyNumberFormat="1" applyFill="1" applyBorder="1" applyAlignment="1">
      <alignment horizontal="center" vertical="center" shrinkToFit="1"/>
    </xf>
    <xf numFmtId="49" fontId="17" fillId="15" borderId="53" xfId="6" applyNumberFormat="1" applyFill="1" applyBorder="1" applyAlignment="1">
      <alignment horizontal="center" vertical="center" shrinkToFit="1"/>
    </xf>
    <xf numFmtId="49" fontId="17" fillId="15" borderId="54" xfId="6" applyNumberFormat="1" applyFill="1" applyBorder="1" applyAlignment="1">
      <alignment horizontal="center" vertical="center" shrinkToFit="1"/>
    </xf>
    <xf numFmtId="49" fontId="17" fillId="16" borderId="52" xfId="6" applyNumberFormat="1" applyFill="1" applyBorder="1" applyAlignment="1">
      <alignment horizontal="center" vertical="center" shrinkToFit="1"/>
    </xf>
    <xf numFmtId="49" fontId="17" fillId="16" borderId="53" xfId="6" applyNumberFormat="1" applyFill="1" applyBorder="1" applyAlignment="1">
      <alignment horizontal="center" vertical="center" shrinkToFit="1"/>
    </xf>
    <xf numFmtId="49" fontId="17" fillId="17" borderId="54" xfId="6" applyNumberFormat="1" applyFill="1" applyBorder="1" applyAlignment="1">
      <alignment horizontal="center" vertical="center" shrinkToFit="1"/>
    </xf>
    <xf numFmtId="49" fontId="17" fillId="18" borderId="52" xfId="6" applyNumberFormat="1" applyFill="1" applyBorder="1" applyAlignment="1">
      <alignment horizontal="center" vertical="center" shrinkToFit="1"/>
    </xf>
    <xf numFmtId="49" fontId="17" fillId="18" borderId="53" xfId="6" applyNumberFormat="1" applyFill="1" applyBorder="1" applyAlignment="1">
      <alignment horizontal="center" vertical="center" shrinkToFit="1"/>
    </xf>
    <xf numFmtId="49" fontId="17" fillId="18" borderId="55" xfId="6" applyNumberFormat="1" applyFill="1" applyBorder="1" applyAlignment="1">
      <alignment horizontal="center" vertical="center" shrinkToFit="1"/>
    </xf>
    <xf numFmtId="49" fontId="17" fillId="18" borderId="56" xfId="6" applyNumberFormat="1" applyFill="1" applyBorder="1" applyAlignment="1">
      <alignment horizontal="center" vertical="center" shrinkToFit="1"/>
    </xf>
    <xf numFmtId="49" fontId="17" fillId="18" borderId="54" xfId="6" applyNumberFormat="1" applyFill="1" applyBorder="1" applyAlignment="1">
      <alignment horizontal="center" vertical="center" shrinkToFit="1"/>
    </xf>
    <xf numFmtId="49" fontId="17" fillId="16" borderId="54" xfId="6" applyNumberFormat="1" applyFill="1" applyBorder="1" applyAlignment="1">
      <alignment horizontal="center"/>
    </xf>
    <xf numFmtId="49" fontId="17" fillId="18" borderId="52" xfId="6" applyNumberFormat="1" applyFill="1" applyBorder="1" applyAlignment="1">
      <alignment horizontal="center" vertical="center"/>
    </xf>
    <xf numFmtId="49" fontId="17" fillId="18" borderId="53" xfId="6" applyNumberFormat="1" applyFill="1" applyBorder="1" applyAlignment="1">
      <alignment horizontal="center" vertical="center"/>
    </xf>
    <xf numFmtId="49" fontId="17" fillId="19" borderId="53" xfId="6" applyNumberFormat="1" applyFill="1" applyBorder="1" applyAlignment="1">
      <alignment horizontal="center" vertical="center"/>
    </xf>
    <xf numFmtId="49" fontId="17" fillId="18" borderId="54" xfId="6" applyNumberFormat="1" applyFill="1" applyBorder="1" applyAlignment="1">
      <alignment horizontal="center" vertical="center"/>
    </xf>
    <xf numFmtId="49" fontId="63" fillId="18" borderId="52" xfId="6" applyNumberFormat="1" applyFont="1" applyFill="1" applyBorder="1" applyAlignment="1">
      <alignment horizontal="center" vertical="center"/>
    </xf>
    <xf numFmtId="49" fontId="63" fillId="18" borderId="53" xfId="6" applyNumberFormat="1" applyFont="1" applyFill="1" applyBorder="1" applyAlignment="1">
      <alignment horizontal="center" vertical="center"/>
    </xf>
    <xf numFmtId="49" fontId="17" fillId="15" borderId="52" xfId="6" applyNumberFormat="1" applyFill="1" applyBorder="1" applyAlignment="1">
      <alignment vertical="center" shrinkToFit="1"/>
    </xf>
    <xf numFmtId="49" fontId="17" fillId="15" borderId="53" xfId="6" applyNumberFormat="1" applyFill="1" applyBorder="1" applyAlignment="1">
      <alignment vertical="center" shrinkToFit="1"/>
    </xf>
    <xf numFmtId="49" fontId="17" fillId="15" borderId="54" xfId="6" applyNumberFormat="1" applyFill="1" applyBorder="1" applyAlignment="1">
      <alignment vertical="center" shrinkToFit="1"/>
    </xf>
    <xf numFmtId="49" fontId="17" fillId="17" borderId="52" xfId="6" applyNumberFormat="1" applyFill="1" applyBorder="1" applyAlignment="1">
      <alignment vertical="center" shrinkToFit="1"/>
    </xf>
    <xf numFmtId="49" fontId="17" fillId="17" borderId="53" xfId="6" applyNumberFormat="1" applyFill="1" applyBorder="1" applyAlignment="1">
      <alignment vertical="center" shrinkToFit="1"/>
    </xf>
    <xf numFmtId="49" fontId="17" fillId="16" borderId="53" xfId="6" applyNumberFormat="1" applyFill="1" applyBorder="1" applyAlignment="1">
      <alignment vertical="center" shrinkToFit="1"/>
    </xf>
    <xf numFmtId="49" fontId="17" fillId="17" borderId="54" xfId="6" applyNumberFormat="1" applyFill="1" applyBorder="1" applyAlignment="1">
      <alignment vertical="center" shrinkToFit="1"/>
    </xf>
    <xf numFmtId="0" fontId="17" fillId="18" borderId="52" xfId="6" applyFill="1" applyBorder="1" applyAlignment="1">
      <alignment vertical="center" shrinkToFit="1"/>
    </xf>
    <xf numFmtId="0" fontId="17" fillId="18" borderId="53" xfId="6" applyFill="1" applyBorder="1" applyAlignment="1">
      <alignment vertical="center" shrinkToFit="1"/>
    </xf>
    <xf numFmtId="0" fontId="17" fillId="18" borderId="55" xfId="6" applyFill="1" applyBorder="1" applyAlignment="1">
      <alignment vertical="center" shrinkToFit="1"/>
    </xf>
    <xf numFmtId="49" fontId="17" fillId="16" borderId="54" xfId="6" applyNumberFormat="1" applyFill="1" applyBorder="1" applyAlignment="1">
      <alignment shrinkToFit="1"/>
    </xf>
    <xf numFmtId="49" fontId="17" fillId="18" borderId="52" xfId="6" applyNumberFormat="1" applyFill="1" applyBorder="1" applyAlignment="1">
      <alignment vertical="center" shrinkToFit="1"/>
    </xf>
    <xf numFmtId="49" fontId="17" fillId="18" borderId="53" xfId="6" applyNumberFormat="1" applyFill="1" applyBorder="1" applyAlignment="1">
      <alignment vertical="center" shrinkToFit="1"/>
    </xf>
    <xf numFmtId="49" fontId="17" fillId="19" borderId="53" xfId="6" applyNumberFormat="1" applyFill="1" applyBorder="1" applyAlignment="1">
      <alignment vertical="center" shrinkToFit="1"/>
    </xf>
    <xf numFmtId="49" fontId="17" fillId="18" borderId="54" xfId="6" applyNumberFormat="1" applyFill="1" applyBorder="1" applyAlignment="1">
      <alignment vertical="center" shrinkToFit="1"/>
    </xf>
    <xf numFmtId="178" fontId="17" fillId="20" borderId="52" xfId="6" applyNumberFormat="1" applyFill="1" applyBorder="1" applyAlignment="1">
      <alignment horizontal="left" vertical="center" shrinkToFit="1"/>
    </xf>
    <xf numFmtId="178" fontId="17" fillId="20" borderId="53" xfId="6" applyNumberFormat="1" applyFill="1" applyBorder="1" applyAlignment="1">
      <alignment horizontal="left" vertical="center" shrinkToFit="1"/>
    </xf>
    <xf numFmtId="179" fontId="17" fillId="20" borderId="53" xfId="13" applyNumberFormat="1" applyFill="1" applyBorder="1" applyAlignment="1">
      <alignment horizontal="left" vertical="center" shrinkToFit="1"/>
    </xf>
    <xf numFmtId="178" fontId="17" fillId="20" borderId="54" xfId="6" applyNumberFormat="1" applyFill="1" applyBorder="1" applyAlignment="1">
      <alignment horizontal="left" vertical="center" shrinkToFit="1"/>
    </xf>
    <xf numFmtId="178" fontId="17" fillId="21" borderId="52" xfId="6" applyNumberFormat="1" applyFill="1" applyBorder="1" applyAlignment="1">
      <alignment horizontal="left" vertical="center" shrinkToFit="1"/>
    </xf>
    <xf numFmtId="178" fontId="17" fillId="21" borderId="53" xfId="6" applyNumberFormat="1" applyFill="1" applyBorder="1" applyAlignment="1">
      <alignment horizontal="left" vertical="center" shrinkToFit="1"/>
    </xf>
    <xf numFmtId="178" fontId="17" fillId="21" borderId="54" xfId="6" applyNumberFormat="1" applyFill="1" applyBorder="1" applyAlignment="1">
      <alignment horizontal="left" vertical="center" shrinkToFit="1"/>
    </xf>
    <xf numFmtId="178" fontId="17" fillId="22" borderId="52" xfId="6" applyNumberFormat="1" applyFill="1" applyBorder="1" applyAlignment="1">
      <alignment horizontal="left" vertical="center" shrinkToFit="1"/>
    </xf>
    <xf numFmtId="178" fontId="17" fillId="22" borderId="53" xfId="6" applyNumberFormat="1" applyFill="1" applyBorder="1" applyAlignment="1">
      <alignment horizontal="left" vertical="center" shrinkToFit="1"/>
    </xf>
    <xf numFmtId="178" fontId="17" fillId="22" borderId="56" xfId="6" applyNumberFormat="1" applyFill="1" applyBorder="1" applyAlignment="1">
      <alignment horizontal="left" vertical="center" shrinkToFit="1"/>
    </xf>
    <xf numFmtId="178" fontId="17" fillId="20" borderId="52" xfId="0" applyNumberFormat="1" applyFont="1" applyFill="1" applyBorder="1" applyAlignment="1">
      <alignment horizontal="left" vertical="center" shrinkToFit="1"/>
    </xf>
    <xf numFmtId="178" fontId="17" fillId="20" borderId="53" xfId="0" applyNumberFormat="1" applyFont="1" applyFill="1" applyBorder="1" applyAlignment="1">
      <alignment horizontal="left" vertical="center" shrinkToFit="1"/>
    </xf>
    <xf numFmtId="178" fontId="17" fillId="20" borderId="54" xfId="0" applyNumberFormat="1" applyFont="1" applyFill="1" applyBorder="1" applyAlignment="1">
      <alignment horizontal="left" vertical="center" shrinkToFit="1"/>
    </xf>
    <xf numFmtId="178" fontId="17" fillId="21" borderId="52" xfId="0" applyNumberFormat="1" applyFont="1" applyFill="1" applyBorder="1" applyAlignment="1">
      <alignment horizontal="left" vertical="center" shrinkToFit="1"/>
    </xf>
    <xf numFmtId="178" fontId="17" fillId="21" borderId="53" xfId="0" applyNumberFormat="1" applyFont="1" applyFill="1" applyBorder="1" applyAlignment="1">
      <alignment horizontal="left" vertical="center" shrinkToFit="1"/>
    </xf>
    <xf numFmtId="178" fontId="17" fillId="21" borderId="54" xfId="0" applyNumberFormat="1" applyFont="1" applyFill="1" applyBorder="1" applyAlignment="1">
      <alignment horizontal="left" vertical="center" shrinkToFit="1"/>
    </xf>
    <xf numFmtId="178" fontId="17" fillId="22" borderId="52" xfId="0" applyNumberFormat="1" applyFont="1" applyFill="1" applyBorder="1" applyAlignment="1">
      <alignment horizontal="left" vertical="center" shrinkToFit="1"/>
    </xf>
    <xf numFmtId="178" fontId="17" fillId="22" borderId="58" xfId="0" applyNumberFormat="1" applyFont="1" applyFill="1" applyBorder="1" applyAlignment="1">
      <alignment horizontal="left" vertical="center" shrinkToFit="1"/>
    </xf>
    <xf numFmtId="178" fontId="17" fillId="22" borderId="53" xfId="0" applyNumberFormat="1" applyFont="1" applyFill="1" applyBorder="1" applyAlignment="1">
      <alignment horizontal="left" vertical="center" shrinkToFit="1"/>
    </xf>
    <xf numFmtId="178" fontId="17" fillId="22" borderId="54" xfId="0" applyNumberFormat="1" applyFont="1" applyFill="1" applyBorder="1" applyAlignment="1">
      <alignment horizontal="left" vertical="center" shrinkToFit="1"/>
    </xf>
    <xf numFmtId="178" fontId="17" fillId="20" borderId="56" xfId="0" applyNumberFormat="1" applyFont="1" applyFill="1" applyBorder="1" applyAlignment="1">
      <alignment horizontal="left" vertical="center" shrinkToFit="1"/>
    </xf>
    <xf numFmtId="178" fontId="17" fillId="22" borderId="56" xfId="0" applyNumberFormat="1" applyFont="1" applyFill="1" applyBorder="1" applyAlignment="1">
      <alignment horizontal="left" vertical="center" shrinkToFit="1"/>
    </xf>
    <xf numFmtId="58" fontId="17" fillId="21" borderId="53" xfId="0" applyNumberFormat="1" applyFont="1" applyFill="1" applyBorder="1" applyAlignment="1">
      <alignment horizontal="left" vertical="center" shrinkToFit="1"/>
    </xf>
    <xf numFmtId="58" fontId="17" fillId="21" borderId="55" xfId="0" applyNumberFormat="1" applyFont="1" applyFill="1" applyBorder="1" applyAlignment="1">
      <alignment horizontal="left" vertical="center" shrinkToFit="1"/>
    </xf>
    <xf numFmtId="178" fontId="66" fillId="22" borderId="53" xfId="0" applyNumberFormat="1" applyFont="1" applyFill="1" applyBorder="1" applyAlignment="1">
      <alignment horizontal="left" vertical="center" shrinkToFit="1"/>
    </xf>
    <xf numFmtId="178" fontId="66" fillId="22" borderId="57" xfId="0" applyNumberFormat="1" applyFont="1" applyFill="1" applyBorder="1" applyAlignment="1">
      <alignment horizontal="left" vertical="center" shrinkToFit="1"/>
    </xf>
    <xf numFmtId="0" fontId="17" fillId="20" borderId="53" xfId="0" applyFont="1" applyFill="1" applyBorder="1" applyAlignment="1">
      <alignment horizontal="left" vertical="center" shrinkToFit="1"/>
    </xf>
    <xf numFmtId="0" fontId="17" fillId="20" borderId="54" xfId="0" applyFont="1" applyFill="1" applyBorder="1" applyAlignment="1">
      <alignment horizontal="left" vertical="center" shrinkToFit="1"/>
    </xf>
    <xf numFmtId="178" fontId="17" fillId="21" borderId="58" xfId="6" applyNumberFormat="1" applyFill="1" applyBorder="1" applyAlignment="1">
      <alignment horizontal="left" vertical="center" shrinkToFit="1"/>
    </xf>
    <xf numFmtId="178" fontId="17" fillId="20" borderId="52" xfId="12" applyNumberFormat="1" applyFill="1" applyBorder="1" applyAlignment="1">
      <alignment horizontal="left" vertical="center" shrinkToFit="1"/>
    </xf>
    <xf numFmtId="178" fontId="17" fillId="20" borderId="53" xfId="12" applyNumberFormat="1" applyFill="1" applyBorder="1" applyAlignment="1">
      <alignment horizontal="left" vertical="center" shrinkToFit="1"/>
    </xf>
    <xf numFmtId="178" fontId="17" fillId="20" borderId="54" xfId="12" applyNumberFormat="1" applyFill="1" applyBorder="1" applyAlignment="1">
      <alignment horizontal="left" vertical="center" shrinkToFit="1"/>
    </xf>
    <xf numFmtId="178" fontId="17" fillId="22" borderId="54" xfId="6" applyNumberFormat="1" applyFill="1" applyBorder="1" applyAlignment="1">
      <alignment horizontal="left" vertical="center" shrinkToFit="1"/>
    </xf>
    <xf numFmtId="178" fontId="63" fillId="20" borderId="52" xfId="0" applyNumberFormat="1" applyFont="1" applyFill="1" applyBorder="1" applyAlignment="1">
      <alignment horizontal="left" vertical="center" shrinkToFit="1"/>
    </xf>
    <xf numFmtId="178" fontId="63" fillId="20" borderId="53" xfId="0" applyNumberFormat="1" applyFont="1" applyFill="1" applyBorder="1" applyAlignment="1">
      <alignment horizontal="left" vertical="center" shrinkToFit="1"/>
    </xf>
    <xf numFmtId="178" fontId="63" fillId="20" borderId="54" xfId="0" applyNumberFormat="1" applyFont="1" applyFill="1" applyBorder="1" applyAlignment="1">
      <alignment horizontal="left" vertical="center" shrinkToFit="1"/>
    </xf>
    <xf numFmtId="178" fontId="17" fillId="21" borderId="56" xfId="0" applyNumberFormat="1" applyFont="1" applyFill="1" applyBorder="1" applyAlignment="1">
      <alignment horizontal="left" vertical="center" shrinkToFit="1"/>
    </xf>
    <xf numFmtId="178" fontId="66" fillId="20" borderId="52" xfId="0" applyNumberFormat="1" applyFont="1" applyFill="1" applyBorder="1" applyAlignment="1">
      <alignment horizontal="left" vertical="center" shrinkToFit="1"/>
    </xf>
    <xf numFmtId="178" fontId="66" fillId="20" borderId="53" xfId="0" applyNumberFormat="1" applyFont="1" applyFill="1" applyBorder="1" applyAlignment="1">
      <alignment horizontal="left" vertical="center" shrinkToFit="1"/>
    </xf>
    <xf numFmtId="178" fontId="66" fillId="20" borderId="58" xfId="0" applyNumberFormat="1" applyFont="1" applyFill="1" applyBorder="1" applyAlignment="1">
      <alignment horizontal="left" vertical="center" shrinkToFit="1"/>
    </xf>
    <xf numFmtId="178" fontId="66" fillId="20" borderId="54" xfId="0" applyNumberFormat="1" applyFont="1" applyFill="1" applyBorder="1" applyAlignment="1">
      <alignment horizontal="left" vertical="center" shrinkToFit="1"/>
    </xf>
    <xf numFmtId="58" fontId="17" fillId="20" borderId="52" xfId="0" applyNumberFormat="1" applyFont="1" applyFill="1" applyBorder="1" applyAlignment="1">
      <alignment horizontal="left" vertical="center" shrinkToFit="1"/>
    </xf>
    <xf numFmtId="58" fontId="17" fillId="20" borderId="53" xfId="0" applyNumberFormat="1" applyFont="1" applyFill="1" applyBorder="1" applyAlignment="1">
      <alignment horizontal="left" vertical="center" shrinkToFit="1"/>
    </xf>
    <xf numFmtId="58" fontId="17" fillId="20" borderId="54" xfId="0" applyNumberFormat="1" applyFont="1" applyFill="1" applyBorder="1" applyAlignment="1">
      <alignment horizontal="left" vertical="center" shrinkToFit="1"/>
    </xf>
    <xf numFmtId="178" fontId="17" fillId="21" borderId="58" xfId="0" applyNumberFormat="1" applyFont="1" applyFill="1" applyBorder="1" applyAlignment="1">
      <alignment horizontal="left" vertical="center" shrinkToFit="1"/>
    </xf>
    <xf numFmtId="178" fontId="17" fillId="21" borderId="57" xfId="0" applyNumberFormat="1" applyFont="1" applyFill="1" applyBorder="1" applyAlignment="1">
      <alignment horizontal="left" vertical="center" shrinkToFit="1"/>
    </xf>
    <xf numFmtId="178" fontId="17" fillId="22" borderId="1" xfId="0" applyNumberFormat="1" applyFont="1" applyFill="1" applyBorder="1" applyAlignment="1">
      <alignment horizontal="left" vertical="center" shrinkToFit="1"/>
    </xf>
    <xf numFmtId="178" fontId="17" fillId="22" borderId="57" xfId="0" applyNumberFormat="1" applyFont="1" applyFill="1" applyBorder="1" applyAlignment="1">
      <alignment horizontal="left" vertical="center" shrinkToFit="1"/>
    </xf>
    <xf numFmtId="178" fontId="63" fillId="22" borderId="52" xfId="0" applyNumberFormat="1" applyFont="1" applyFill="1" applyBorder="1" applyAlignment="1">
      <alignment horizontal="left" vertical="center" shrinkToFit="1"/>
    </xf>
    <xf numFmtId="178" fontId="63" fillId="22" borderId="53" xfId="0" applyNumberFormat="1" applyFont="1" applyFill="1" applyBorder="1" applyAlignment="1">
      <alignment horizontal="left" vertical="center" shrinkToFit="1"/>
    </xf>
    <xf numFmtId="178" fontId="63" fillId="22" borderId="54" xfId="0" applyNumberFormat="1" applyFont="1" applyFill="1" applyBorder="1" applyAlignment="1">
      <alignment horizontal="left" vertical="center" shrinkToFit="1"/>
    </xf>
    <xf numFmtId="178" fontId="17" fillId="20" borderId="57" xfId="0" applyNumberFormat="1" applyFont="1" applyFill="1" applyBorder="1" applyAlignment="1">
      <alignment horizontal="left" vertical="center" shrinkToFit="1"/>
    </xf>
    <xf numFmtId="49" fontId="17" fillId="15" borderId="58" xfId="0" applyNumberFormat="1" applyFont="1" applyFill="1" applyBorder="1" applyAlignment="1">
      <alignment horizontal="center" vertical="center" shrinkToFit="1"/>
    </xf>
    <xf numFmtId="178" fontId="17" fillId="20" borderId="58" xfId="0" applyNumberFormat="1" applyFont="1" applyFill="1" applyBorder="1" applyAlignment="1">
      <alignment horizontal="left" vertical="center" shrinkToFit="1"/>
    </xf>
    <xf numFmtId="49" fontId="17" fillId="15" borderId="58" xfId="0" applyNumberFormat="1" applyFont="1" applyFill="1" applyBorder="1" applyAlignment="1">
      <alignment vertical="center" shrinkToFit="1"/>
    </xf>
    <xf numFmtId="0" fontId="4" fillId="23" borderId="0" xfId="5" applyFont="1" applyFill="1" applyAlignment="1">
      <alignment vertical="center"/>
    </xf>
    <xf numFmtId="0" fontId="4" fillId="5" borderId="0" xfId="5" applyFont="1" applyFill="1" applyAlignment="1">
      <alignment vertical="center"/>
    </xf>
    <xf numFmtId="0" fontId="41" fillId="14" borderId="0" xfId="0" applyFont="1" applyFill="1">
      <alignment vertical="center"/>
    </xf>
    <xf numFmtId="0" fontId="0" fillId="14" borderId="0" xfId="0" applyFill="1">
      <alignment vertical="center"/>
    </xf>
    <xf numFmtId="0" fontId="4" fillId="0" borderId="8" xfId="5" applyFont="1" applyBorder="1" applyAlignment="1">
      <alignment vertical="center"/>
    </xf>
    <xf numFmtId="0" fontId="41" fillId="0" borderId="0" xfId="0" applyFont="1" applyProtection="1">
      <alignment vertical="center"/>
      <protection locked="0"/>
    </xf>
    <xf numFmtId="0" fontId="53" fillId="0" borderId="0" xfId="0" applyFont="1">
      <alignment vertical="center"/>
    </xf>
    <xf numFmtId="0" fontId="25" fillId="0" borderId="0" xfId="0" applyFont="1" applyProtection="1">
      <alignment vertical="center"/>
      <protection locked="0"/>
    </xf>
    <xf numFmtId="0" fontId="4" fillId="0" borderId="0" xfId="0" applyFont="1" applyAlignment="1">
      <alignment vertical="top"/>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0" fillId="0" borderId="0" xfId="0" applyFont="1" applyAlignment="1">
      <alignment vertical="center" shrinkToFit="1"/>
    </xf>
    <xf numFmtId="0" fontId="8" fillId="0" borderId="0" xfId="0" applyFont="1">
      <alignment vertical="center"/>
    </xf>
    <xf numFmtId="0" fontId="10" fillId="0" borderId="0" xfId="0" applyFont="1" applyAlignment="1"/>
    <xf numFmtId="0" fontId="10" fillId="4" borderId="0" xfId="0" applyFont="1" applyFill="1" applyAlignment="1"/>
    <xf numFmtId="0" fontId="22" fillId="4" borderId="0" xfId="0" applyFont="1" applyFill="1">
      <alignment vertical="center"/>
    </xf>
    <xf numFmtId="0" fontId="9" fillId="0" borderId="0" xfId="0" applyFont="1" applyAlignment="1"/>
    <xf numFmtId="0" fontId="19"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25" fillId="0" borderId="5" xfId="0" applyFont="1" applyBorder="1" applyAlignment="1">
      <alignment horizontal="left" vertical="center"/>
    </xf>
    <xf numFmtId="0" fontId="0" fillId="0" borderId="0" xfId="0" applyAlignment="1">
      <alignment horizontal="left" vertical="center"/>
    </xf>
    <xf numFmtId="0" fontId="61" fillId="14" borderId="0" xfId="0" applyFont="1" applyFill="1" applyAlignment="1">
      <alignment horizontal="left" vertical="center"/>
    </xf>
    <xf numFmtId="0" fontId="60" fillId="9" borderId="0" xfId="0" applyFont="1" applyFill="1" applyAlignment="1">
      <alignment horizontal="left" vertical="center"/>
    </xf>
    <xf numFmtId="0" fontId="25" fillId="0" borderId="0" xfId="0" applyFont="1" applyAlignment="1">
      <alignment horizontal="right" vertical="center"/>
    </xf>
    <xf numFmtId="0" fontId="25" fillId="0" borderId="6" xfId="0" applyFont="1" applyBorder="1" applyAlignment="1">
      <alignment horizontal="right" vertical="center"/>
    </xf>
    <xf numFmtId="0" fontId="44" fillId="6" borderId="10" xfId="0" applyFont="1" applyFill="1" applyBorder="1" applyAlignment="1" applyProtection="1">
      <alignment horizontal="center" vertical="center"/>
      <protection locked="0"/>
    </xf>
    <xf numFmtId="0" fontId="44" fillId="6" borderId="11" xfId="0" applyFont="1" applyFill="1" applyBorder="1" applyAlignment="1" applyProtection="1">
      <alignment horizontal="center" vertical="center"/>
      <protection locked="0"/>
    </xf>
    <xf numFmtId="0" fontId="44" fillId="6" borderId="14" xfId="0" applyFont="1" applyFill="1" applyBorder="1" applyAlignment="1" applyProtection="1">
      <alignment horizontal="center" vertical="center"/>
      <protection locked="0"/>
    </xf>
    <xf numFmtId="0" fontId="24" fillId="14" borderId="0" xfId="0" applyFont="1" applyFill="1" applyAlignment="1">
      <alignment horizontal="left" vertical="center"/>
    </xf>
    <xf numFmtId="0" fontId="44" fillId="6" borderId="10" xfId="0" applyFont="1" applyFill="1" applyBorder="1" applyAlignment="1">
      <alignment horizontal="center" vertical="center"/>
    </xf>
    <xf numFmtId="0" fontId="44" fillId="6" borderId="11" xfId="0" applyFont="1" applyFill="1" applyBorder="1" applyAlignment="1">
      <alignment horizontal="center" vertical="center"/>
    </xf>
    <xf numFmtId="0" fontId="44" fillId="6" borderId="14" xfId="0" applyFont="1" applyFill="1" applyBorder="1" applyAlignment="1">
      <alignment horizontal="center" vertical="center"/>
    </xf>
    <xf numFmtId="0" fontId="44" fillId="6" borderId="2" xfId="0" applyFont="1" applyFill="1" applyBorder="1" applyAlignment="1">
      <alignment horizontal="left" vertical="top"/>
    </xf>
    <xf numFmtId="0" fontId="44" fillId="6" borderId="3" xfId="0" applyFont="1" applyFill="1" applyBorder="1" applyAlignment="1">
      <alignment horizontal="left" vertical="top"/>
    </xf>
    <xf numFmtId="0" fontId="44" fillId="6" borderId="4" xfId="0" applyFont="1" applyFill="1" applyBorder="1" applyAlignment="1">
      <alignment horizontal="left" vertical="top"/>
    </xf>
    <xf numFmtId="0" fontId="44" fillId="6" borderId="5" xfId="0" applyFont="1" applyFill="1" applyBorder="1" applyAlignment="1">
      <alignment horizontal="left" vertical="top"/>
    </xf>
    <xf numFmtId="0" fontId="44" fillId="6" borderId="0" xfId="0" applyFont="1" applyFill="1" applyAlignment="1">
      <alignment horizontal="left" vertical="top"/>
    </xf>
    <xf numFmtId="0" fontId="44" fillId="6" borderId="6" xfId="0" applyFont="1" applyFill="1" applyBorder="1" applyAlignment="1">
      <alignment horizontal="left" vertical="top"/>
    </xf>
    <xf numFmtId="0" fontId="44" fillId="6" borderId="7" xfId="0" applyFont="1" applyFill="1" applyBorder="1" applyAlignment="1">
      <alignment horizontal="left" vertical="top"/>
    </xf>
    <xf numFmtId="0" fontId="44" fillId="6" borderId="8" xfId="0" applyFont="1" applyFill="1" applyBorder="1" applyAlignment="1">
      <alignment horizontal="left" vertical="top"/>
    </xf>
    <xf numFmtId="0" fontId="44" fillId="6" borderId="9" xfId="0" applyFont="1" applyFill="1" applyBorder="1" applyAlignment="1">
      <alignment horizontal="left" vertical="top"/>
    </xf>
    <xf numFmtId="0" fontId="32" fillId="6" borderId="10" xfId="0" applyFont="1" applyFill="1" applyBorder="1" applyAlignment="1" applyProtection="1">
      <alignment horizontal="center" vertical="center"/>
      <protection locked="0"/>
    </xf>
    <xf numFmtId="0" fontId="32" fillId="6" borderId="11"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2" xfId="0" applyFont="1" applyFill="1" applyBorder="1" applyAlignment="1" applyProtection="1">
      <alignment vertical="top" wrapText="1"/>
      <protection locked="0"/>
    </xf>
    <xf numFmtId="0" fontId="32" fillId="6" borderId="3" xfId="0" applyFont="1" applyFill="1" applyBorder="1" applyAlignment="1" applyProtection="1">
      <alignment vertical="top" wrapText="1"/>
      <protection locked="0"/>
    </xf>
    <xf numFmtId="0" fontId="32" fillId="6" borderId="4" xfId="0" applyFont="1" applyFill="1" applyBorder="1" applyAlignment="1" applyProtection="1">
      <alignment vertical="top" wrapText="1"/>
      <protection locked="0"/>
    </xf>
    <xf numFmtId="0" fontId="32" fillId="6" borderId="5" xfId="0" applyFont="1" applyFill="1" applyBorder="1" applyAlignment="1" applyProtection="1">
      <alignment vertical="top" wrapText="1"/>
      <protection locked="0"/>
    </xf>
    <xf numFmtId="0" fontId="32" fillId="6" borderId="0" xfId="0" applyFont="1" applyFill="1" applyAlignment="1" applyProtection="1">
      <alignment vertical="top" wrapText="1"/>
      <protection locked="0"/>
    </xf>
    <xf numFmtId="0" fontId="32" fillId="6" borderId="6" xfId="0" applyFont="1" applyFill="1" applyBorder="1" applyAlignment="1" applyProtection="1">
      <alignment vertical="top" wrapText="1"/>
      <protection locked="0"/>
    </xf>
    <xf numFmtId="0" fontId="32" fillId="6" borderId="7" xfId="0" applyFont="1" applyFill="1" applyBorder="1" applyAlignment="1" applyProtection="1">
      <alignment vertical="top" wrapText="1"/>
      <protection locked="0"/>
    </xf>
    <xf numFmtId="0" fontId="32" fillId="6" borderId="8" xfId="0" applyFont="1" applyFill="1" applyBorder="1" applyAlignment="1" applyProtection="1">
      <alignment vertical="top" wrapText="1"/>
      <protection locked="0"/>
    </xf>
    <xf numFmtId="0" fontId="32" fillId="6" borderId="9" xfId="0" applyFont="1" applyFill="1" applyBorder="1" applyAlignment="1" applyProtection="1">
      <alignment vertical="top" wrapText="1"/>
      <protection locked="0"/>
    </xf>
    <xf numFmtId="0" fontId="44" fillId="0" borderId="11" xfId="0" applyFont="1" applyBorder="1" applyAlignment="1" applyProtection="1">
      <alignment horizontal="center" vertical="center"/>
      <protection locked="0"/>
    </xf>
    <xf numFmtId="0" fontId="44" fillId="0" borderId="14" xfId="0" applyFont="1" applyBorder="1" applyAlignment="1" applyProtection="1">
      <alignment horizontal="center" vertical="center"/>
      <protection locked="0"/>
    </xf>
    <xf numFmtId="0" fontId="0" fillId="0" borderId="0" xfId="0">
      <alignment vertical="center"/>
    </xf>
    <xf numFmtId="0" fontId="41" fillId="0" borderId="50" xfId="0" applyFont="1" applyBorder="1" applyAlignment="1">
      <alignment horizontal="center" vertical="center"/>
    </xf>
    <xf numFmtId="0" fontId="41" fillId="0" borderId="18" xfId="0" applyFont="1" applyBorder="1" applyAlignment="1">
      <alignment horizontal="center" vertical="center"/>
    </xf>
    <xf numFmtId="0" fontId="41" fillId="0" borderId="30" xfId="0" applyFont="1" applyBorder="1" applyAlignment="1">
      <alignment horizontal="center" vertical="center"/>
    </xf>
    <xf numFmtId="0" fontId="41" fillId="0" borderId="51"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25" fillId="6" borderId="29" xfId="0" applyFont="1" applyFill="1" applyBorder="1" applyAlignment="1">
      <alignment horizontal="center" vertical="center"/>
    </xf>
    <xf numFmtId="0" fontId="25" fillId="6" borderId="18" xfId="0" applyFont="1" applyFill="1" applyBorder="1" applyAlignment="1">
      <alignment horizontal="center" vertical="center"/>
    </xf>
    <xf numFmtId="0" fontId="25" fillId="6" borderId="19"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32" xfId="0" applyFont="1" applyFill="1" applyBorder="1" applyAlignment="1">
      <alignment horizontal="center" vertical="center"/>
    </xf>
    <xf numFmtId="0" fontId="25" fillId="0" borderId="0" xfId="0" applyFont="1" applyAlignment="1">
      <alignment horizontal="left" vertical="center"/>
    </xf>
    <xf numFmtId="0" fontId="37" fillId="0" borderId="0" xfId="0" applyFont="1" applyAlignment="1">
      <alignment horizontal="center" vertical="center"/>
    </xf>
    <xf numFmtId="0" fontId="26" fillId="0" borderId="0" xfId="0" applyFont="1" applyAlignment="1">
      <alignment horizontal="left" vertical="top" wrapText="1"/>
    </xf>
    <xf numFmtId="0" fontId="54" fillId="0" borderId="0" xfId="0" applyFont="1" applyAlignment="1">
      <alignment vertical="top" wrapText="1"/>
    </xf>
    <xf numFmtId="0" fontId="0" fillId="6" borderId="29" xfId="0" applyFill="1" applyBorder="1" applyAlignment="1" applyProtection="1">
      <alignment horizontal="center" vertical="center" shrinkToFit="1"/>
      <protection locked="0"/>
    </xf>
    <xf numFmtId="0" fontId="0" fillId="6" borderId="18" xfId="0" applyFill="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6" borderId="7" xfId="0"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37" fillId="0" borderId="5" xfId="0" applyFont="1" applyBorder="1" applyAlignment="1">
      <alignment horizontal="center" vertical="center"/>
    </xf>
    <xf numFmtId="0" fontId="0" fillId="0" borderId="0" xfId="0" applyAlignment="1">
      <alignment horizontal="center" vertical="center"/>
    </xf>
    <xf numFmtId="0" fontId="36" fillId="8" borderId="5" xfId="0" applyFont="1" applyFill="1" applyBorder="1" applyAlignment="1" applyProtection="1">
      <alignment horizontal="center" vertical="center"/>
      <protection locked="0"/>
    </xf>
    <xf numFmtId="0" fontId="26" fillId="0" borderId="0" xfId="0" applyFont="1" applyAlignment="1">
      <alignment horizontal="center" vertical="center"/>
    </xf>
    <xf numFmtId="0" fontId="26" fillId="0" borderId="5" xfId="0" applyFont="1" applyBorder="1" applyAlignment="1">
      <alignment horizontal="center" vertical="center"/>
    </xf>
    <xf numFmtId="0" fontId="25" fillId="0" borderId="26"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24" xfId="0" applyFont="1" applyBorder="1" applyAlignment="1">
      <alignment horizontal="center" vertical="center" shrinkToFit="1"/>
    </xf>
    <xf numFmtId="0" fontId="69" fillId="6" borderId="2" xfId="14" applyFill="1" applyBorder="1" applyAlignment="1">
      <alignment horizontal="center" vertical="center"/>
    </xf>
    <xf numFmtId="0" fontId="0" fillId="6" borderId="3" xfId="0" applyFill="1" applyBorder="1" applyAlignment="1">
      <alignment horizontal="center" vertical="center"/>
    </xf>
    <xf numFmtId="0" fontId="0" fillId="6" borderId="22" xfId="0" applyFill="1" applyBorder="1" applyAlignment="1">
      <alignment horizontal="center" vertical="center"/>
    </xf>
    <xf numFmtId="0" fontId="0" fillId="6" borderId="28"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41" fillId="0" borderId="0" xfId="0" applyFont="1" applyAlignment="1">
      <alignment horizontal="center" vertical="center" shrinkToFit="1"/>
    </xf>
    <xf numFmtId="0" fontId="41" fillId="0" borderId="0" xfId="0" applyFont="1" applyAlignment="1">
      <alignment horizontal="center" vertical="center"/>
    </xf>
    <xf numFmtId="0" fontId="25" fillId="0" borderId="0" xfId="0" applyFont="1" applyAlignment="1">
      <alignment vertical="center" wrapText="1"/>
    </xf>
    <xf numFmtId="0" fontId="25" fillId="0" borderId="0" xfId="0" applyFont="1">
      <alignment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41" fillId="0" borderId="0" xfId="0" applyFont="1" applyAlignment="1" applyProtection="1">
      <alignment horizontal="right" vertical="center"/>
      <protection locked="0"/>
    </xf>
    <xf numFmtId="0" fontId="32" fillId="0" borderId="3" xfId="0" applyFont="1" applyBorder="1" applyAlignment="1">
      <alignment vertical="top" wrapText="1"/>
    </xf>
    <xf numFmtId="0" fontId="32" fillId="0" borderId="4" xfId="0" applyFont="1" applyBorder="1" applyAlignment="1">
      <alignment vertical="top" wrapText="1"/>
    </xf>
    <xf numFmtId="0" fontId="32" fillId="0" borderId="0" xfId="0" applyFont="1" applyAlignment="1">
      <alignment vertical="top" wrapText="1"/>
    </xf>
    <xf numFmtId="0" fontId="32" fillId="0" borderId="6" xfId="0" applyFont="1" applyBorder="1" applyAlignment="1">
      <alignment vertical="top" wrapText="1"/>
    </xf>
    <xf numFmtId="0" fontId="32" fillId="0" borderId="5" xfId="0" applyFont="1" applyBorder="1" applyAlignment="1">
      <alignment vertical="top" wrapText="1"/>
    </xf>
    <xf numFmtId="0" fontId="32" fillId="0" borderId="7" xfId="0" applyFont="1" applyBorder="1" applyAlignment="1">
      <alignment vertical="top" wrapText="1"/>
    </xf>
    <xf numFmtId="0" fontId="32" fillId="0" borderId="8" xfId="0" applyFont="1" applyBorder="1" applyAlignment="1">
      <alignment vertical="top" wrapText="1"/>
    </xf>
    <xf numFmtId="0" fontId="32" fillId="0" borderId="9" xfId="0" applyFont="1" applyBorder="1" applyAlignment="1">
      <alignment vertical="top" wrapText="1"/>
    </xf>
    <xf numFmtId="0" fontId="54" fillId="0" borderId="0" xfId="0" applyFont="1" applyAlignment="1">
      <alignment horizontal="left" vertical="center"/>
    </xf>
    <xf numFmtId="0" fontId="54" fillId="0" borderId="6" xfId="0" applyFont="1" applyBorder="1" applyAlignment="1">
      <alignment horizontal="left" vertical="center"/>
    </xf>
    <xf numFmtId="0" fontId="54" fillId="0" borderId="0" xfId="0" applyFont="1">
      <alignment vertical="center"/>
    </xf>
    <xf numFmtId="0" fontId="54" fillId="0" borderId="6" xfId="0" applyFont="1" applyBorder="1">
      <alignment vertical="center"/>
    </xf>
    <xf numFmtId="0" fontId="13" fillId="6" borderId="10" xfId="0"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26" fillId="0" borderId="0" xfId="0" applyFont="1">
      <alignment vertical="center"/>
    </xf>
    <xf numFmtId="0" fontId="26" fillId="0" borderId="6" xfId="0" applyFont="1" applyBorder="1">
      <alignment vertical="center"/>
    </xf>
    <xf numFmtId="0" fontId="25" fillId="0" borderId="0" xfId="0" applyFont="1" applyAlignment="1">
      <alignment horizontal="center" vertical="center"/>
    </xf>
    <xf numFmtId="0" fontId="0" fillId="0" borderId="6" xfId="0" applyBorder="1" applyAlignment="1">
      <alignment horizontal="center" vertical="center"/>
    </xf>
    <xf numFmtId="0" fontId="47" fillId="0" borderId="0" xfId="0" applyFont="1" applyAlignment="1">
      <alignment horizontal="left" vertical="center"/>
    </xf>
    <xf numFmtId="0" fontId="47" fillId="0" borderId="6" xfId="0" applyFont="1" applyBorder="1" applyAlignment="1">
      <alignment horizontal="left" vertical="center"/>
    </xf>
    <xf numFmtId="0" fontId="51" fillId="0" borderId="0" xfId="0" applyFont="1" applyAlignment="1">
      <alignment horizontal="left" vertical="center"/>
    </xf>
    <xf numFmtId="0" fontId="13" fillId="6" borderId="2" xfId="0" applyFont="1" applyFill="1" applyBorder="1" applyAlignment="1">
      <alignment horizontal="left" vertical="top"/>
    </xf>
    <xf numFmtId="0" fontId="13" fillId="6" borderId="3" xfId="0" applyFont="1" applyFill="1" applyBorder="1" applyAlignment="1">
      <alignment horizontal="left" vertical="top"/>
    </xf>
    <xf numFmtId="0" fontId="13" fillId="6" borderId="4" xfId="0" applyFont="1" applyFill="1" applyBorder="1" applyAlignment="1">
      <alignment horizontal="left" vertical="top"/>
    </xf>
    <xf numFmtId="0" fontId="13" fillId="6" borderId="5" xfId="0" applyFont="1" applyFill="1" applyBorder="1" applyAlignment="1">
      <alignment horizontal="left" vertical="top"/>
    </xf>
    <xf numFmtId="0" fontId="13" fillId="6" borderId="0" xfId="0" applyFont="1" applyFill="1" applyAlignment="1">
      <alignment horizontal="left" vertical="top"/>
    </xf>
    <xf numFmtId="0" fontId="13" fillId="6" borderId="6" xfId="0" applyFont="1" applyFill="1" applyBorder="1" applyAlignment="1">
      <alignment horizontal="left" vertical="top"/>
    </xf>
    <xf numFmtId="0" fontId="13" fillId="6" borderId="7" xfId="0" applyFont="1" applyFill="1" applyBorder="1" applyAlignment="1">
      <alignment horizontal="left" vertical="top"/>
    </xf>
    <xf numFmtId="0" fontId="13" fillId="6" borderId="8" xfId="0" applyFont="1" applyFill="1" applyBorder="1" applyAlignment="1">
      <alignment horizontal="left" vertical="top"/>
    </xf>
    <xf numFmtId="0" fontId="13" fillId="6" borderId="9" xfId="0" applyFont="1" applyFill="1" applyBorder="1" applyAlignment="1">
      <alignment horizontal="left" vertical="top"/>
    </xf>
    <xf numFmtId="0" fontId="55" fillId="10" borderId="0" xfId="0" applyFont="1" applyFill="1" applyAlignment="1">
      <alignment horizontal="center" vertical="center"/>
    </xf>
    <xf numFmtId="0" fontId="41" fillId="0" borderId="0" xfId="0" applyFont="1">
      <alignment vertical="center"/>
    </xf>
    <xf numFmtId="0" fontId="56" fillId="0" borderId="0" xfId="0" applyFont="1" applyAlignment="1">
      <alignment horizontal="center" vertical="center"/>
    </xf>
    <xf numFmtId="0" fontId="41" fillId="0" borderId="0" xfId="0" applyFont="1" applyAlignment="1">
      <alignment horizontal="right" vertical="center"/>
    </xf>
    <xf numFmtId="0" fontId="41" fillId="0" borderId="6" xfId="0" applyFont="1" applyBorder="1" applyAlignment="1">
      <alignment horizontal="right" vertical="center"/>
    </xf>
    <xf numFmtId="0" fontId="41" fillId="0" borderId="6" xfId="0" applyFont="1" applyBorder="1" applyAlignment="1" applyProtection="1">
      <alignment horizontal="right" vertical="center"/>
      <protection locked="0"/>
    </xf>
    <xf numFmtId="0" fontId="23" fillId="10" borderId="0" xfId="0" applyFont="1" applyFill="1" applyAlignment="1">
      <alignment horizontal="center" vertical="center"/>
    </xf>
    <xf numFmtId="0" fontId="0" fillId="0" borderId="6" xfId="0" applyBorder="1">
      <alignment vertical="center"/>
    </xf>
    <xf numFmtId="0" fontId="68" fillId="0" borderId="0" xfId="0" applyFont="1" applyAlignment="1">
      <alignment horizontal="left" vertical="top" wrapText="1"/>
    </xf>
    <xf numFmtId="0" fontId="12" fillId="6" borderId="10" xfId="0" applyFont="1" applyFill="1" applyBorder="1" applyAlignment="1">
      <alignment horizontal="left" vertical="center"/>
    </xf>
    <xf numFmtId="0" fontId="12" fillId="6" borderId="11" xfId="0" applyFont="1" applyFill="1" applyBorder="1" applyAlignment="1">
      <alignment horizontal="left" vertical="center"/>
    </xf>
    <xf numFmtId="0" fontId="12" fillId="6" borderId="14" xfId="0" applyFont="1" applyFill="1" applyBorder="1" applyAlignment="1">
      <alignment horizontal="left" vertical="center"/>
    </xf>
    <xf numFmtId="0" fontId="26" fillId="0" borderId="0" xfId="0" applyFont="1" applyAlignment="1">
      <alignment horizontal="left" vertical="center"/>
    </xf>
    <xf numFmtId="0" fontId="26" fillId="0" borderId="6" xfId="0" applyFont="1" applyBorder="1" applyAlignment="1">
      <alignment horizontal="left" vertical="center"/>
    </xf>
    <xf numFmtId="0" fontId="24" fillId="0" borderId="0" xfId="0" applyFont="1" applyAlignment="1">
      <alignment horizontal="center" vertical="center"/>
    </xf>
    <xf numFmtId="0" fontId="13" fillId="0" borderId="0" xfId="0" applyFont="1">
      <alignment vertical="center"/>
    </xf>
    <xf numFmtId="0" fontId="25" fillId="0" borderId="6" xfId="0" applyFont="1" applyBorder="1">
      <alignment vertical="center"/>
    </xf>
    <xf numFmtId="0" fontId="0" fillId="6" borderId="1" xfId="0" applyFill="1" applyBorder="1" applyAlignment="1">
      <alignment horizontal="center" vertical="center"/>
    </xf>
    <xf numFmtId="0" fontId="0" fillId="0" borderId="0" xfId="0" applyAlignment="1">
      <alignment vertical="top" wrapText="1"/>
    </xf>
    <xf numFmtId="0" fontId="0" fillId="0" borderId="0" xfId="0" applyAlignment="1">
      <alignment vertical="top"/>
    </xf>
    <xf numFmtId="0" fontId="36" fillId="8" borderId="0" xfId="0" applyFont="1" applyFill="1" applyAlignment="1" applyProtection="1">
      <alignment horizontal="center" vertical="center"/>
      <protection locked="0"/>
    </xf>
    <xf numFmtId="0" fontId="0" fillId="11" borderId="1" xfId="0" applyFill="1" applyBorder="1" applyAlignment="1">
      <alignment horizontal="center"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14" xfId="0" applyFont="1" applyBorder="1" applyAlignment="1">
      <alignment horizontal="center" vertical="center" shrinkToFit="1"/>
    </xf>
    <xf numFmtId="0" fontId="0" fillId="11" borderId="2"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11" borderId="28" xfId="0" applyFill="1" applyBorder="1" applyAlignment="1" applyProtection="1">
      <alignment horizontal="center" vertical="center" shrinkToFit="1"/>
      <protection locked="0"/>
    </xf>
    <xf numFmtId="0" fontId="0" fillId="11" borderId="20" xfId="0" applyFill="1" applyBorder="1" applyAlignment="1" applyProtection="1">
      <alignment horizontal="center" vertical="center" shrinkToFit="1"/>
      <protection locked="0"/>
    </xf>
    <xf numFmtId="0" fontId="0" fillId="11" borderId="20" xfId="0" applyFill="1" applyBorder="1" applyAlignment="1" applyProtection="1">
      <alignment horizontal="center" vertical="center"/>
      <protection locked="0"/>
    </xf>
    <xf numFmtId="0" fontId="0" fillId="11" borderId="31" xfId="0" applyFill="1" applyBorder="1" applyAlignment="1" applyProtection="1">
      <alignment horizontal="center" vertical="center"/>
      <protection locked="0"/>
    </xf>
    <xf numFmtId="49" fontId="0" fillId="11" borderId="2" xfId="0" applyNumberFormat="1" applyFill="1" applyBorder="1" applyAlignment="1" applyProtection="1">
      <alignment horizontal="center" vertical="center" shrinkToFit="1"/>
      <protection locked="0"/>
    </xf>
    <xf numFmtId="49" fontId="0" fillId="11" borderId="3" xfId="0" applyNumberFormat="1" applyFill="1" applyBorder="1" applyAlignment="1" applyProtection="1">
      <alignment horizontal="center" vertical="center" shrinkToFit="1"/>
      <protection locked="0"/>
    </xf>
    <xf numFmtId="49" fontId="0" fillId="11" borderId="4" xfId="0" applyNumberFormat="1" applyFill="1" applyBorder="1" applyAlignment="1" applyProtection="1">
      <alignment horizontal="center" vertical="center" shrinkToFit="1"/>
      <protection locked="0"/>
    </xf>
    <xf numFmtId="49" fontId="0" fillId="11" borderId="28" xfId="0" applyNumberFormat="1" applyFill="1" applyBorder="1" applyAlignment="1" applyProtection="1">
      <alignment horizontal="center" vertical="center" shrinkToFit="1"/>
      <protection locked="0"/>
    </xf>
    <xf numFmtId="49" fontId="0" fillId="11" borderId="20" xfId="0" applyNumberFormat="1" applyFill="1" applyBorder="1" applyAlignment="1" applyProtection="1">
      <alignment horizontal="center" vertical="center" shrinkToFit="1"/>
      <protection locked="0"/>
    </xf>
    <xf numFmtId="49" fontId="0" fillId="11" borderId="31" xfId="0" applyNumberFormat="1" applyFill="1" applyBorder="1" applyAlignment="1" applyProtection="1">
      <alignment horizontal="center" vertical="center" shrinkToFit="1"/>
      <protection locked="0"/>
    </xf>
    <xf numFmtId="49" fontId="0" fillId="6" borderId="2" xfId="0" applyNumberFormat="1" applyFill="1" applyBorder="1" applyAlignment="1" applyProtection="1">
      <alignment horizontal="center" vertical="center" shrinkToFit="1"/>
      <protection locked="0"/>
    </xf>
    <xf numFmtId="49" fontId="0" fillId="6" borderId="3" xfId="0" applyNumberFormat="1" applyFill="1" applyBorder="1" applyAlignment="1" applyProtection="1">
      <alignment horizontal="center" vertical="center" shrinkToFit="1"/>
      <protection locked="0"/>
    </xf>
    <xf numFmtId="49" fontId="0" fillId="6" borderId="22" xfId="0" applyNumberFormat="1" applyFill="1" applyBorder="1" applyAlignment="1" applyProtection="1">
      <alignment horizontal="center" vertical="center" shrinkToFit="1"/>
      <protection locked="0"/>
    </xf>
    <xf numFmtId="49" fontId="0" fillId="6" borderId="28" xfId="0" applyNumberFormat="1" applyFill="1" applyBorder="1" applyAlignment="1" applyProtection="1">
      <alignment horizontal="center" vertical="center" shrinkToFit="1"/>
      <protection locked="0"/>
    </xf>
    <xf numFmtId="49" fontId="0" fillId="6" borderId="20" xfId="0" applyNumberFormat="1" applyFill="1" applyBorder="1" applyAlignment="1" applyProtection="1">
      <alignment horizontal="center" vertical="center" shrinkToFit="1"/>
      <protection locked="0"/>
    </xf>
    <xf numFmtId="49" fontId="0" fillId="6" borderId="21" xfId="0" applyNumberFormat="1" applyFill="1" applyBorder="1" applyAlignment="1" applyProtection="1">
      <alignment horizontal="center" vertical="center" shrinkToFit="1"/>
      <protection locked="0"/>
    </xf>
    <xf numFmtId="0" fontId="0" fillId="11" borderId="1" xfId="0" applyFill="1" applyBorder="1" applyAlignment="1" applyProtection="1">
      <alignment horizontal="center" vertical="center" shrinkToFit="1"/>
      <protection locked="0"/>
    </xf>
    <xf numFmtId="0" fontId="0" fillId="11" borderId="27" xfId="0" applyFill="1" applyBorder="1" applyAlignment="1">
      <alignment horizontal="center" vertical="center"/>
    </xf>
    <xf numFmtId="0" fontId="0" fillId="6" borderId="1" xfId="0" applyFill="1" applyBorder="1" applyAlignment="1" applyProtection="1">
      <alignment horizontal="center" vertical="center" shrinkToFit="1"/>
      <protection locked="0"/>
    </xf>
    <xf numFmtId="0" fontId="0" fillId="6" borderId="13" xfId="0" applyFill="1" applyBorder="1" applyAlignment="1" applyProtection="1">
      <alignment horizontal="center" vertical="center" shrinkToFit="1"/>
      <protection locked="0"/>
    </xf>
    <xf numFmtId="0" fontId="0" fillId="11" borderId="13" xfId="0" applyFill="1" applyBorder="1" applyAlignment="1">
      <alignment horizontal="center" vertical="center"/>
    </xf>
    <xf numFmtId="0" fontId="0" fillId="11" borderId="25" xfId="0" applyFill="1" applyBorder="1" applyAlignment="1">
      <alignment horizontal="center" vertical="center"/>
    </xf>
    <xf numFmtId="0" fontId="32" fillId="11" borderId="29" xfId="0" applyFont="1" applyFill="1" applyBorder="1" applyAlignment="1">
      <alignment horizontal="center" vertical="center" shrinkToFit="1"/>
    </xf>
    <xf numFmtId="0" fontId="32" fillId="11" borderId="18" xfId="0" applyFont="1" applyFill="1" applyBorder="1" applyAlignment="1">
      <alignment horizontal="center" vertical="center" shrinkToFit="1"/>
    </xf>
    <xf numFmtId="0" fontId="32" fillId="11" borderId="30" xfId="0" applyFont="1" applyFill="1" applyBorder="1" applyAlignment="1">
      <alignment horizontal="center" vertical="center" shrinkToFit="1"/>
    </xf>
    <xf numFmtId="0" fontId="32" fillId="11" borderId="7" xfId="0" applyFont="1" applyFill="1" applyBorder="1" applyAlignment="1">
      <alignment horizontal="center" vertical="center" shrinkToFit="1"/>
    </xf>
    <xf numFmtId="0" fontId="32" fillId="11" borderId="8" xfId="0" applyFont="1" applyFill="1" applyBorder="1" applyAlignment="1">
      <alignment horizontal="center" vertical="center" shrinkToFit="1"/>
    </xf>
    <xf numFmtId="0" fontId="32" fillId="11" borderId="9" xfId="0" applyFont="1" applyFill="1" applyBorder="1" applyAlignment="1">
      <alignment horizontal="center" vertical="center" shrinkToFit="1"/>
    </xf>
    <xf numFmtId="0" fontId="41" fillId="6" borderId="10" xfId="0" applyFont="1" applyFill="1" applyBorder="1" applyAlignment="1" applyProtection="1">
      <alignment horizontal="center" vertical="center" shrinkToFit="1"/>
      <protection locked="0"/>
    </xf>
    <xf numFmtId="0" fontId="41" fillId="6" borderId="11" xfId="0" applyFont="1" applyFill="1" applyBorder="1" applyAlignment="1" applyProtection="1">
      <alignment horizontal="center" vertical="center" shrinkToFit="1"/>
      <protection locked="0"/>
    </xf>
    <xf numFmtId="0" fontId="41" fillId="6" borderId="14" xfId="0"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26" fillId="0" borderId="0" xfId="0" applyFont="1" applyAlignment="1">
      <alignment vertical="top" wrapText="1"/>
    </xf>
    <xf numFmtId="0" fontId="0" fillId="6" borderId="2" xfId="0"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6" borderId="28" xfId="0" applyFill="1" applyBorder="1" applyAlignment="1" applyProtection="1">
      <alignment horizontal="center" vertical="center" shrinkToFit="1"/>
      <protection locked="0"/>
    </xf>
    <xf numFmtId="0" fontId="0" fillId="6" borderId="20" xfId="0" applyFill="1" applyBorder="1" applyAlignment="1" applyProtection="1">
      <alignment horizontal="center" vertical="center" shrinkToFit="1"/>
      <protection locked="0"/>
    </xf>
    <xf numFmtId="0" fontId="0" fillId="0" borderId="2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6" borderId="2" xfId="0" applyFill="1" applyBorder="1" applyAlignment="1">
      <alignment vertical="top" wrapText="1"/>
    </xf>
    <xf numFmtId="0" fontId="0" fillId="6" borderId="3" xfId="0" applyFill="1" applyBorder="1" applyAlignment="1">
      <alignment vertical="top" wrapText="1"/>
    </xf>
    <xf numFmtId="0" fontId="0" fillId="6" borderId="4" xfId="0" applyFill="1" applyBorder="1" applyAlignment="1">
      <alignment vertical="top" wrapText="1"/>
    </xf>
    <xf numFmtId="0" fontId="0" fillId="6" borderId="5" xfId="0" applyFill="1" applyBorder="1" applyAlignment="1">
      <alignment vertical="top" wrapText="1"/>
    </xf>
    <xf numFmtId="0" fontId="0" fillId="6" borderId="0" xfId="0" applyFill="1" applyAlignment="1">
      <alignment vertical="top" wrapText="1"/>
    </xf>
    <xf numFmtId="0" fontId="0" fillId="6" borderId="6" xfId="0" applyFill="1" applyBorder="1" applyAlignment="1">
      <alignment vertical="top" wrapText="1"/>
    </xf>
    <xf numFmtId="0" fontId="0" fillId="6" borderId="7" xfId="0" applyFill="1" applyBorder="1" applyAlignment="1">
      <alignment vertical="top" wrapText="1"/>
    </xf>
    <xf numFmtId="0" fontId="0" fillId="6" borderId="8" xfId="0" applyFill="1" applyBorder="1" applyAlignment="1">
      <alignment vertical="top" wrapText="1"/>
    </xf>
    <xf numFmtId="0" fontId="0" fillId="6" borderId="9" xfId="0" applyFill="1" applyBorder="1" applyAlignment="1">
      <alignment vertical="top" wrapText="1"/>
    </xf>
    <xf numFmtId="0" fontId="25" fillId="0" borderId="0" xfId="0" applyFont="1" applyAlignment="1">
      <alignment horizontal="left" vertical="center" wrapText="1"/>
    </xf>
    <xf numFmtId="0" fontId="25" fillId="0" borderId="8" xfId="0" applyFont="1" applyBorder="1" applyAlignment="1">
      <alignment horizontal="left" vertical="center" wrapText="1"/>
    </xf>
    <xf numFmtId="0" fontId="41" fillId="0" borderId="5" xfId="0" applyFont="1" applyBorder="1" applyAlignment="1">
      <alignment horizontal="left" vertical="center"/>
    </xf>
    <xf numFmtId="0" fontId="44" fillId="0" borderId="0" xfId="0" applyFont="1" applyAlignment="1">
      <alignment horizontal="left" vertical="center"/>
    </xf>
    <xf numFmtId="0" fontId="41" fillId="0" borderId="0" xfId="0" applyFont="1" applyAlignment="1">
      <alignment horizontal="left" vertical="center" wrapText="1"/>
    </xf>
    <xf numFmtId="0" fontId="32" fillId="6" borderId="1" xfId="0" applyFont="1" applyFill="1" applyBorder="1" applyAlignment="1" applyProtection="1">
      <alignment horizontal="center" vertical="center"/>
      <protection locked="0"/>
    </xf>
    <xf numFmtId="0" fontId="0" fillId="0" borderId="0" xfId="0" applyAlignment="1">
      <alignment vertical="center" wrapText="1"/>
    </xf>
    <xf numFmtId="0" fontId="41" fillId="0" borderId="0" xfId="0" applyFont="1" applyAlignment="1">
      <alignment vertical="center" wrapText="1"/>
    </xf>
    <xf numFmtId="0" fontId="44" fillId="0" borderId="0" xfId="0" applyFont="1" applyAlignment="1">
      <alignment vertical="center" wrapText="1"/>
    </xf>
    <xf numFmtId="0" fontId="26" fillId="0" borderId="0" xfId="0" applyFont="1" applyAlignment="1">
      <alignment horizontal="left" vertical="center" wrapText="1"/>
    </xf>
    <xf numFmtId="0" fontId="25" fillId="0" borderId="2" xfId="0" applyFont="1" applyBorder="1" applyAlignment="1">
      <alignment vertical="center" shrinkToFit="1"/>
    </xf>
    <xf numFmtId="0" fontId="25" fillId="0" borderId="3" xfId="0" applyFont="1" applyBorder="1" applyAlignment="1">
      <alignment vertical="center" shrinkToFit="1"/>
    </xf>
    <xf numFmtId="0" fontId="25" fillId="0" borderId="4" xfId="0" applyFont="1" applyBorder="1" applyAlignment="1">
      <alignment vertical="center" shrinkToFit="1"/>
    </xf>
    <xf numFmtId="0" fontId="25" fillId="0" borderId="7" xfId="0" applyFont="1" applyBorder="1" applyAlignment="1">
      <alignment vertical="center" shrinkToFit="1"/>
    </xf>
    <xf numFmtId="0" fontId="25" fillId="0" borderId="8" xfId="0" applyFont="1" applyBorder="1" applyAlignment="1">
      <alignment vertical="center" shrinkToFit="1"/>
    </xf>
    <xf numFmtId="0" fontId="25" fillId="0" borderId="9" xfId="0" applyFont="1" applyBorder="1" applyAlignment="1">
      <alignment vertical="center" shrinkToFit="1"/>
    </xf>
    <xf numFmtId="0" fontId="41" fillId="6" borderId="1" xfId="0" applyFont="1" applyFill="1" applyBorder="1" applyAlignment="1">
      <alignment horizontal="center" vertical="center"/>
    </xf>
    <xf numFmtId="0" fontId="44" fillId="6" borderId="1" xfId="0" applyFont="1" applyFill="1" applyBorder="1">
      <alignment vertical="center"/>
    </xf>
    <xf numFmtId="0" fontId="44" fillId="6" borderId="2" xfId="0" applyFont="1" applyFill="1" applyBorder="1" applyAlignment="1" applyProtection="1">
      <alignment vertical="top" wrapText="1"/>
      <protection locked="0"/>
    </xf>
    <xf numFmtId="0" fontId="44" fillId="6" borderId="3" xfId="0" applyFont="1" applyFill="1" applyBorder="1" applyAlignment="1" applyProtection="1">
      <alignment vertical="top" wrapText="1"/>
      <protection locked="0"/>
    </xf>
    <xf numFmtId="0" fontId="44" fillId="6" borderId="4" xfId="0" applyFont="1" applyFill="1" applyBorder="1" applyAlignment="1" applyProtection="1">
      <alignment vertical="top" wrapText="1"/>
      <protection locked="0"/>
    </xf>
    <xf numFmtId="0" fontId="44" fillId="6" borderId="5" xfId="0" applyFont="1" applyFill="1" applyBorder="1" applyAlignment="1" applyProtection="1">
      <alignment vertical="top" wrapText="1"/>
      <protection locked="0"/>
    </xf>
    <xf numFmtId="0" fontId="44" fillId="6" borderId="0" xfId="0" applyFont="1" applyFill="1" applyAlignment="1" applyProtection="1">
      <alignment vertical="top" wrapText="1"/>
      <protection locked="0"/>
    </xf>
    <xf numFmtId="0" fontId="44" fillId="6" borderId="6" xfId="0" applyFont="1" applyFill="1" applyBorder="1" applyAlignment="1" applyProtection="1">
      <alignment vertical="top" wrapText="1"/>
      <protection locked="0"/>
    </xf>
    <xf numFmtId="0" fontId="44" fillId="6" borderId="7" xfId="0" applyFont="1" applyFill="1" applyBorder="1" applyAlignment="1" applyProtection="1">
      <alignment vertical="top" wrapText="1"/>
      <protection locked="0"/>
    </xf>
    <xf numFmtId="0" fontId="44" fillId="6" borderId="8" xfId="0" applyFont="1" applyFill="1" applyBorder="1" applyAlignment="1" applyProtection="1">
      <alignment vertical="top" wrapText="1"/>
      <protection locked="0"/>
    </xf>
    <xf numFmtId="0" fontId="44" fillId="6" borderId="9" xfId="0" applyFont="1" applyFill="1" applyBorder="1" applyAlignment="1" applyProtection="1">
      <alignment vertical="top" wrapText="1"/>
      <protection locked="0"/>
    </xf>
    <xf numFmtId="0" fontId="49" fillId="0" borderId="0" xfId="0" applyFont="1" applyAlignment="1">
      <alignment horizontal="left" vertical="center" wrapText="1"/>
    </xf>
    <xf numFmtId="0" fontId="7" fillId="13" borderId="2" xfId="0" applyFont="1" applyFill="1" applyBorder="1" applyAlignment="1">
      <alignment horizontal="left" vertical="top" wrapText="1"/>
    </xf>
    <xf numFmtId="0" fontId="7" fillId="13" borderId="3" xfId="0" applyFont="1" applyFill="1" applyBorder="1" applyAlignment="1">
      <alignment horizontal="left" vertical="top" wrapText="1"/>
    </xf>
    <xf numFmtId="0" fontId="7" fillId="13" borderId="4" xfId="0" applyFont="1" applyFill="1" applyBorder="1" applyAlignment="1">
      <alignment horizontal="left" vertical="top" wrapText="1"/>
    </xf>
    <xf numFmtId="0" fontId="7" fillId="13" borderId="5" xfId="0" applyFont="1" applyFill="1" applyBorder="1" applyAlignment="1">
      <alignment horizontal="left" vertical="top" wrapText="1"/>
    </xf>
    <xf numFmtId="0" fontId="7" fillId="13" borderId="0" xfId="0" applyFont="1" applyFill="1" applyAlignment="1">
      <alignment horizontal="left" vertical="top" wrapText="1"/>
    </xf>
    <xf numFmtId="0" fontId="7" fillId="13" borderId="6" xfId="0" applyFont="1" applyFill="1" applyBorder="1" applyAlignment="1">
      <alignment horizontal="left" vertical="top" wrapText="1"/>
    </xf>
    <xf numFmtId="0" fontId="7" fillId="13" borderId="7" xfId="0" applyFont="1" applyFill="1" applyBorder="1" applyAlignment="1">
      <alignment horizontal="left" vertical="top" wrapText="1"/>
    </xf>
    <xf numFmtId="0" fontId="7" fillId="13" borderId="8" xfId="0" applyFont="1" applyFill="1" applyBorder="1" applyAlignment="1">
      <alignment horizontal="left" vertical="top" wrapText="1"/>
    </xf>
    <xf numFmtId="0" fontId="7" fillId="13" borderId="9" xfId="0" applyFont="1" applyFill="1" applyBorder="1" applyAlignment="1">
      <alignment horizontal="left" vertical="top"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0" fillId="0" borderId="1" xfId="0" applyFont="1" applyBorder="1" applyAlignment="1">
      <alignment horizontal="center" vertical="center" shrinkToFit="1"/>
    </xf>
    <xf numFmtId="0" fontId="0" fillId="0" borderId="1" xfId="0" applyBorder="1" applyAlignment="1">
      <alignment horizontal="center" vertical="center" shrinkToFit="1"/>
    </xf>
    <xf numFmtId="0" fontId="21"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0"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4" fillId="6" borderId="15" xfId="5" applyFont="1" applyFill="1" applyBorder="1" applyAlignment="1">
      <alignment horizontal="center" vertical="center" wrapText="1"/>
    </xf>
    <xf numFmtId="0" fontId="4" fillId="6" borderId="5" xfId="5" applyFont="1"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4" fillId="6" borderId="2" xfId="5" applyFont="1" applyFill="1" applyBorder="1" applyAlignment="1">
      <alignment horizontal="center" vertical="center" wrapText="1"/>
    </xf>
    <xf numFmtId="0" fontId="4" fillId="6" borderId="4" xfId="5" applyFont="1" applyFill="1" applyBorder="1" applyAlignment="1">
      <alignment horizontal="center" vertical="center" wrapText="1"/>
    </xf>
    <xf numFmtId="0" fontId="4" fillId="6" borderId="10" xfId="5" applyFont="1" applyFill="1" applyBorder="1" applyAlignment="1">
      <alignment horizontal="center" vertical="center"/>
    </xf>
    <xf numFmtId="0" fontId="4" fillId="6" borderId="11" xfId="5" applyFont="1" applyFill="1" applyBorder="1" applyAlignment="1">
      <alignment horizontal="center" vertical="center"/>
    </xf>
    <xf numFmtId="0" fontId="4" fillId="6" borderId="14" xfId="5" applyFont="1" applyFill="1" applyBorder="1" applyAlignment="1">
      <alignment horizontal="center" vertical="center"/>
    </xf>
    <xf numFmtId="0" fontId="4" fillId="6" borderId="1" xfId="5" applyFont="1" applyFill="1" applyBorder="1" applyAlignment="1">
      <alignment horizontal="center" vertical="center"/>
    </xf>
    <xf numFmtId="0" fontId="4" fillId="6" borderId="0" xfId="5" applyFont="1" applyFill="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4" fillId="6" borderId="17" xfId="5" applyFont="1" applyFill="1" applyBorder="1" applyAlignment="1">
      <alignment horizontal="center" vertical="center" wrapText="1"/>
    </xf>
    <xf numFmtId="0" fontId="4" fillId="6" borderId="16" xfId="5" applyFont="1" applyFill="1" applyBorder="1" applyAlignment="1">
      <alignment horizontal="center" vertical="center" wrapText="1"/>
    </xf>
    <xf numFmtId="0" fontId="4" fillId="6" borderId="1" xfId="5" applyFont="1" applyFill="1" applyBorder="1" applyAlignment="1">
      <alignment horizontal="center" vertical="center" wrapText="1"/>
    </xf>
    <xf numFmtId="0" fontId="4" fillId="6" borderId="15" xfId="5" applyFont="1" applyFill="1" applyBorder="1" applyAlignment="1">
      <alignment horizontal="center" vertical="top" textRotation="255"/>
    </xf>
    <xf numFmtId="0" fontId="4" fillId="6" borderId="17" xfId="5" applyFont="1" applyFill="1" applyBorder="1" applyAlignment="1">
      <alignment horizontal="center" vertical="top" textRotation="255"/>
    </xf>
    <xf numFmtId="0" fontId="4" fillId="6" borderId="16" xfId="5" applyFont="1" applyFill="1" applyBorder="1" applyAlignment="1">
      <alignment horizontal="center" vertical="top" textRotation="255"/>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4" fillId="6" borderId="6" xfId="5" applyFont="1"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4" fillId="10" borderId="15" xfId="5" applyFont="1" applyFill="1" applyBorder="1" applyAlignment="1">
      <alignment horizontal="center" vertical="top" textRotation="255" wrapText="1"/>
    </xf>
    <xf numFmtId="0" fontId="4" fillId="10" borderId="17" xfId="5" applyFont="1" applyFill="1" applyBorder="1" applyAlignment="1">
      <alignment horizontal="center" vertical="top" textRotation="255" wrapText="1"/>
    </xf>
    <xf numFmtId="0" fontId="4" fillId="10" borderId="16" xfId="5" applyFont="1" applyFill="1" applyBorder="1" applyAlignment="1">
      <alignment horizontal="center" vertical="top" textRotation="255" wrapText="1"/>
    </xf>
    <xf numFmtId="0" fontId="4" fillId="6" borderId="5" xfId="5" applyFont="1" applyFill="1" applyBorder="1" applyAlignment="1">
      <alignment horizontal="center" vertical="center" textRotation="255" shrinkToFit="1"/>
    </xf>
    <xf numFmtId="0" fontId="4" fillId="6" borderId="17" xfId="5" applyFont="1" applyFill="1" applyBorder="1" applyAlignment="1">
      <alignment horizontal="center" vertical="center" textRotation="255" shrinkToFit="1"/>
    </xf>
    <xf numFmtId="0" fontId="4" fillId="6" borderId="16" xfId="5" applyFont="1" applyFill="1" applyBorder="1" applyAlignment="1">
      <alignment horizontal="center" vertical="center" textRotation="255" shrinkToFit="1"/>
    </xf>
    <xf numFmtId="0" fontId="4" fillId="6" borderId="10" xfId="5" applyFont="1" applyFill="1" applyBorder="1" applyAlignment="1">
      <alignment horizontal="center" vertical="center" textRotation="255"/>
    </xf>
    <xf numFmtId="0" fontId="4" fillId="6" borderId="1" xfId="5" applyFont="1" applyFill="1" applyBorder="1" applyAlignment="1">
      <alignment horizontal="center" vertical="center" textRotation="255"/>
    </xf>
    <xf numFmtId="0" fontId="4" fillId="6" borderId="1" xfId="5" applyFont="1" applyFill="1" applyBorder="1" applyAlignment="1">
      <alignment horizontal="center" vertical="top" textRotation="255"/>
    </xf>
    <xf numFmtId="0" fontId="4" fillId="6" borderId="41" xfId="5" applyFont="1" applyFill="1" applyBorder="1" applyAlignment="1">
      <alignment horizontal="center" vertical="top" textRotation="255"/>
    </xf>
    <xf numFmtId="0" fontId="4" fillId="6" borderId="35" xfId="5" applyFont="1" applyFill="1" applyBorder="1" applyAlignment="1">
      <alignment horizontal="center" vertical="top" textRotation="255"/>
    </xf>
    <xf numFmtId="0" fontId="4" fillId="6" borderId="36" xfId="5" applyFont="1" applyFill="1" applyBorder="1" applyAlignment="1">
      <alignment horizontal="center" vertical="top" textRotation="255"/>
    </xf>
    <xf numFmtId="0" fontId="4" fillId="6" borderId="10" xfId="5" applyFont="1" applyFill="1" applyBorder="1" applyAlignment="1">
      <alignment horizontal="center" vertical="top" textRotation="255"/>
    </xf>
    <xf numFmtId="0" fontId="4" fillId="6" borderId="14" xfId="5" applyFont="1" applyFill="1" applyBorder="1" applyAlignment="1">
      <alignment horizontal="center" vertical="top" textRotation="255"/>
    </xf>
    <xf numFmtId="0" fontId="4" fillId="6" borderId="15" xfId="5" applyFont="1" applyFill="1" applyBorder="1" applyAlignment="1">
      <alignment horizontal="center" vertical="center"/>
    </xf>
    <xf numFmtId="0" fontId="4" fillId="6" borderId="17" xfId="5" applyFont="1" applyFill="1" applyBorder="1" applyAlignment="1">
      <alignment horizontal="center" vertical="center"/>
    </xf>
    <xf numFmtId="0" fontId="4" fillId="6" borderId="16" xfId="5" applyFont="1" applyFill="1" applyBorder="1" applyAlignment="1">
      <alignment horizontal="center" vertical="center"/>
    </xf>
    <xf numFmtId="0" fontId="4" fillId="6" borderId="1" xfId="5" applyFont="1" applyFill="1" applyBorder="1" applyAlignment="1">
      <alignment horizontal="center" vertical="top" textRotation="255" wrapText="1"/>
    </xf>
    <xf numFmtId="0" fontId="4" fillId="6" borderId="1" xfId="5" applyFont="1" applyFill="1" applyBorder="1" applyAlignment="1">
      <alignment horizontal="center" vertical="center" textRotation="255" wrapText="1"/>
    </xf>
    <xf numFmtId="0" fontId="0" fillId="0" borderId="16" xfId="0" applyBorder="1" applyAlignment="1">
      <alignment horizontal="center" vertical="center"/>
    </xf>
    <xf numFmtId="0" fontId="4" fillId="6" borderId="1" xfId="5" applyFont="1" applyFill="1" applyBorder="1" applyAlignment="1">
      <alignment horizontal="center" vertical="center" shrinkToFit="1"/>
    </xf>
    <xf numFmtId="0" fontId="0" fillId="6" borderId="15" xfId="0" applyFill="1" applyBorder="1" applyAlignment="1">
      <alignment horizontal="center" vertical="center"/>
    </xf>
    <xf numFmtId="0" fontId="0" fillId="6" borderId="17" xfId="0" applyFill="1" applyBorder="1" applyAlignment="1">
      <alignment horizontal="center" vertical="center"/>
    </xf>
    <xf numFmtId="0" fontId="0" fillId="6" borderId="16" xfId="0" applyFill="1" applyBorder="1" applyAlignment="1">
      <alignment horizontal="center" vertical="center"/>
    </xf>
    <xf numFmtId="0" fontId="4" fillId="7" borderId="2" xfId="5" applyFont="1" applyFill="1" applyBorder="1" applyAlignment="1">
      <alignment horizontal="center" vertical="center"/>
    </xf>
    <xf numFmtId="0" fontId="4" fillId="7" borderId="17" xfId="5" applyFont="1" applyFill="1" applyBorder="1" applyAlignment="1">
      <alignment horizontal="center" vertical="center"/>
    </xf>
    <xf numFmtId="0" fontId="4" fillId="7" borderId="16" xfId="5" applyFont="1" applyFill="1" applyBorder="1" applyAlignment="1">
      <alignment horizontal="center" vertical="center"/>
    </xf>
    <xf numFmtId="0" fontId="4" fillId="7" borderId="15" xfId="5" applyFont="1" applyFill="1" applyBorder="1" applyAlignment="1">
      <alignment horizontal="center" vertical="center"/>
    </xf>
    <xf numFmtId="0" fontId="4" fillId="6" borderId="42" xfId="5" applyFont="1" applyFill="1" applyBorder="1" applyAlignment="1">
      <alignment horizontal="center" vertical="top" textRotation="255"/>
    </xf>
    <xf numFmtId="0" fontId="4" fillId="6" borderId="43" xfId="5" applyFont="1" applyFill="1" applyBorder="1" applyAlignment="1">
      <alignment horizontal="center" vertical="top" textRotation="255"/>
    </xf>
    <xf numFmtId="0" fontId="4" fillId="6" borderId="44" xfId="5" applyFont="1" applyFill="1" applyBorder="1" applyAlignment="1">
      <alignment horizontal="center" vertical="top" textRotation="255"/>
    </xf>
    <xf numFmtId="0" fontId="4" fillId="6" borderId="45" xfId="5" applyFont="1" applyFill="1" applyBorder="1" applyAlignment="1">
      <alignment horizontal="center" vertical="top" textRotation="255"/>
    </xf>
    <xf numFmtId="0" fontId="4" fillId="6" borderId="46" xfId="5" applyFont="1" applyFill="1" applyBorder="1" applyAlignment="1">
      <alignment horizontal="center" vertical="top" textRotation="255"/>
    </xf>
    <xf numFmtId="0" fontId="4" fillId="6" borderId="47" xfId="5" applyFont="1" applyFill="1" applyBorder="1" applyAlignment="1">
      <alignment horizontal="center" vertical="top" textRotation="255"/>
    </xf>
    <xf numFmtId="0" fontId="4" fillId="6" borderId="38" xfId="5" applyFont="1" applyFill="1" applyBorder="1" applyAlignment="1">
      <alignment horizontal="center" vertical="top" textRotation="255"/>
    </xf>
    <xf numFmtId="0" fontId="4" fillId="6" borderId="39" xfId="5" applyFont="1" applyFill="1" applyBorder="1" applyAlignment="1">
      <alignment horizontal="center" vertical="top" textRotation="255"/>
    </xf>
    <xf numFmtId="0" fontId="4" fillId="6" borderId="40" xfId="5" applyFont="1" applyFill="1" applyBorder="1" applyAlignment="1">
      <alignment horizontal="center" vertical="top" textRotation="255"/>
    </xf>
    <xf numFmtId="0" fontId="13" fillId="6" borderId="15" xfId="5" applyFont="1" applyFill="1" applyBorder="1" applyAlignment="1">
      <alignment horizontal="center" vertical="center" wrapText="1"/>
    </xf>
    <xf numFmtId="0" fontId="13" fillId="6" borderId="17" xfId="5"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0" fillId="8" borderId="0" xfId="0" applyFill="1" applyAlignment="1">
      <alignment horizontal="left" vertical="center"/>
    </xf>
  </cellXfs>
  <cellStyles count="15">
    <cellStyle name="TableStyleLight1" xfId="13" xr:uid="{803DE132-A5FB-4885-98C3-BD2011CDE482}"/>
    <cellStyle name="どちらでもない 2" xfId="1" xr:uid="{00000000-0005-0000-0000-000000000000}"/>
    <cellStyle name="パーセント 2" xfId="2" xr:uid="{00000000-0005-0000-0000-000001000000}"/>
    <cellStyle name="ハイパーリンク" xfId="14" builtinId="8"/>
    <cellStyle name="ハイパーリンク 2" xfId="3" xr:uid="{00000000-0005-0000-0000-000002000000}"/>
    <cellStyle name="桁区切り" xfId="10" builtinId="6"/>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標準_Sheet1" xfId="11" xr:uid="{CEE307F9-74D3-409A-8A82-62103D76579B}"/>
    <cellStyle name="標準_Sheet1_修正ファイル（山梨県）" xfId="12" xr:uid="{E1C5D491-585A-46D9-B5D4-AA464DCDE75C}"/>
    <cellStyle name="良い 2" xfId="8" xr:uid="{00000000-0005-0000-0000-00000A000000}"/>
  </cellStyles>
  <dxfs count="22">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22</xdr:col>
      <xdr:colOff>182880</xdr:colOff>
      <xdr:row>44</xdr:row>
      <xdr:rowOff>7620</xdr:rowOff>
    </xdr:from>
    <xdr:to>
      <xdr:col>31</xdr:col>
      <xdr:colOff>182880</xdr:colOff>
      <xdr:row>45</xdr:row>
      <xdr:rowOff>137160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16200000">
          <a:off x="5082540" y="6804660"/>
          <a:ext cx="297180" cy="1714500"/>
        </a:xfrm>
        <a:prstGeom prst="rightBrace">
          <a:avLst>
            <a:gd name="adj1" fmla="val 8410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48</xdr:row>
      <xdr:rowOff>117100</xdr:rowOff>
    </xdr:from>
    <xdr:to>
      <xdr:col>22</xdr:col>
      <xdr:colOff>178525</xdr:colOff>
      <xdr:row>48</xdr:row>
      <xdr:rowOff>117566</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50</xdr:row>
      <xdr:rowOff>117100</xdr:rowOff>
    </xdr:from>
    <xdr:to>
      <xdr:col>22</xdr:col>
      <xdr:colOff>178525</xdr:colOff>
      <xdr:row>50</xdr:row>
      <xdr:rowOff>117566</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51</xdr:row>
      <xdr:rowOff>117100</xdr:rowOff>
    </xdr:from>
    <xdr:to>
      <xdr:col>22</xdr:col>
      <xdr:colOff>178525</xdr:colOff>
      <xdr:row>51</xdr:row>
      <xdr:rowOff>117566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52</xdr:row>
      <xdr:rowOff>117100</xdr:rowOff>
    </xdr:from>
    <xdr:to>
      <xdr:col>22</xdr:col>
      <xdr:colOff>178525</xdr:colOff>
      <xdr:row>52</xdr:row>
      <xdr:rowOff>117566</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53</xdr:row>
      <xdr:rowOff>117100</xdr:rowOff>
    </xdr:from>
    <xdr:to>
      <xdr:col>22</xdr:col>
      <xdr:colOff>178525</xdr:colOff>
      <xdr:row>53</xdr:row>
      <xdr:rowOff>117566</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54</xdr:row>
      <xdr:rowOff>117100</xdr:rowOff>
    </xdr:from>
    <xdr:to>
      <xdr:col>22</xdr:col>
      <xdr:colOff>178525</xdr:colOff>
      <xdr:row>54</xdr:row>
      <xdr:rowOff>117566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9524</xdr:colOff>
      <xdr:row>571</xdr:row>
      <xdr:rowOff>30271</xdr:rowOff>
    </xdr:from>
    <xdr:ext cx="2304071" cy="902106"/>
    <xdr:sp macro="" textlink="">
      <xdr:nvSpPr>
        <xdr:cNvPr id="83" name="四角形吹き出し 82">
          <a:extLst>
            <a:ext uri="{FF2B5EF4-FFF2-40B4-BE49-F238E27FC236}">
              <a16:creationId xmlns:a16="http://schemas.microsoft.com/office/drawing/2014/main" id="{00000000-0008-0000-0000-000053000000}"/>
            </a:ext>
          </a:extLst>
        </xdr:cNvPr>
        <xdr:cNvSpPr/>
      </xdr:nvSpPr>
      <xdr:spPr>
        <a:xfrm>
          <a:off x="4943474" y="81059446"/>
          <a:ext cx="2304071" cy="902106"/>
        </a:xfrm>
        <a:prstGeom prst="wedgeRectCallout">
          <a:avLst>
            <a:gd name="adj1" fmla="val -62604"/>
            <a:gd name="adj2" fmla="val 48692"/>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ysClr val="windowText" lastClr="00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15</xdr:col>
      <xdr:colOff>155898</xdr:colOff>
      <xdr:row>327</xdr:row>
      <xdr:rowOff>93149</xdr:rowOff>
    </xdr:from>
    <xdr:ext cx="2747022" cy="559127"/>
    <xdr:sp macro="" textlink="">
      <xdr:nvSpPr>
        <xdr:cNvPr id="71" name="四角形吹き出し 70">
          <a:extLst>
            <a:ext uri="{FF2B5EF4-FFF2-40B4-BE49-F238E27FC236}">
              <a16:creationId xmlns:a16="http://schemas.microsoft.com/office/drawing/2014/main" id="{00000000-0008-0000-0000-000047000000}"/>
            </a:ext>
          </a:extLst>
        </xdr:cNvPr>
        <xdr:cNvSpPr/>
      </xdr:nvSpPr>
      <xdr:spPr>
        <a:xfrm>
          <a:off x="3069427" y="56847208"/>
          <a:ext cx="2747022" cy="559127"/>
        </a:xfrm>
        <a:prstGeom prst="wedgeRectCallout">
          <a:avLst>
            <a:gd name="adj1" fmla="val -95965"/>
            <a:gd name="adj2" fmla="val 5314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した時期、（２）に該当する場合は、再編予定の全病院において（２）①又は②の要件を満たした時期をそれぞれ記入してください。</a:t>
          </a:r>
          <a:endParaRPr kumimoji="1" lang="en-US" altLang="ja-JP" sz="700" b="0">
            <a:solidFill>
              <a:schemeClr val="dk1"/>
            </a:solidFill>
          </a:endParaRPr>
        </a:p>
      </xdr:txBody>
    </xdr:sp>
    <xdr:clientData/>
  </xdr:oneCellAnchor>
  <xdr:oneCellAnchor>
    <xdr:from>
      <xdr:col>17</xdr:col>
      <xdr:colOff>84725</xdr:colOff>
      <xdr:row>397</xdr:row>
      <xdr:rowOff>102077</xdr:rowOff>
    </xdr:from>
    <xdr:ext cx="2721285" cy="559127"/>
    <xdr:sp macro="" textlink="">
      <xdr:nvSpPr>
        <xdr:cNvPr id="72" name="四角形吹き出し 71">
          <a:extLst>
            <a:ext uri="{FF2B5EF4-FFF2-40B4-BE49-F238E27FC236}">
              <a16:creationId xmlns:a16="http://schemas.microsoft.com/office/drawing/2014/main" id="{00000000-0008-0000-0000-000048000000}"/>
            </a:ext>
          </a:extLst>
        </xdr:cNvPr>
        <xdr:cNvSpPr/>
      </xdr:nvSpPr>
      <xdr:spPr>
        <a:xfrm>
          <a:off x="3513725" y="67505459"/>
          <a:ext cx="2721285" cy="559127"/>
        </a:xfrm>
        <a:prstGeom prst="wedgeRectCallout">
          <a:avLst>
            <a:gd name="adj1" fmla="val -102189"/>
            <a:gd name="adj2" fmla="val -1630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する時期を、（２）に該当する場合は、再編予定の全病院において（２）①又は②の要件を満たす時期をそれぞれ記入してください。</a:t>
          </a:r>
          <a:endParaRPr kumimoji="1" lang="en-US" altLang="ja-JP" sz="700" b="0">
            <a:solidFill>
              <a:schemeClr val="dk1"/>
            </a:solidFill>
          </a:endParaRPr>
        </a:p>
      </xdr:txBody>
    </xdr:sp>
    <xdr:clientData/>
  </xdr:oneCellAnchor>
  <xdr:twoCellAnchor>
    <xdr:from>
      <xdr:col>20</xdr:col>
      <xdr:colOff>33201</xdr:colOff>
      <xdr:row>49</xdr:row>
      <xdr:rowOff>112564</xdr:rowOff>
    </xdr:from>
    <xdr:to>
      <xdr:col>22</xdr:col>
      <xdr:colOff>181246</xdr:colOff>
      <xdr:row>49</xdr:row>
      <xdr:rowOff>113030</xdr:rowOff>
    </xdr:to>
    <xdr:cxnSp macro="">
      <xdr:nvCxnSpPr>
        <xdr:cNvPr id="73" name="直線矢印コネクタ 72">
          <a:extLst>
            <a:ext uri="{FF2B5EF4-FFF2-40B4-BE49-F238E27FC236}">
              <a16:creationId xmlns:a16="http://schemas.microsoft.com/office/drawing/2014/main" id="{00000000-0008-0000-0000-000049000000}"/>
            </a:ext>
          </a:extLst>
        </xdr:cNvPr>
        <xdr:cNvCxnSpPr/>
      </xdr:nvCxnSpPr>
      <xdr:spPr>
        <a:xfrm>
          <a:off x="3970201" y="6938814"/>
          <a:ext cx="541745"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48932</xdr:colOff>
      <xdr:row>312</xdr:row>
      <xdr:rowOff>100666</xdr:rowOff>
    </xdr:from>
    <xdr:to>
      <xdr:col>16</xdr:col>
      <xdr:colOff>37167</xdr:colOff>
      <xdr:row>313</xdr:row>
      <xdr:rowOff>121957</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2677832" y="53621641"/>
          <a:ext cx="864535" cy="211791"/>
          <a:chOff x="11818626" y="30400226"/>
          <a:chExt cx="395506" cy="509765"/>
        </a:xfrm>
      </xdr:grpSpPr>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46887</xdr:colOff>
      <xdr:row>382</xdr:row>
      <xdr:rowOff>36288</xdr:rowOff>
    </xdr:from>
    <xdr:to>
      <xdr:col>16</xdr:col>
      <xdr:colOff>89655</xdr:colOff>
      <xdr:row>383</xdr:row>
      <xdr:rowOff>58789</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2675787" y="65444463"/>
          <a:ext cx="919068" cy="184426"/>
          <a:chOff x="11818626" y="30378603"/>
          <a:chExt cx="423693" cy="531388"/>
        </a:xfrm>
      </xdr:grpSpPr>
      <xdr:cxnSp macro="">
        <xdr:nvCxnSpPr>
          <xdr:cNvPr id="100" name="直線矢印コネクタ 99">
            <a:extLst>
              <a:ext uri="{FF2B5EF4-FFF2-40B4-BE49-F238E27FC236}">
                <a16:creationId xmlns:a16="http://schemas.microsoft.com/office/drawing/2014/main" id="{00000000-0008-0000-0000-000064000000}"/>
              </a:ext>
            </a:extLst>
          </xdr:cNvPr>
          <xdr:cNvCxnSpPr/>
        </xdr:nvCxnSpPr>
        <xdr:spPr>
          <a:xfrm flipV="1">
            <a:off x="11818626" y="30378603"/>
            <a:ext cx="419796" cy="21623"/>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a:off x="11988020" y="30891486"/>
            <a:ext cx="254299" cy="3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196358</xdr:colOff>
      <xdr:row>385</xdr:row>
      <xdr:rowOff>80258</xdr:rowOff>
    </xdr:from>
    <xdr:to>
      <xdr:col>16</xdr:col>
      <xdr:colOff>1936</xdr:colOff>
      <xdr:row>389</xdr:row>
      <xdr:rowOff>59061</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2606183" y="65974208"/>
          <a:ext cx="900953" cy="626503"/>
          <a:chOff x="2365284" y="33221175"/>
          <a:chExt cx="393770" cy="356302"/>
        </a:xfrm>
      </xdr:grpSpPr>
      <xdr:grpSp>
        <xdr:nvGrpSpPr>
          <xdr:cNvPr id="127" name="グループ化 126">
            <a:extLst>
              <a:ext uri="{FF2B5EF4-FFF2-40B4-BE49-F238E27FC236}">
                <a16:creationId xmlns:a16="http://schemas.microsoft.com/office/drawing/2014/main" id="{00000000-0008-0000-0000-00007F000000}"/>
              </a:ext>
            </a:extLst>
          </xdr:cNvPr>
          <xdr:cNvGrpSpPr/>
        </xdr:nvGrpSpPr>
        <xdr:grpSpPr>
          <a:xfrm>
            <a:off x="2365284" y="33221175"/>
            <a:ext cx="391160" cy="356302"/>
            <a:chOff x="11789048" y="30379342"/>
            <a:chExt cx="393178" cy="355659"/>
          </a:xfrm>
        </xdr:grpSpPr>
        <xdr:cxnSp macro="">
          <xdr:nvCxnSpPr>
            <xdr:cNvPr id="130" name="直線矢印コネクタ 129">
              <a:extLst>
                <a:ext uri="{FF2B5EF4-FFF2-40B4-BE49-F238E27FC236}">
                  <a16:creationId xmlns:a16="http://schemas.microsoft.com/office/drawing/2014/main" id="{00000000-0008-0000-0000-000082000000}"/>
                </a:ext>
              </a:extLst>
            </xdr:cNvPr>
            <xdr:cNvCxnSpPr/>
          </xdr:nvCxnSpPr>
          <xdr:spPr>
            <a:xfrm>
              <a:off x="11789048" y="30387420"/>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1" name="直線矢印コネクタ 130">
              <a:extLst>
                <a:ext uri="{FF2B5EF4-FFF2-40B4-BE49-F238E27FC236}">
                  <a16:creationId xmlns:a16="http://schemas.microsoft.com/office/drawing/2014/main" id="{00000000-0008-0000-0000-000083000000}"/>
                </a:ext>
              </a:extLst>
            </xdr:cNvPr>
            <xdr:cNvCxnSpPr/>
          </xdr:nvCxnSpPr>
          <xdr:spPr>
            <a:xfrm>
              <a:off x="11988240" y="30632969"/>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8" name="直線矢印コネクタ 127">
            <a:extLst>
              <a:ext uri="{FF2B5EF4-FFF2-40B4-BE49-F238E27FC236}">
                <a16:creationId xmlns:a16="http://schemas.microsoft.com/office/drawing/2014/main" id="{00000000-0008-0000-0000-000080000000}"/>
              </a:ext>
            </a:extLst>
          </xdr:cNvPr>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直線矢印コネクタ 128">
            <a:extLst>
              <a:ext uri="{FF2B5EF4-FFF2-40B4-BE49-F238E27FC236}">
                <a16:creationId xmlns:a16="http://schemas.microsoft.com/office/drawing/2014/main" id="{00000000-0008-0000-0000-000081000000}"/>
              </a:ext>
            </a:extLst>
          </xdr:cNvPr>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195859</xdr:colOff>
      <xdr:row>389</xdr:row>
      <xdr:rowOff>49788</xdr:rowOff>
    </xdr:from>
    <xdr:to>
      <xdr:col>15</xdr:col>
      <xdr:colOff>195859</xdr:colOff>
      <xdr:row>389</xdr:row>
      <xdr:rowOff>52814</xdr:rowOff>
    </xdr:to>
    <xdr:cxnSp macro="">
      <xdr:nvCxnSpPr>
        <xdr:cNvPr id="98" name="直線矢印コネクタ 97">
          <a:extLst>
            <a:ext uri="{FF2B5EF4-FFF2-40B4-BE49-F238E27FC236}">
              <a16:creationId xmlns:a16="http://schemas.microsoft.com/office/drawing/2014/main" id="{00000000-0008-0000-0000-000062000000}"/>
            </a:ext>
          </a:extLst>
        </xdr:cNvPr>
        <xdr:cNvCxnSpPr/>
      </xdr:nvCxnSpPr>
      <xdr:spPr>
        <a:xfrm flipV="1">
          <a:off x="2780033" y="46239136"/>
          <a:ext cx="397565" cy="302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18165</xdr:colOff>
      <xdr:row>315</xdr:row>
      <xdr:rowOff>63500</xdr:rowOff>
    </xdr:from>
    <xdr:to>
      <xdr:col>15</xdr:col>
      <xdr:colOff>158577</xdr:colOff>
      <xdr:row>319</xdr:row>
      <xdr:rowOff>42303</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2647065" y="54155975"/>
          <a:ext cx="797637" cy="626503"/>
          <a:chOff x="2396446" y="33221175"/>
          <a:chExt cx="362608" cy="356302"/>
        </a:xfrm>
      </xdr:grpSpPr>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2396446" y="33221175"/>
            <a:ext cx="360008" cy="356302"/>
            <a:chOff x="11820361" y="30379342"/>
            <a:chExt cx="361865" cy="355659"/>
          </a:xfrm>
        </xdr:grpSpPr>
        <xdr:cxnSp macro="">
          <xdr:nvCxnSpPr>
            <xdr:cNvPr id="124" name="直線矢印コネクタ 123">
              <a:extLst>
                <a:ext uri="{FF2B5EF4-FFF2-40B4-BE49-F238E27FC236}">
                  <a16:creationId xmlns:a16="http://schemas.microsoft.com/office/drawing/2014/main" id="{00000000-0008-0000-0000-00007C000000}"/>
                </a:ext>
              </a:extLst>
            </xdr:cNvPr>
            <xdr:cNvCxnSpPr/>
          </xdr:nvCxnSpPr>
          <xdr:spPr>
            <a:xfrm>
              <a:off x="11820361" y="30384448"/>
              <a:ext cx="361865" cy="297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直線矢印コネクタ 124">
              <a:extLst>
                <a:ext uri="{FF2B5EF4-FFF2-40B4-BE49-F238E27FC236}">
                  <a16:creationId xmlns:a16="http://schemas.microsoft.com/office/drawing/2014/main" id="{00000000-0008-0000-0000-00007D000000}"/>
                </a:ext>
              </a:extLst>
            </xdr:cNvPr>
            <xdr:cNvCxnSpPr/>
          </xdr:nvCxnSpPr>
          <xdr:spPr>
            <a:xfrm>
              <a:off x="11988240" y="30648285"/>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9" name="直線矢印コネクタ 118">
            <a:extLst>
              <a:ext uri="{FF2B5EF4-FFF2-40B4-BE49-F238E27FC236}">
                <a16:creationId xmlns:a16="http://schemas.microsoft.com/office/drawing/2014/main" id="{00000000-0008-0000-0000-000077000000}"/>
              </a:ext>
            </a:extLst>
          </xdr:cNvPr>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0" name="直線矢印コネクタ 119">
            <a:extLst>
              <a:ext uri="{FF2B5EF4-FFF2-40B4-BE49-F238E27FC236}">
                <a16:creationId xmlns:a16="http://schemas.microsoft.com/office/drawing/2014/main" id="{00000000-0008-0000-0000-000078000000}"/>
              </a:ext>
            </a:extLst>
          </xdr:cNvPr>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154213</xdr:colOff>
      <xdr:row>319</xdr:row>
      <xdr:rowOff>54433</xdr:rowOff>
    </xdr:from>
    <xdr:to>
      <xdr:col>15</xdr:col>
      <xdr:colOff>149087</xdr:colOff>
      <xdr:row>319</xdr:row>
      <xdr:rowOff>55218</xdr:rowOff>
    </xdr:to>
    <xdr:cxnSp macro="">
      <xdr:nvCxnSpPr>
        <xdr:cNvPr id="157" name="直線矢印コネクタ 156">
          <a:extLst>
            <a:ext uri="{FF2B5EF4-FFF2-40B4-BE49-F238E27FC236}">
              <a16:creationId xmlns:a16="http://schemas.microsoft.com/office/drawing/2014/main" id="{00000000-0008-0000-0000-00009D000000}"/>
            </a:ext>
          </a:extLst>
        </xdr:cNvPr>
        <xdr:cNvCxnSpPr/>
      </xdr:nvCxnSpPr>
      <xdr:spPr>
        <a:xfrm>
          <a:off x="2738387" y="35503998"/>
          <a:ext cx="392439" cy="78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9077</xdr:colOff>
      <xdr:row>304</xdr:row>
      <xdr:rowOff>83457</xdr:rowOff>
    </xdr:from>
    <xdr:to>
      <xdr:col>16</xdr:col>
      <xdr:colOff>63506</xdr:colOff>
      <xdr:row>306</xdr:row>
      <xdr:rowOff>88001</xdr:rowOff>
    </xdr:to>
    <xdr:grpSp>
      <xdr:nvGrpSpPr>
        <xdr:cNvPr id="103" name="グループ化 102">
          <a:extLst>
            <a:ext uri="{FF2B5EF4-FFF2-40B4-BE49-F238E27FC236}">
              <a16:creationId xmlns:a16="http://schemas.microsoft.com/office/drawing/2014/main" id="{00000000-0008-0000-0000-000067000000}"/>
            </a:ext>
          </a:extLst>
        </xdr:cNvPr>
        <xdr:cNvGrpSpPr/>
      </xdr:nvGrpSpPr>
      <xdr:grpSpPr>
        <a:xfrm>
          <a:off x="2637977" y="52289982"/>
          <a:ext cx="930729" cy="337919"/>
          <a:chOff x="11749412" y="30354233"/>
          <a:chExt cx="464720" cy="777389"/>
        </a:xfrm>
      </xdr:grpSpPr>
      <xdr:cxnSp macro="">
        <xdr:nvCxnSpPr>
          <xdr:cNvPr id="158" name="直線矢印コネクタ 157">
            <a:extLst>
              <a:ext uri="{FF2B5EF4-FFF2-40B4-BE49-F238E27FC236}">
                <a16:creationId xmlns:a16="http://schemas.microsoft.com/office/drawing/2014/main" id="{00000000-0008-0000-0000-00009E000000}"/>
              </a:ext>
            </a:extLst>
          </xdr:cNvPr>
          <xdr:cNvCxnSpPr/>
        </xdr:nvCxnSpPr>
        <xdr:spPr>
          <a:xfrm>
            <a:off x="11749412" y="30354233"/>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9" name="直線矢印コネクタ 158">
            <a:extLst>
              <a:ext uri="{FF2B5EF4-FFF2-40B4-BE49-F238E27FC236}">
                <a16:creationId xmlns:a16="http://schemas.microsoft.com/office/drawing/2014/main" id="{00000000-0008-0000-0000-00009F000000}"/>
              </a:ext>
            </a:extLst>
          </xdr:cNvPr>
          <xdr:cNvCxnSpPr/>
        </xdr:nvCxnSpPr>
        <xdr:spPr>
          <a:xfrm>
            <a:off x="11984159" y="30736338"/>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a:off x="11986715" y="30400219"/>
            <a:ext cx="1" cy="73140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45358</xdr:colOff>
      <xdr:row>306</xdr:row>
      <xdr:rowOff>63500</xdr:rowOff>
    </xdr:from>
    <xdr:to>
      <xdr:col>16</xdr:col>
      <xdr:colOff>62121</xdr:colOff>
      <xdr:row>306</xdr:row>
      <xdr:rowOff>63500</xdr:rowOff>
    </xdr:to>
    <xdr:cxnSp macro="">
      <xdr:nvCxnSpPr>
        <xdr:cNvPr id="161" name="直線矢印コネクタ 160">
          <a:extLst>
            <a:ext uri="{FF2B5EF4-FFF2-40B4-BE49-F238E27FC236}">
              <a16:creationId xmlns:a16="http://schemas.microsoft.com/office/drawing/2014/main" id="{00000000-0008-0000-0000-0000A1000000}"/>
            </a:ext>
          </a:extLst>
        </xdr:cNvPr>
        <xdr:cNvCxnSpPr/>
      </xdr:nvCxnSpPr>
      <xdr:spPr>
        <a:xfrm>
          <a:off x="2839358" y="33255857"/>
          <a:ext cx="4159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36307</xdr:colOff>
      <xdr:row>374</xdr:row>
      <xdr:rowOff>72546</xdr:rowOff>
    </xdr:from>
    <xdr:to>
      <xdr:col>16</xdr:col>
      <xdr:colOff>105529</xdr:colOff>
      <xdr:row>376</xdr:row>
      <xdr:rowOff>124250</xdr:rowOff>
    </xdr:to>
    <xdr:grpSp>
      <xdr:nvGrpSpPr>
        <xdr:cNvPr id="172" name="グループ化 171">
          <a:extLst>
            <a:ext uri="{FF2B5EF4-FFF2-40B4-BE49-F238E27FC236}">
              <a16:creationId xmlns:a16="http://schemas.microsoft.com/office/drawing/2014/main" id="{00000000-0008-0000-0000-0000AC000000}"/>
            </a:ext>
          </a:extLst>
        </xdr:cNvPr>
        <xdr:cNvGrpSpPr/>
      </xdr:nvGrpSpPr>
      <xdr:grpSpPr>
        <a:xfrm>
          <a:off x="2665207" y="64147221"/>
          <a:ext cx="945522" cy="394604"/>
          <a:chOff x="11749412" y="30400202"/>
          <a:chExt cx="472738" cy="924068"/>
        </a:xfrm>
      </xdr:grpSpPr>
      <xdr:cxnSp macro="">
        <xdr:nvCxnSpPr>
          <xdr:cNvPr id="173" name="直線矢印コネクタ 172">
            <a:extLst>
              <a:ext uri="{FF2B5EF4-FFF2-40B4-BE49-F238E27FC236}">
                <a16:creationId xmlns:a16="http://schemas.microsoft.com/office/drawing/2014/main" id="{00000000-0008-0000-0000-0000AD000000}"/>
              </a:ext>
            </a:extLst>
          </xdr:cNvPr>
          <xdr:cNvCxnSpPr/>
        </xdr:nvCxnSpPr>
        <xdr:spPr>
          <a:xfrm>
            <a:off x="11749412" y="30400202"/>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4" name="直線矢印コネクタ 173">
            <a:extLst>
              <a:ext uri="{FF2B5EF4-FFF2-40B4-BE49-F238E27FC236}">
                <a16:creationId xmlns:a16="http://schemas.microsoft.com/office/drawing/2014/main" id="{00000000-0008-0000-0000-0000AE000000}"/>
              </a:ext>
            </a:extLst>
          </xdr:cNvPr>
          <xdr:cNvCxnSpPr/>
        </xdr:nvCxnSpPr>
        <xdr:spPr>
          <a:xfrm>
            <a:off x="11995486" y="3082499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flipH="1">
            <a:off x="11986709" y="30415584"/>
            <a:ext cx="6" cy="90868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63501</xdr:colOff>
      <xdr:row>376</xdr:row>
      <xdr:rowOff>108856</xdr:rowOff>
    </xdr:from>
    <xdr:to>
      <xdr:col>16</xdr:col>
      <xdr:colOff>99786</xdr:colOff>
      <xdr:row>376</xdr:row>
      <xdr:rowOff>108857</xdr:rowOff>
    </xdr:to>
    <xdr:cxnSp macro="">
      <xdr:nvCxnSpPr>
        <xdr:cNvPr id="176" name="直線矢印コネクタ 175">
          <a:extLst>
            <a:ext uri="{FF2B5EF4-FFF2-40B4-BE49-F238E27FC236}">
              <a16:creationId xmlns:a16="http://schemas.microsoft.com/office/drawing/2014/main" id="{00000000-0008-0000-0000-0000B0000000}"/>
            </a:ext>
          </a:extLst>
        </xdr:cNvPr>
        <xdr:cNvCxnSpPr/>
      </xdr:nvCxnSpPr>
      <xdr:spPr>
        <a:xfrm>
          <a:off x="2857501" y="43969213"/>
          <a:ext cx="435428" cy="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44174</xdr:colOff>
      <xdr:row>40</xdr:row>
      <xdr:rowOff>130865</xdr:rowOff>
    </xdr:from>
    <xdr:ext cx="2462695" cy="1098826"/>
    <xdr:sp macro="" textlink="">
      <xdr:nvSpPr>
        <xdr:cNvPr id="170" name="四角形吹き出し 169">
          <a:extLst>
            <a:ext uri="{FF2B5EF4-FFF2-40B4-BE49-F238E27FC236}">
              <a16:creationId xmlns:a16="http://schemas.microsoft.com/office/drawing/2014/main" id="{00000000-0008-0000-0000-0000AA000000}"/>
            </a:ext>
          </a:extLst>
        </xdr:cNvPr>
        <xdr:cNvSpPr/>
      </xdr:nvSpPr>
      <xdr:spPr>
        <a:xfrm>
          <a:off x="831574" y="5801415"/>
          <a:ext cx="2462695" cy="1098826"/>
        </a:xfrm>
        <a:prstGeom prst="wedgeRectCallout">
          <a:avLst>
            <a:gd name="adj1" fmla="val -66053"/>
            <a:gd name="adj2" fmla="val 53919"/>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1000" b="1">
              <a:solidFill>
                <a:sysClr val="windowText" lastClr="000000"/>
              </a:solidFill>
            </a:rPr>
            <a:t>※</a:t>
          </a:r>
          <a:r>
            <a:rPr kumimoji="1" lang="ja-JP" altLang="en-US" sz="1000" b="1">
              <a:solidFill>
                <a:sysClr val="windowText" lastClr="000000"/>
              </a:solidFill>
            </a:rPr>
            <a:t>事業廃止については、（１）民営化･民間譲渡、広域化等を行ったが、元の特別会計は精算等のために存続させている場合や、（２）事業用の施設を廃止し、想定企業会計や特別会計で精算等のみを行っている場合も「実施済」にチェックしてください。</a:t>
          </a:r>
        </a:p>
      </xdr:txBody>
    </xdr:sp>
    <xdr:clientData/>
  </xdr:oneCellAnchor>
  <xdr:oneCellAnchor>
    <xdr:from>
      <xdr:col>22</xdr:col>
      <xdr:colOff>76200</xdr:colOff>
      <xdr:row>336</xdr:row>
      <xdr:rowOff>579</xdr:rowOff>
    </xdr:from>
    <xdr:ext cx="2540000" cy="1257300"/>
    <xdr:sp macro="" textlink="">
      <xdr:nvSpPr>
        <xdr:cNvPr id="171" name="四角形吹き出し 77">
          <a:extLst>
            <a:ext uri="{FF2B5EF4-FFF2-40B4-BE49-F238E27FC236}">
              <a16:creationId xmlns:a16="http://schemas.microsoft.com/office/drawing/2014/main" id="{16BD14FA-67A2-41F4-8C77-0D2767196796}"/>
            </a:ext>
          </a:extLst>
        </xdr:cNvPr>
        <xdr:cNvSpPr/>
      </xdr:nvSpPr>
      <xdr:spPr>
        <a:xfrm>
          <a:off x="4476750" y="43177404"/>
          <a:ext cx="2540000" cy="1257300"/>
        </a:xfrm>
        <a:prstGeom prst="wedgeRectCallout">
          <a:avLst>
            <a:gd name="adj1" fmla="val -82107"/>
            <a:gd name="adj2" fmla="val 13916"/>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95250</xdr:colOff>
      <xdr:row>474</xdr:row>
      <xdr:rowOff>85725</xdr:rowOff>
    </xdr:from>
    <xdr:ext cx="2311400" cy="1250950"/>
    <xdr:sp macro="" textlink="">
      <xdr:nvSpPr>
        <xdr:cNvPr id="180" name="四角形吹き出し 77">
          <a:extLst>
            <a:ext uri="{FF2B5EF4-FFF2-40B4-BE49-F238E27FC236}">
              <a16:creationId xmlns:a16="http://schemas.microsoft.com/office/drawing/2014/main" id="{C558B354-5D46-48DA-B35C-B71D036E1DED}"/>
            </a:ext>
          </a:extLst>
        </xdr:cNvPr>
        <xdr:cNvSpPr/>
      </xdr:nvSpPr>
      <xdr:spPr>
        <a:xfrm>
          <a:off x="4368426" y="78153372"/>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105522</xdr:colOff>
      <xdr:row>521</xdr:row>
      <xdr:rowOff>89647</xdr:rowOff>
    </xdr:from>
    <xdr:ext cx="2311400" cy="1250950"/>
    <xdr:sp macro="" textlink="">
      <xdr:nvSpPr>
        <xdr:cNvPr id="181" name="四角形吹き出し 77">
          <a:extLst>
            <a:ext uri="{FF2B5EF4-FFF2-40B4-BE49-F238E27FC236}">
              <a16:creationId xmlns:a16="http://schemas.microsoft.com/office/drawing/2014/main" id="{2B88B51B-7C4D-4AA7-B5B0-27505FAB2320}"/>
            </a:ext>
          </a:extLst>
        </xdr:cNvPr>
        <xdr:cNvSpPr/>
      </xdr:nvSpPr>
      <xdr:spPr>
        <a:xfrm>
          <a:off x="4378698" y="86427235"/>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44450</xdr:colOff>
      <xdr:row>545</xdr:row>
      <xdr:rowOff>57150</xdr:rowOff>
    </xdr:from>
    <xdr:ext cx="2311400" cy="1250950"/>
    <xdr:sp macro="" textlink="">
      <xdr:nvSpPr>
        <xdr:cNvPr id="183" name="四角形吹き出し 77">
          <a:extLst>
            <a:ext uri="{FF2B5EF4-FFF2-40B4-BE49-F238E27FC236}">
              <a16:creationId xmlns:a16="http://schemas.microsoft.com/office/drawing/2014/main" id="{5DB550BE-F849-4C45-9730-74B8C91A1188}"/>
            </a:ext>
          </a:extLst>
        </xdr:cNvPr>
        <xdr:cNvSpPr/>
      </xdr:nvSpPr>
      <xdr:spPr>
        <a:xfrm>
          <a:off x="4445000" y="77362050"/>
          <a:ext cx="2311400" cy="1250950"/>
        </a:xfrm>
        <a:prstGeom prst="wedgeRectCallout">
          <a:avLst>
            <a:gd name="adj1" fmla="val -82648"/>
            <a:gd name="adj2" fmla="val 9992"/>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95250</xdr:colOff>
      <xdr:row>588</xdr:row>
      <xdr:rowOff>139700</xdr:rowOff>
    </xdr:from>
    <xdr:ext cx="2311400" cy="1250950"/>
    <xdr:sp macro="" textlink="">
      <xdr:nvSpPr>
        <xdr:cNvPr id="185" name="四角形吹き出し 77">
          <a:extLst>
            <a:ext uri="{FF2B5EF4-FFF2-40B4-BE49-F238E27FC236}">
              <a16:creationId xmlns:a16="http://schemas.microsoft.com/office/drawing/2014/main" id="{9286092B-F06D-4899-BE92-1F96DEB0FBE3}"/>
            </a:ext>
          </a:extLst>
        </xdr:cNvPr>
        <xdr:cNvSpPr/>
      </xdr:nvSpPr>
      <xdr:spPr>
        <a:xfrm>
          <a:off x="4425950" y="78524100"/>
          <a:ext cx="2311400" cy="1250950"/>
        </a:xfrm>
        <a:prstGeom prst="wedgeRectCallout">
          <a:avLst>
            <a:gd name="adj1" fmla="val -88143"/>
            <a:gd name="adj2" fmla="val 3029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107950</xdr:colOff>
      <xdr:row>616</xdr:row>
      <xdr:rowOff>38100</xdr:rowOff>
    </xdr:from>
    <xdr:ext cx="2311400" cy="1250950"/>
    <xdr:sp macro="" textlink="">
      <xdr:nvSpPr>
        <xdr:cNvPr id="186" name="四角形吹き出し 77">
          <a:extLst>
            <a:ext uri="{FF2B5EF4-FFF2-40B4-BE49-F238E27FC236}">
              <a16:creationId xmlns:a16="http://schemas.microsoft.com/office/drawing/2014/main" id="{BDE4B8B0-3A73-41D1-A7C4-63AE16494230}"/>
            </a:ext>
          </a:extLst>
        </xdr:cNvPr>
        <xdr:cNvSpPr/>
      </xdr:nvSpPr>
      <xdr:spPr>
        <a:xfrm>
          <a:off x="4438650" y="86702900"/>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142875</xdr:colOff>
      <xdr:row>221</xdr:row>
      <xdr:rowOff>16432</xdr:rowOff>
    </xdr:from>
    <xdr:ext cx="2311400" cy="1250950"/>
    <xdr:sp macro="" textlink="">
      <xdr:nvSpPr>
        <xdr:cNvPr id="187" name="四角形吹き出し 77">
          <a:extLst>
            <a:ext uri="{FF2B5EF4-FFF2-40B4-BE49-F238E27FC236}">
              <a16:creationId xmlns:a16="http://schemas.microsoft.com/office/drawing/2014/main" id="{9E8B4584-BD4A-4A05-A7CD-A69A5DD862D6}"/>
            </a:ext>
          </a:extLst>
        </xdr:cNvPr>
        <xdr:cNvSpPr/>
      </xdr:nvSpPr>
      <xdr:spPr>
        <a:xfrm>
          <a:off x="4416051" y="36883785"/>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184150</xdr:colOff>
      <xdr:row>249</xdr:row>
      <xdr:rowOff>52666</xdr:rowOff>
    </xdr:from>
    <xdr:ext cx="2311400" cy="1250950"/>
    <xdr:sp macro="" textlink="">
      <xdr:nvSpPr>
        <xdr:cNvPr id="188" name="四角形吹き出し 77">
          <a:extLst>
            <a:ext uri="{FF2B5EF4-FFF2-40B4-BE49-F238E27FC236}">
              <a16:creationId xmlns:a16="http://schemas.microsoft.com/office/drawing/2014/main" id="{CF3F3D85-DD32-426E-82C3-67F49F753D75}"/>
            </a:ext>
          </a:extLst>
        </xdr:cNvPr>
        <xdr:cNvSpPr/>
      </xdr:nvSpPr>
      <xdr:spPr>
        <a:xfrm>
          <a:off x="4457326" y="41521901"/>
          <a:ext cx="2311400" cy="1250950"/>
        </a:xfrm>
        <a:prstGeom prst="wedgeRectCallout">
          <a:avLst>
            <a:gd name="adj1" fmla="val -90615"/>
            <a:gd name="adj2" fmla="val 2369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23</xdr:col>
      <xdr:colOff>47625</xdr:colOff>
      <xdr:row>152</xdr:row>
      <xdr:rowOff>36230</xdr:rowOff>
    </xdr:from>
    <xdr:ext cx="2311400" cy="1250950"/>
    <xdr:sp macro="" textlink="">
      <xdr:nvSpPr>
        <xdr:cNvPr id="189" name="四角形吹き出し 77">
          <a:extLst>
            <a:ext uri="{FF2B5EF4-FFF2-40B4-BE49-F238E27FC236}">
              <a16:creationId xmlns:a16="http://schemas.microsoft.com/office/drawing/2014/main" id="{5A3AD694-7622-4A7E-A5C3-72DC0EE92DA0}"/>
            </a:ext>
          </a:extLst>
        </xdr:cNvPr>
        <xdr:cNvSpPr/>
      </xdr:nvSpPr>
      <xdr:spPr>
        <a:xfrm>
          <a:off x="4515037" y="25234524"/>
          <a:ext cx="2311400" cy="1250950"/>
        </a:xfrm>
        <a:prstGeom prst="wedgeRectCallout">
          <a:avLst>
            <a:gd name="adj1" fmla="val -91439"/>
            <a:gd name="adj2" fmla="val 1100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23</xdr:col>
      <xdr:colOff>6927</xdr:colOff>
      <xdr:row>176</xdr:row>
      <xdr:rowOff>57281</xdr:rowOff>
    </xdr:from>
    <xdr:ext cx="2311400" cy="1250950"/>
    <xdr:sp macro="" textlink="">
      <xdr:nvSpPr>
        <xdr:cNvPr id="190" name="四角形吹き出し 77">
          <a:extLst>
            <a:ext uri="{FF2B5EF4-FFF2-40B4-BE49-F238E27FC236}">
              <a16:creationId xmlns:a16="http://schemas.microsoft.com/office/drawing/2014/main" id="{B841DA75-E7D4-4CCB-BB5D-ABA470000C60}"/>
            </a:ext>
          </a:extLst>
        </xdr:cNvPr>
        <xdr:cNvSpPr/>
      </xdr:nvSpPr>
      <xdr:spPr>
        <a:xfrm>
          <a:off x="4474339" y="29528752"/>
          <a:ext cx="2311400" cy="1250950"/>
        </a:xfrm>
        <a:prstGeom prst="wedgeRectCallout">
          <a:avLst>
            <a:gd name="adj1" fmla="val -91439"/>
            <a:gd name="adj2" fmla="val 1100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23</xdr:col>
      <xdr:colOff>0</xdr:colOff>
      <xdr:row>113</xdr:row>
      <xdr:rowOff>43698</xdr:rowOff>
    </xdr:from>
    <xdr:ext cx="2311400" cy="1250950"/>
    <xdr:sp macro="" textlink="">
      <xdr:nvSpPr>
        <xdr:cNvPr id="191" name="四角形吹き出し 77">
          <a:extLst>
            <a:ext uri="{FF2B5EF4-FFF2-40B4-BE49-F238E27FC236}">
              <a16:creationId xmlns:a16="http://schemas.microsoft.com/office/drawing/2014/main" id="{B7B81F70-C50B-4ACC-BA36-F86C03117C44}"/>
            </a:ext>
          </a:extLst>
        </xdr:cNvPr>
        <xdr:cNvSpPr/>
      </xdr:nvSpPr>
      <xdr:spPr>
        <a:xfrm>
          <a:off x="4467412" y="18869580"/>
          <a:ext cx="2311400" cy="1250950"/>
        </a:xfrm>
        <a:prstGeom prst="wedgeRectCallout">
          <a:avLst>
            <a:gd name="adj1" fmla="val -91439"/>
            <a:gd name="adj2" fmla="val 1100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187325</xdr:colOff>
      <xdr:row>82</xdr:row>
      <xdr:rowOff>36227</xdr:rowOff>
    </xdr:from>
    <xdr:ext cx="2311400" cy="1250950"/>
    <xdr:sp macro="" textlink="">
      <xdr:nvSpPr>
        <xdr:cNvPr id="192" name="四角形吹き出し 77">
          <a:extLst>
            <a:ext uri="{FF2B5EF4-FFF2-40B4-BE49-F238E27FC236}">
              <a16:creationId xmlns:a16="http://schemas.microsoft.com/office/drawing/2014/main" id="{557370F2-D9CA-499F-8560-639257971FEC}"/>
            </a:ext>
          </a:extLst>
        </xdr:cNvPr>
        <xdr:cNvSpPr/>
      </xdr:nvSpPr>
      <xdr:spPr>
        <a:xfrm>
          <a:off x="4460501" y="13931521"/>
          <a:ext cx="2311400" cy="1250950"/>
        </a:xfrm>
        <a:prstGeom prst="wedgeRectCallout">
          <a:avLst>
            <a:gd name="adj1" fmla="val -91439"/>
            <a:gd name="adj2" fmla="val 1100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85725</xdr:colOff>
      <xdr:row>405</xdr:row>
      <xdr:rowOff>104775</xdr:rowOff>
    </xdr:from>
    <xdr:ext cx="2311400" cy="1250950"/>
    <xdr:sp macro="" textlink="">
      <xdr:nvSpPr>
        <xdr:cNvPr id="177" name="四角形吹き出し 77">
          <a:extLst>
            <a:ext uri="{FF2B5EF4-FFF2-40B4-BE49-F238E27FC236}">
              <a16:creationId xmlns:a16="http://schemas.microsoft.com/office/drawing/2014/main" id="{E1675576-B182-4DE9-A2C5-6C034595D380}"/>
            </a:ext>
          </a:extLst>
        </xdr:cNvPr>
        <xdr:cNvSpPr/>
      </xdr:nvSpPr>
      <xdr:spPr>
        <a:xfrm>
          <a:off x="4486275" y="56073675"/>
          <a:ext cx="2311400" cy="1250950"/>
        </a:xfrm>
        <a:prstGeom prst="wedgeRectCallout">
          <a:avLst>
            <a:gd name="adj1" fmla="val -86219"/>
            <a:gd name="adj2" fmla="val 948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78096</xdr:colOff>
      <xdr:row>450</xdr:row>
      <xdr:rowOff>48571</xdr:rowOff>
    </xdr:from>
    <xdr:ext cx="2311400" cy="1250950"/>
    <xdr:sp macro="" textlink="">
      <xdr:nvSpPr>
        <xdr:cNvPr id="179" name="四角形吹き出し 77">
          <a:extLst>
            <a:ext uri="{FF2B5EF4-FFF2-40B4-BE49-F238E27FC236}">
              <a16:creationId xmlns:a16="http://schemas.microsoft.com/office/drawing/2014/main" id="{CC496780-E51F-4B9F-BD1B-7B48F0AAA0E0}"/>
            </a:ext>
          </a:extLst>
        </xdr:cNvPr>
        <xdr:cNvSpPr/>
      </xdr:nvSpPr>
      <xdr:spPr>
        <a:xfrm>
          <a:off x="4351272" y="74754453"/>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18</xdr:col>
      <xdr:colOff>114300</xdr:colOff>
      <xdr:row>331</xdr:row>
      <xdr:rowOff>82550</xdr:rowOff>
    </xdr:from>
    <xdr:ext cx="3191435" cy="584200"/>
    <xdr:sp macro="" textlink="">
      <xdr:nvSpPr>
        <xdr:cNvPr id="163" name="四角形吹き出し 132">
          <a:extLst>
            <a:ext uri="{FF2B5EF4-FFF2-40B4-BE49-F238E27FC236}">
              <a16:creationId xmlns:a16="http://schemas.microsoft.com/office/drawing/2014/main" id="{B4897473-14D0-46E1-84E1-14EE3F8CFDBD}"/>
            </a:ext>
          </a:extLst>
        </xdr:cNvPr>
        <xdr:cNvSpPr/>
      </xdr:nvSpPr>
      <xdr:spPr>
        <a:xfrm>
          <a:off x="3745006" y="55036197"/>
          <a:ext cx="3191435" cy="584200"/>
        </a:xfrm>
        <a:prstGeom prst="wedgeRectCallout">
          <a:avLst>
            <a:gd name="adj1" fmla="val -71475"/>
            <a:gd name="adj2" fmla="val 3419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900" b="1">
              <a:solidFill>
                <a:sysClr val="windowText" lastClr="000000"/>
              </a:solidFill>
            </a:rPr>
            <a:t>「同一市区町村内における取組」は、原則として、簡易水道事業</a:t>
          </a:r>
          <a:r>
            <a:rPr kumimoji="1" lang="ja-JP" altLang="en-US" sz="900" b="1">
              <a:solidFill>
                <a:schemeClr val="tx1"/>
              </a:solidFill>
            </a:rPr>
            <a:t>統合、下水道事業の統廃合・最適化、病院事業の機能分化・連携（</a:t>
          </a:r>
          <a:r>
            <a:rPr kumimoji="1" lang="en-US" altLang="ja-JP" sz="900" b="1">
              <a:solidFill>
                <a:schemeClr val="tx1"/>
              </a:solidFill>
            </a:rPr>
            <a:t>R3</a:t>
          </a:r>
          <a:r>
            <a:rPr kumimoji="1" lang="ja-JP" altLang="en-US" sz="900" b="1">
              <a:solidFill>
                <a:schemeClr val="tx1"/>
              </a:solidFill>
            </a:rPr>
            <a:t>以前実施分は再編・ネットワーク化）のみ選択可</a:t>
          </a:r>
        </a:p>
      </xdr:txBody>
    </xdr:sp>
    <xdr:clientData/>
  </xdr:oneCellAnchor>
  <xdr:oneCellAnchor>
    <xdr:from>
      <xdr:col>21</xdr:col>
      <xdr:colOff>77791</xdr:colOff>
      <xdr:row>22</xdr:row>
      <xdr:rowOff>59391</xdr:rowOff>
    </xdr:from>
    <xdr:ext cx="2462695" cy="518490"/>
    <xdr:sp macro="" textlink="">
      <xdr:nvSpPr>
        <xdr:cNvPr id="133" name="四角形吹き出し 169">
          <a:extLst>
            <a:ext uri="{FF2B5EF4-FFF2-40B4-BE49-F238E27FC236}">
              <a16:creationId xmlns:a16="http://schemas.microsoft.com/office/drawing/2014/main" id="{38F2096E-1541-42D6-B161-FD3914DA971A}"/>
            </a:ext>
          </a:extLst>
        </xdr:cNvPr>
        <xdr:cNvSpPr/>
      </xdr:nvSpPr>
      <xdr:spPr>
        <a:xfrm>
          <a:off x="4156732" y="3675156"/>
          <a:ext cx="2462695" cy="518490"/>
        </a:xfrm>
        <a:prstGeom prst="wedgeRectCallout">
          <a:avLst>
            <a:gd name="adj1" fmla="val -66569"/>
            <a:gd name="adj2" fmla="val 39419"/>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000" b="1">
              <a:solidFill>
                <a:schemeClr val="tx1"/>
              </a:solidFill>
            </a:rPr>
            <a:t>一部事務組合又は広域連合の場合は、</a:t>
          </a:r>
          <a:endParaRPr kumimoji="1" lang="en-US" altLang="ja-JP" sz="1000" b="1">
            <a:solidFill>
              <a:schemeClr val="tx1"/>
            </a:solidFill>
          </a:endParaRPr>
        </a:p>
        <a:p>
          <a:pPr algn="l"/>
          <a:r>
            <a:rPr kumimoji="1" lang="ja-JP" altLang="en-US" sz="1000" b="1">
              <a:solidFill>
                <a:schemeClr val="tx1"/>
              </a:solidFill>
            </a:rPr>
            <a:t>とりまとめ団体の区分を選択してください。</a:t>
          </a:r>
        </a:p>
      </xdr:txBody>
    </xdr:sp>
    <xdr:clientData/>
  </xdr:oneCellAnchor>
  <xdr:oneCellAnchor>
    <xdr:from>
      <xdr:col>21</xdr:col>
      <xdr:colOff>68356</xdr:colOff>
      <xdr:row>90</xdr:row>
      <xdr:rowOff>103645</xdr:rowOff>
    </xdr:from>
    <xdr:ext cx="1859055" cy="464111"/>
    <xdr:sp macro="" textlink="">
      <xdr:nvSpPr>
        <xdr:cNvPr id="205" name="四角形吹き出し 77">
          <a:extLst>
            <a:ext uri="{FF2B5EF4-FFF2-40B4-BE49-F238E27FC236}">
              <a16:creationId xmlns:a16="http://schemas.microsoft.com/office/drawing/2014/main" id="{0CBFA1E0-82BB-44F7-A56B-9DEE8DA30E7A}"/>
            </a:ext>
          </a:extLst>
        </xdr:cNvPr>
        <xdr:cNvSpPr/>
      </xdr:nvSpPr>
      <xdr:spPr>
        <a:xfrm>
          <a:off x="4147297" y="15313763"/>
          <a:ext cx="1859055" cy="464111"/>
        </a:xfrm>
        <a:prstGeom prst="wedgeRectCallout">
          <a:avLst>
            <a:gd name="adj1" fmla="val -81954"/>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126999</xdr:colOff>
      <xdr:row>121</xdr:row>
      <xdr:rowOff>104584</xdr:rowOff>
    </xdr:from>
    <xdr:ext cx="1859055" cy="464111"/>
    <xdr:sp macro="" textlink="">
      <xdr:nvSpPr>
        <xdr:cNvPr id="206" name="四角形吹き出し 77">
          <a:extLst>
            <a:ext uri="{FF2B5EF4-FFF2-40B4-BE49-F238E27FC236}">
              <a16:creationId xmlns:a16="http://schemas.microsoft.com/office/drawing/2014/main" id="{431381C0-2EE9-47E2-97EB-475ECD96B196}"/>
            </a:ext>
          </a:extLst>
        </xdr:cNvPr>
        <xdr:cNvSpPr/>
      </xdr:nvSpPr>
      <xdr:spPr>
        <a:xfrm>
          <a:off x="4205940" y="20409643"/>
          <a:ext cx="1859055" cy="464111"/>
        </a:xfrm>
        <a:prstGeom prst="wedgeRectCallout">
          <a:avLst>
            <a:gd name="adj1" fmla="val -84767"/>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105709</xdr:colOff>
      <xdr:row>184</xdr:row>
      <xdr:rowOff>141002</xdr:rowOff>
    </xdr:from>
    <xdr:ext cx="1859055" cy="464111"/>
    <xdr:sp macro="" textlink="">
      <xdr:nvSpPr>
        <xdr:cNvPr id="207" name="四角形吹き出し 77">
          <a:extLst>
            <a:ext uri="{FF2B5EF4-FFF2-40B4-BE49-F238E27FC236}">
              <a16:creationId xmlns:a16="http://schemas.microsoft.com/office/drawing/2014/main" id="{210CF8B9-60C2-4840-BC18-8C1C792596DF}"/>
            </a:ext>
          </a:extLst>
        </xdr:cNvPr>
        <xdr:cNvSpPr/>
      </xdr:nvSpPr>
      <xdr:spPr>
        <a:xfrm>
          <a:off x="4184650" y="30927296"/>
          <a:ext cx="1859055" cy="464111"/>
        </a:xfrm>
        <a:prstGeom prst="wedgeRectCallout">
          <a:avLst>
            <a:gd name="adj1" fmla="val -86374"/>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127000</xdr:colOff>
      <xdr:row>160</xdr:row>
      <xdr:rowOff>104584</xdr:rowOff>
    </xdr:from>
    <xdr:ext cx="1859055" cy="464111"/>
    <xdr:sp macro="" textlink="">
      <xdr:nvSpPr>
        <xdr:cNvPr id="208" name="四角形吹き出し 77">
          <a:extLst>
            <a:ext uri="{FF2B5EF4-FFF2-40B4-BE49-F238E27FC236}">
              <a16:creationId xmlns:a16="http://schemas.microsoft.com/office/drawing/2014/main" id="{AB3E3138-241A-49A0-B09F-5CB9DA96AFC3}"/>
            </a:ext>
          </a:extLst>
        </xdr:cNvPr>
        <xdr:cNvSpPr/>
      </xdr:nvSpPr>
      <xdr:spPr>
        <a:xfrm>
          <a:off x="4205941" y="26946408"/>
          <a:ext cx="1859055" cy="464111"/>
        </a:xfrm>
        <a:prstGeom prst="wedgeRectCallout">
          <a:avLst>
            <a:gd name="adj1" fmla="val -81954"/>
            <a:gd name="adj2" fmla="val -81379"/>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156882</xdr:colOff>
      <xdr:row>229</xdr:row>
      <xdr:rowOff>82174</xdr:rowOff>
    </xdr:from>
    <xdr:ext cx="1859055" cy="464111"/>
    <xdr:sp macro="" textlink="">
      <xdr:nvSpPr>
        <xdr:cNvPr id="209" name="四角形吹き出し 77">
          <a:extLst>
            <a:ext uri="{FF2B5EF4-FFF2-40B4-BE49-F238E27FC236}">
              <a16:creationId xmlns:a16="http://schemas.microsoft.com/office/drawing/2014/main" id="{C9AB5A9A-C954-4EB0-9D83-7039E8E83C43}"/>
            </a:ext>
          </a:extLst>
        </xdr:cNvPr>
        <xdr:cNvSpPr/>
      </xdr:nvSpPr>
      <xdr:spPr>
        <a:xfrm>
          <a:off x="4235823" y="38264350"/>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257</xdr:row>
      <xdr:rowOff>59763</xdr:rowOff>
    </xdr:from>
    <xdr:ext cx="1859055" cy="464111"/>
    <xdr:sp macro="" textlink="">
      <xdr:nvSpPr>
        <xdr:cNvPr id="210" name="四角形吹き出し 77">
          <a:extLst>
            <a:ext uri="{FF2B5EF4-FFF2-40B4-BE49-F238E27FC236}">
              <a16:creationId xmlns:a16="http://schemas.microsoft.com/office/drawing/2014/main" id="{90EA0CF5-0853-4A9F-B1B5-CA250F1B946D}"/>
            </a:ext>
          </a:extLst>
        </xdr:cNvPr>
        <xdr:cNvSpPr/>
      </xdr:nvSpPr>
      <xdr:spPr>
        <a:xfrm>
          <a:off x="4108823" y="42843822"/>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344</xdr:row>
      <xdr:rowOff>89647</xdr:rowOff>
    </xdr:from>
    <xdr:ext cx="1859055" cy="464111"/>
    <xdr:sp macro="" textlink="">
      <xdr:nvSpPr>
        <xdr:cNvPr id="211" name="四角形吹き出し 77">
          <a:extLst>
            <a:ext uri="{FF2B5EF4-FFF2-40B4-BE49-F238E27FC236}">
              <a16:creationId xmlns:a16="http://schemas.microsoft.com/office/drawing/2014/main" id="{1BA5E9CD-F870-4D73-8965-F119024B3CC2}"/>
            </a:ext>
          </a:extLst>
        </xdr:cNvPr>
        <xdr:cNvSpPr/>
      </xdr:nvSpPr>
      <xdr:spPr>
        <a:xfrm>
          <a:off x="4108823" y="42873706"/>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413</xdr:row>
      <xdr:rowOff>149412</xdr:rowOff>
    </xdr:from>
    <xdr:ext cx="1859055" cy="464111"/>
    <xdr:sp macro="" textlink="">
      <xdr:nvSpPr>
        <xdr:cNvPr id="212" name="四角形吹き出し 77">
          <a:extLst>
            <a:ext uri="{FF2B5EF4-FFF2-40B4-BE49-F238E27FC236}">
              <a16:creationId xmlns:a16="http://schemas.microsoft.com/office/drawing/2014/main" id="{E2EA7858-0D05-4199-BF32-41D4BDDFDFBC}"/>
            </a:ext>
          </a:extLst>
        </xdr:cNvPr>
        <xdr:cNvSpPr/>
      </xdr:nvSpPr>
      <xdr:spPr>
        <a:xfrm>
          <a:off x="4108823" y="68774236"/>
          <a:ext cx="1859055" cy="464111"/>
        </a:xfrm>
        <a:prstGeom prst="wedgeRectCallout">
          <a:avLst>
            <a:gd name="adj1" fmla="val -85169"/>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49119</xdr:colOff>
      <xdr:row>458</xdr:row>
      <xdr:rowOff>123824</xdr:rowOff>
    </xdr:from>
    <xdr:ext cx="1859055" cy="464111"/>
    <xdr:sp macro="" textlink="">
      <xdr:nvSpPr>
        <xdr:cNvPr id="213" name="四角形吹き出し 77">
          <a:extLst>
            <a:ext uri="{FF2B5EF4-FFF2-40B4-BE49-F238E27FC236}">
              <a16:creationId xmlns:a16="http://schemas.microsoft.com/office/drawing/2014/main" id="{31A2C303-E9E8-45E5-9E30-8A4D2857D8C9}"/>
            </a:ext>
          </a:extLst>
        </xdr:cNvPr>
        <xdr:cNvSpPr/>
      </xdr:nvSpPr>
      <xdr:spPr>
        <a:xfrm>
          <a:off x="4128060" y="76144530"/>
          <a:ext cx="1859055" cy="464111"/>
        </a:xfrm>
        <a:prstGeom prst="wedgeRectCallout">
          <a:avLst>
            <a:gd name="adj1" fmla="val -81954"/>
            <a:gd name="adj2" fmla="val -7172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482</xdr:row>
      <xdr:rowOff>89647</xdr:rowOff>
    </xdr:from>
    <xdr:ext cx="1859055" cy="464111"/>
    <xdr:sp macro="" textlink="">
      <xdr:nvSpPr>
        <xdr:cNvPr id="214" name="四角形吹き出し 77">
          <a:extLst>
            <a:ext uri="{FF2B5EF4-FFF2-40B4-BE49-F238E27FC236}">
              <a16:creationId xmlns:a16="http://schemas.microsoft.com/office/drawing/2014/main" id="{34357DFF-03CA-4EF8-A6AF-7E648E3E7360}"/>
            </a:ext>
          </a:extLst>
        </xdr:cNvPr>
        <xdr:cNvSpPr/>
      </xdr:nvSpPr>
      <xdr:spPr>
        <a:xfrm>
          <a:off x="4108823" y="73062353"/>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529</xdr:row>
      <xdr:rowOff>149411</xdr:rowOff>
    </xdr:from>
    <xdr:ext cx="1859055" cy="464111"/>
    <xdr:sp macro="" textlink="">
      <xdr:nvSpPr>
        <xdr:cNvPr id="215" name="四角形吹き出し 77">
          <a:extLst>
            <a:ext uri="{FF2B5EF4-FFF2-40B4-BE49-F238E27FC236}">
              <a16:creationId xmlns:a16="http://schemas.microsoft.com/office/drawing/2014/main" id="{23955CB7-65ED-41ED-B50C-944008C6FCF7}"/>
            </a:ext>
          </a:extLst>
        </xdr:cNvPr>
        <xdr:cNvSpPr/>
      </xdr:nvSpPr>
      <xdr:spPr>
        <a:xfrm>
          <a:off x="4108823" y="87801823"/>
          <a:ext cx="1859055" cy="464111"/>
        </a:xfrm>
        <a:prstGeom prst="wedgeRectCallout">
          <a:avLst>
            <a:gd name="adj1" fmla="val -79945"/>
            <a:gd name="adj2" fmla="val -7172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74705</xdr:colOff>
      <xdr:row>553</xdr:row>
      <xdr:rowOff>127000</xdr:rowOff>
    </xdr:from>
    <xdr:ext cx="1859055" cy="464111"/>
    <xdr:sp macro="" textlink="">
      <xdr:nvSpPr>
        <xdr:cNvPr id="216" name="四角形吹き出し 77">
          <a:extLst>
            <a:ext uri="{FF2B5EF4-FFF2-40B4-BE49-F238E27FC236}">
              <a16:creationId xmlns:a16="http://schemas.microsoft.com/office/drawing/2014/main" id="{1EBE1A28-0AEB-4E60-90C5-7CD0EA632277}"/>
            </a:ext>
          </a:extLst>
        </xdr:cNvPr>
        <xdr:cNvSpPr/>
      </xdr:nvSpPr>
      <xdr:spPr>
        <a:xfrm>
          <a:off x="4153646" y="91723882"/>
          <a:ext cx="1859055" cy="464111"/>
        </a:xfrm>
        <a:prstGeom prst="wedgeRectCallout">
          <a:avLst>
            <a:gd name="adj1" fmla="val -81954"/>
            <a:gd name="adj2" fmla="val -7011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624</xdr:row>
      <xdr:rowOff>89647</xdr:rowOff>
    </xdr:from>
    <xdr:ext cx="1859055" cy="464111"/>
    <xdr:sp macro="" textlink="">
      <xdr:nvSpPr>
        <xdr:cNvPr id="218" name="四角形吹き出し 77">
          <a:extLst>
            <a:ext uri="{FF2B5EF4-FFF2-40B4-BE49-F238E27FC236}">
              <a16:creationId xmlns:a16="http://schemas.microsoft.com/office/drawing/2014/main" id="{E1CA8E2E-2781-4FB1-9364-2EC48A2CCB7F}"/>
            </a:ext>
          </a:extLst>
        </xdr:cNvPr>
        <xdr:cNvSpPr/>
      </xdr:nvSpPr>
      <xdr:spPr>
        <a:xfrm>
          <a:off x="4108823" y="104760059"/>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19</xdr:col>
      <xdr:colOff>8030</xdr:colOff>
      <xdr:row>401</xdr:row>
      <xdr:rowOff>104028</xdr:rowOff>
    </xdr:from>
    <xdr:ext cx="3191435" cy="584200"/>
    <xdr:sp macro="" textlink="">
      <xdr:nvSpPr>
        <xdr:cNvPr id="178" name="四角形吹き出し 132">
          <a:extLst>
            <a:ext uri="{FF2B5EF4-FFF2-40B4-BE49-F238E27FC236}">
              <a16:creationId xmlns:a16="http://schemas.microsoft.com/office/drawing/2014/main" id="{67658F78-D03F-429E-A10E-EFA4D76639D0}"/>
            </a:ext>
          </a:extLst>
        </xdr:cNvPr>
        <xdr:cNvSpPr/>
      </xdr:nvSpPr>
      <xdr:spPr>
        <a:xfrm>
          <a:off x="3840442" y="68134940"/>
          <a:ext cx="3191435" cy="584200"/>
        </a:xfrm>
        <a:prstGeom prst="wedgeRectCallout">
          <a:avLst>
            <a:gd name="adj1" fmla="val -72177"/>
            <a:gd name="adj2" fmla="val 350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900" b="1">
              <a:solidFill>
                <a:sysClr val="windowText" lastClr="000000"/>
              </a:solidFill>
            </a:rPr>
            <a:t>「同一市区町村内における取組」は、原則として、簡易水道事業</a:t>
          </a:r>
          <a:r>
            <a:rPr kumimoji="1" lang="ja-JP" altLang="en-US" sz="900" b="1">
              <a:solidFill>
                <a:schemeClr val="tx1"/>
              </a:solidFill>
            </a:rPr>
            <a:t>統合、下水道事業の統廃合・最適化、病院事業の機能分化・連携（</a:t>
          </a:r>
          <a:r>
            <a:rPr kumimoji="1" lang="en-US" altLang="ja-JP" sz="900" b="1">
              <a:solidFill>
                <a:schemeClr val="tx1"/>
              </a:solidFill>
            </a:rPr>
            <a:t>R3</a:t>
          </a:r>
          <a:r>
            <a:rPr kumimoji="1" lang="ja-JP" altLang="en-US" sz="900" b="1">
              <a:solidFill>
                <a:schemeClr val="tx1"/>
              </a:solidFill>
            </a:rPr>
            <a:t>以前実施分は再編・ネットワーク化）のみ選択可</a:t>
          </a:r>
        </a:p>
      </xdr:txBody>
    </xdr:sp>
    <xdr:clientData/>
  </xdr:oneCellAnchor>
  <xdr:oneCellAnchor>
    <xdr:from>
      <xdr:col>22</xdr:col>
      <xdr:colOff>14941</xdr:colOff>
      <xdr:row>597</xdr:row>
      <xdr:rowOff>37353</xdr:rowOff>
    </xdr:from>
    <xdr:ext cx="1859055" cy="464111"/>
    <xdr:sp macro="" textlink="">
      <xdr:nvSpPr>
        <xdr:cNvPr id="79" name="四角形吹き出し 77">
          <a:extLst>
            <a:ext uri="{FF2B5EF4-FFF2-40B4-BE49-F238E27FC236}">
              <a16:creationId xmlns:a16="http://schemas.microsoft.com/office/drawing/2014/main" id="{D1B3549C-4289-48DB-88FC-E3EB974DE2C0}"/>
            </a:ext>
          </a:extLst>
        </xdr:cNvPr>
        <xdr:cNvSpPr/>
      </xdr:nvSpPr>
      <xdr:spPr>
        <a:xfrm>
          <a:off x="4288117" y="98880706"/>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DC1C76-DB68-4C89-8DB7-B96C3B3CEA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10871</xdr:colOff>
      <xdr:row>13</xdr:row>
      <xdr:rowOff>181423</xdr:rowOff>
    </xdr:from>
    <xdr:to>
      <xdr:col>16</xdr:col>
      <xdr:colOff>23570</xdr:colOff>
      <xdr:row>16</xdr:row>
      <xdr:rowOff>0</xdr:rowOff>
    </xdr:to>
    <xdr:sp macro="" textlink="">
      <xdr:nvSpPr>
        <xdr:cNvPr id="3" name="角丸四角形 2">
          <a:extLst>
            <a:ext uri="{FF2B5EF4-FFF2-40B4-BE49-F238E27FC236}">
              <a16:creationId xmlns:a16="http://schemas.microsoft.com/office/drawing/2014/main" id="{E227C708-B525-40DB-A3F3-A0011C1D191E}"/>
            </a:ext>
          </a:extLst>
        </xdr:cNvPr>
        <xdr:cNvSpPr/>
      </xdr:nvSpPr>
      <xdr:spPr>
        <a:xfrm>
          <a:off x="400065" y="2711181"/>
          <a:ext cx="2737053" cy="40236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17764</xdr:colOff>
      <xdr:row>29</xdr:row>
      <xdr:rowOff>7130</xdr:rowOff>
    </xdr:from>
    <xdr:to>
      <xdr:col>46</xdr:col>
      <xdr:colOff>93964</xdr:colOff>
      <xdr:row>31</xdr:row>
      <xdr:rowOff>0</xdr:rowOff>
    </xdr:to>
    <xdr:sp macro="" textlink="">
      <xdr:nvSpPr>
        <xdr:cNvPr id="13" name="角丸四角形 12">
          <a:extLst>
            <a:ext uri="{FF2B5EF4-FFF2-40B4-BE49-F238E27FC236}">
              <a16:creationId xmlns:a16="http://schemas.microsoft.com/office/drawing/2014/main" id="{66272C80-9911-4628-9A21-539DD8EC31D4}"/>
            </a:ext>
          </a:extLst>
        </xdr:cNvPr>
        <xdr:cNvSpPr/>
      </xdr:nvSpPr>
      <xdr:spPr>
        <a:xfrm>
          <a:off x="406958" y="5752856"/>
          <a:ext cx="8679425" cy="3820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EEE2A2-0848-47C4-8A25-A0E9FF0B2F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183675</xdr:rowOff>
    </xdr:from>
    <xdr:to>
      <xdr:col>16</xdr:col>
      <xdr:colOff>33812</xdr:colOff>
      <xdr:row>16</xdr:row>
      <xdr:rowOff>0</xdr:rowOff>
    </xdr:to>
    <xdr:sp macro="" textlink="">
      <xdr:nvSpPr>
        <xdr:cNvPr id="3" name="角丸四角形 2">
          <a:extLst>
            <a:ext uri="{FF2B5EF4-FFF2-40B4-BE49-F238E27FC236}">
              <a16:creationId xmlns:a16="http://schemas.microsoft.com/office/drawing/2014/main" id="{5A5B672D-5493-4671-BB12-7986E2C782B5}"/>
            </a:ext>
          </a:extLst>
        </xdr:cNvPr>
        <xdr:cNvSpPr/>
      </xdr:nvSpPr>
      <xdr:spPr>
        <a:xfrm>
          <a:off x="397926" y="2632961"/>
          <a:ext cx="2650391" cy="38154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184561</xdr:colOff>
      <xdr:row>29</xdr:row>
      <xdr:rowOff>5331</xdr:rowOff>
    </xdr:from>
    <xdr:to>
      <xdr:col>46</xdr:col>
      <xdr:colOff>72355</xdr:colOff>
      <xdr:row>31</xdr:row>
      <xdr:rowOff>10468</xdr:rowOff>
    </xdr:to>
    <xdr:sp macro="" textlink="">
      <xdr:nvSpPr>
        <xdr:cNvPr id="13" name="角丸四角形 12">
          <a:extLst>
            <a:ext uri="{FF2B5EF4-FFF2-40B4-BE49-F238E27FC236}">
              <a16:creationId xmlns:a16="http://schemas.microsoft.com/office/drawing/2014/main" id="{690E4CFF-D9B2-41FE-804F-769D5A80106E}"/>
            </a:ext>
          </a:extLst>
        </xdr:cNvPr>
        <xdr:cNvSpPr/>
      </xdr:nvSpPr>
      <xdr:spPr>
        <a:xfrm>
          <a:off x="372968" y="5573793"/>
          <a:ext cx="8460294" cy="3819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119780</xdr:colOff>
      <xdr:row>11</xdr:row>
      <xdr:rowOff>88265</xdr:rowOff>
    </xdr:from>
    <xdr:to>
      <xdr:col>18</xdr:col>
      <xdr:colOff>162995</xdr:colOff>
      <xdr:row>21</xdr:row>
      <xdr:rowOff>64135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800662" y="4189618"/>
          <a:ext cx="10285392" cy="121598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122</xdr:col>
      <xdr:colOff>0</xdr:colOff>
      <xdr:row>11</xdr:row>
      <xdr:rowOff>88265</xdr:rowOff>
    </xdr:from>
    <xdr:to>
      <xdr:col>150</xdr:col>
      <xdr:colOff>333001</xdr:colOff>
      <xdr:row>21</xdr:row>
      <xdr:rowOff>49799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3634409" y="4227310"/>
          <a:ext cx="13183092"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186</xdr:col>
      <xdr:colOff>664</xdr:colOff>
      <xdr:row>11</xdr:row>
      <xdr:rowOff>88265</xdr:rowOff>
    </xdr:from>
    <xdr:to>
      <xdr:col>207</xdr:col>
      <xdr:colOff>47625</xdr:colOff>
      <xdr:row>21</xdr:row>
      <xdr:rowOff>49799</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4599982" y="4227310"/>
          <a:ext cx="10611052"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209</xdr:col>
      <xdr:colOff>0</xdr:colOff>
      <xdr:row>11</xdr:row>
      <xdr:rowOff>88265</xdr:rowOff>
    </xdr:from>
    <xdr:to>
      <xdr:col>227</xdr:col>
      <xdr:colOff>676275</xdr:colOff>
      <xdr:row>21</xdr:row>
      <xdr:rowOff>49799</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96860591" y="4227310"/>
          <a:ext cx="10339820"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228</xdr:col>
      <xdr:colOff>0</xdr:colOff>
      <xdr:row>11</xdr:row>
      <xdr:rowOff>88265</xdr:rowOff>
    </xdr:from>
    <xdr:to>
      <xdr:col>250</xdr:col>
      <xdr:colOff>485775</xdr:colOff>
      <xdr:row>21</xdr:row>
      <xdr:rowOff>49799</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07597864" y="4227310"/>
          <a:ext cx="10738138"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100</xdr:col>
      <xdr:colOff>0</xdr:colOff>
      <xdr:row>11</xdr:row>
      <xdr:rowOff>88265</xdr:rowOff>
    </xdr:from>
    <xdr:to>
      <xdr:col>121</xdr:col>
      <xdr:colOff>114300</xdr:colOff>
      <xdr:row>21</xdr:row>
      <xdr:rowOff>49799</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19547409" y="4227310"/>
          <a:ext cx="10782300"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44</xdr:col>
      <xdr:colOff>0</xdr:colOff>
      <xdr:row>11</xdr:row>
      <xdr:rowOff>88265</xdr:rowOff>
    </xdr:from>
    <xdr:to>
      <xdr:col>60</xdr:col>
      <xdr:colOff>1067103</xdr:colOff>
      <xdr:row>21</xdr:row>
      <xdr:rowOff>31518</xdr:rowOff>
    </xdr:to>
    <xdr:sp macro="" textlink="">
      <xdr:nvSpPr>
        <xdr:cNvPr id="10" name="テキスト ボックス 9">
          <a:extLst>
            <a:ext uri="{FF2B5EF4-FFF2-40B4-BE49-F238E27FC236}">
              <a16:creationId xmlns:a16="http://schemas.microsoft.com/office/drawing/2014/main" id="{8F235192-2F7D-4578-A5C7-0053D4A25DA0}"/>
            </a:ext>
          </a:extLst>
        </xdr:cNvPr>
        <xdr:cNvSpPr txBox="1"/>
      </xdr:nvSpPr>
      <xdr:spPr>
        <a:xfrm>
          <a:off x="24158864" y="4227310"/>
          <a:ext cx="9743512" cy="119016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78</xdr:col>
      <xdr:colOff>7408</xdr:colOff>
      <xdr:row>11</xdr:row>
      <xdr:rowOff>88265</xdr:rowOff>
    </xdr:from>
    <xdr:to>
      <xdr:col>99</xdr:col>
      <xdr:colOff>97670</xdr:colOff>
      <xdr:row>21</xdr:row>
      <xdr:rowOff>59323</xdr:rowOff>
    </xdr:to>
    <xdr:sp macro="" textlink="">
      <xdr:nvSpPr>
        <xdr:cNvPr id="11" name="テキスト ボックス 10">
          <a:extLst>
            <a:ext uri="{FF2B5EF4-FFF2-40B4-BE49-F238E27FC236}">
              <a16:creationId xmlns:a16="http://schemas.microsoft.com/office/drawing/2014/main" id="{6E2E1DD1-91EB-4D59-8A5A-D4AA7DEE9B37}"/>
            </a:ext>
          </a:extLst>
        </xdr:cNvPr>
        <xdr:cNvSpPr txBox="1"/>
      </xdr:nvSpPr>
      <xdr:spPr>
        <a:xfrm>
          <a:off x="42973817" y="4227310"/>
          <a:ext cx="9684535" cy="121796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51%20&#38263;&#21335;&#30010;\&#35519;&#26619;&#31080;&#65289;51_&#38263;&#21335;&#30010;_&#12460;&#12473;&#20107;&#26989;%20.xlsx" TargetMode="External"/><Relationship Id="rId1" Type="http://schemas.openxmlformats.org/officeDocument/2006/relationships/externalLinkPath" Target="&#35519;&#26619;&#31080;&#65289;51_&#38263;&#21335;&#30010;_&#12460;&#12473;&#20107;&#26989;%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51%20&#38263;&#21335;&#30010;\&#35519;&#26619;&#31080;&#65289;51_&#38263;&#21335;&#30010;_&#19979;&#27700;&#36947;&#20107;&#26989;.xlsx" TargetMode="External"/><Relationship Id="rId1" Type="http://schemas.openxmlformats.org/officeDocument/2006/relationships/externalLinkPath" Target="&#35519;&#26619;&#31080;&#65289;51_&#38263;&#21335;&#30010;_&#19979;&#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s@town.chonan.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670"/>
  <sheetViews>
    <sheetView view="pageBreakPreview" topLeftCell="A46" zoomScaleNormal="100" zoomScaleSheetLayoutView="100" workbookViewId="0">
      <selection activeCell="B651" sqref="B651:AI670"/>
    </sheetView>
  </sheetViews>
  <sheetFormatPr defaultRowHeight="13.5" x14ac:dyDescent="0.15"/>
  <cols>
    <col min="1" max="23" width="2.875" customWidth="1"/>
    <col min="24" max="24" width="4.875" customWidth="1"/>
    <col min="25" max="77" width="2.875" customWidth="1"/>
  </cols>
  <sheetData>
    <row r="1" spans="1:39" ht="20.45" customHeight="1" x14ac:dyDescent="0.15">
      <c r="A1" s="479" t="s">
        <v>7253</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26"/>
      <c r="AH1" s="426"/>
      <c r="AI1" s="426"/>
      <c r="AJ1" s="480"/>
    </row>
    <row r="2" spans="1:39" ht="4.5" customHeight="1" x14ac:dyDescent="0.15"/>
    <row r="3" spans="1:39" x14ac:dyDescent="0.15">
      <c r="B3" s="396" t="s">
        <v>120</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row>
    <row r="4" spans="1:39" x14ac:dyDescent="0.15">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row>
    <row r="5" spans="1:39" x14ac:dyDescent="0.15">
      <c r="B5" s="483" t="s">
        <v>7237</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row>
    <row r="6" spans="1:39" x14ac:dyDescent="0.15">
      <c r="B6" s="484"/>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4"/>
    </row>
    <row r="7" spans="1:39" x14ac:dyDescent="0.15">
      <c r="B7" s="484"/>
      <c r="C7" s="484"/>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row>
    <row r="8" spans="1:39" x14ac:dyDescent="0.15">
      <c r="B8" s="484"/>
      <c r="C8" s="484"/>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row>
    <row r="9" spans="1:39" x14ac:dyDescent="0.15">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row>
    <row r="10" spans="1:39" x14ac:dyDescent="0.15">
      <c r="B10" s="484"/>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row>
    <row r="11" spans="1:39" x14ac:dyDescent="0.15">
      <c r="B11" s="484"/>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row>
    <row r="12" spans="1:39" x14ac:dyDescent="0.15">
      <c r="AG12" s="485" t="s">
        <v>82</v>
      </c>
      <c r="AH12" s="411"/>
      <c r="AI12" s="411"/>
    </row>
    <row r="13" spans="1:39" x14ac:dyDescent="0.15">
      <c r="AG13" s="411"/>
      <c r="AH13" s="411"/>
      <c r="AI13" s="411"/>
    </row>
    <row r="14" spans="1:39" x14ac:dyDescent="0.15">
      <c r="B14" s="396" t="s">
        <v>6359</v>
      </c>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97" t="e">
        <f>IF(LEN(AM14)=11,"ＯＫ","ＮＧ")</f>
        <v>#N/A</v>
      </c>
      <c r="AH14" s="397"/>
      <c r="AI14" s="397"/>
      <c r="AL14" s="32"/>
      <c r="AM14" t="e">
        <f>CONCATENATE(AH16,AD20,Q18,AH18)</f>
        <v>#N/A</v>
      </c>
    </row>
    <row r="15" spans="1:39" ht="14.25" thickBot="1" x14ac:dyDescent="0.2">
      <c r="B15" s="348"/>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97"/>
      <c r="AH15" s="397"/>
      <c r="AI15" s="397"/>
    </row>
    <row r="16" spans="1:39" x14ac:dyDescent="0.15">
      <c r="B16" s="487" t="s">
        <v>116</v>
      </c>
      <c r="C16" s="488"/>
      <c r="D16" s="488"/>
      <c r="E16" s="489"/>
      <c r="F16" s="519" t="str">
        <f>VLOOKUP(回答表!AD20,団体コード!B:E,2,FALSE)</f>
        <v>千葉県</v>
      </c>
      <c r="G16" s="520"/>
      <c r="H16" s="521"/>
      <c r="I16" s="519" t="str">
        <f>VLOOKUP(回答表!AD20,団体コード!B:E,4,FALSE)</f>
        <v>12</v>
      </c>
      <c r="J16" s="521"/>
      <c r="K16" s="519" t="str">
        <f>VLOOKUP(回答表!AD20,団体コード!B:E,3,FALSE)</f>
        <v>長南町</v>
      </c>
      <c r="L16" s="520"/>
      <c r="M16" s="520"/>
      <c r="N16" s="520"/>
      <c r="O16" s="520"/>
      <c r="P16" s="520"/>
      <c r="Q16" s="520"/>
      <c r="R16" s="521"/>
      <c r="S16" s="491" t="s">
        <v>117</v>
      </c>
      <c r="T16" s="488"/>
      <c r="U16" s="488"/>
      <c r="V16" s="488"/>
      <c r="W16" s="516" t="s">
        <v>90</v>
      </c>
      <c r="X16" s="516"/>
      <c r="Y16" s="516"/>
      <c r="Z16" s="516"/>
      <c r="AA16" s="516"/>
      <c r="AB16" s="516"/>
      <c r="AC16" s="516"/>
      <c r="AD16" s="516"/>
      <c r="AE16" s="516"/>
      <c r="AF16" s="516"/>
      <c r="AG16" s="516"/>
      <c r="AH16" s="517">
        <f>VLOOKUP(W16,選択肢!A:F,6,FALSE)</f>
        <v>46</v>
      </c>
      <c r="AI16" s="518"/>
    </row>
    <row r="17" spans="1:56" x14ac:dyDescent="0.15">
      <c r="B17" s="413"/>
      <c r="C17" s="414"/>
      <c r="D17" s="414"/>
      <c r="E17" s="490"/>
      <c r="F17" s="522"/>
      <c r="G17" s="523"/>
      <c r="H17" s="524"/>
      <c r="I17" s="522"/>
      <c r="J17" s="524"/>
      <c r="K17" s="522"/>
      <c r="L17" s="523"/>
      <c r="M17" s="523"/>
      <c r="N17" s="523"/>
      <c r="O17" s="523"/>
      <c r="P17" s="523"/>
      <c r="Q17" s="523"/>
      <c r="R17" s="524"/>
      <c r="S17" s="492"/>
      <c r="T17" s="414"/>
      <c r="U17" s="414"/>
      <c r="V17" s="414"/>
      <c r="W17" s="515"/>
      <c r="X17" s="515"/>
      <c r="Y17" s="515"/>
      <c r="Z17" s="515"/>
      <c r="AA17" s="515"/>
      <c r="AB17" s="515"/>
      <c r="AC17" s="515"/>
      <c r="AD17" s="515"/>
      <c r="AE17" s="515"/>
      <c r="AF17" s="515"/>
      <c r="AG17" s="515"/>
      <c r="AH17" s="486"/>
      <c r="AI17" s="514"/>
    </row>
    <row r="18" spans="1:56" x14ac:dyDescent="0.15">
      <c r="B18" s="413" t="s">
        <v>114</v>
      </c>
      <c r="C18" s="414"/>
      <c r="D18" s="414"/>
      <c r="E18" s="414"/>
      <c r="F18" s="515" t="s">
        <v>39</v>
      </c>
      <c r="G18" s="515"/>
      <c r="H18" s="515"/>
      <c r="I18" s="515"/>
      <c r="J18" s="515"/>
      <c r="K18" s="515"/>
      <c r="L18" s="515"/>
      <c r="M18" s="515"/>
      <c r="N18" s="515"/>
      <c r="O18" s="515"/>
      <c r="P18" s="515"/>
      <c r="Q18" s="486" t="str">
        <f>IF(OR($W$18="特定地域排水処理施設",選択肢!$BJ$3="個別排水処理施設"),"18",VLOOKUP(F18,選択肢!K:P,6,FALSE))</f>
        <v>05</v>
      </c>
      <c r="R18" s="486"/>
      <c r="S18" s="414" t="s">
        <v>115</v>
      </c>
      <c r="T18" s="414"/>
      <c r="U18" s="414"/>
      <c r="V18" s="414"/>
      <c r="W18" s="513"/>
      <c r="X18" s="513"/>
      <c r="Y18" s="513"/>
      <c r="Z18" s="513"/>
      <c r="AA18" s="513"/>
      <c r="AB18" s="513"/>
      <c r="AC18" s="513"/>
      <c r="AD18" s="513"/>
      <c r="AE18" s="513"/>
      <c r="AF18" s="513"/>
      <c r="AG18" s="513"/>
      <c r="AH18" s="486" t="e">
        <f>VLOOKUP(W18,選択肢!U:Z,6,FALSE)</f>
        <v>#N/A</v>
      </c>
      <c r="AI18" s="514"/>
      <c r="AP18" s="383" t="b">
        <f>OR(F18="水道事業",F18="簡易水道事業",F18="下水道事業")</f>
        <v>0</v>
      </c>
      <c r="AQ18" s="383"/>
      <c r="AR18" s="383"/>
      <c r="AS18" s="383"/>
      <c r="AT18" s="383"/>
      <c r="AU18" s="383"/>
      <c r="AV18" s="383"/>
      <c r="AW18" s="383" t="b">
        <v>0</v>
      </c>
      <c r="AX18" s="383"/>
      <c r="AY18" s="383"/>
      <c r="AZ18" s="383"/>
      <c r="BA18" s="383"/>
      <c r="BB18" s="383"/>
      <c r="BC18" s="383"/>
      <c r="BD18" t="str">
        <f>IF(AP18=AW18,"●","×")</f>
        <v>●</v>
      </c>
    </row>
    <row r="19" spans="1:56" x14ac:dyDescent="0.15">
      <c r="B19" s="413"/>
      <c r="C19" s="414"/>
      <c r="D19" s="414"/>
      <c r="E19" s="414"/>
      <c r="F19" s="515"/>
      <c r="G19" s="515"/>
      <c r="H19" s="515"/>
      <c r="I19" s="515"/>
      <c r="J19" s="515"/>
      <c r="K19" s="515"/>
      <c r="L19" s="515"/>
      <c r="M19" s="515"/>
      <c r="N19" s="515"/>
      <c r="O19" s="515"/>
      <c r="P19" s="515"/>
      <c r="Q19" s="486"/>
      <c r="R19" s="486"/>
      <c r="S19" s="414"/>
      <c r="T19" s="414"/>
      <c r="U19" s="414"/>
      <c r="V19" s="414"/>
      <c r="W19" s="513"/>
      <c r="X19" s="513"/>
      <c r="Y19" s="513"/>
      <c r="Z19" s="513"/>
      <c r="AA19" s="513"/>
      <c r="AB19" s="513"/>
      <c r="AC19" s="513"/>
      <c r="AD19" s="513"/>
      <c r="AE19" s="513"/>
      <c r="AF19" s="513"/>
      <c r="AG19" s="513"/>
      <c r="AH19" s="486"/>
      <c r="AI19" s="514"/>
    </row>
    <row r="20" spans="1:56" x14ac:dyDescent="0.15">
      <c r="B20" s="413" t="s">
        <v>118</v>
      </c>
      <c r="C20" s="414"/>
      <c r="D20" s="414"/>
      <c r="E20" s="414"/>
      <c r="F20" s="493"/>
      <c r="G20" s="494"/>
      <c r="H20" s="494"/>
      <c r="I20" s="494"/>
      <c r="J20" s="494"/>
      <c r="K20" s="494"/>
      <c r="L20" s="494"/>
      <c r="M20" s="494"/>
      <c r="N20" s="494"/>
      <c r="O20" s="494"/>
      <c r="P20" s="494"/>
      <c r="Q20" s="495"/>
      <c r="R20" s="496"/>
      <c r="S20" s="414" t="s">
        <v>149</v>
      </c>
      <c r="T20" s="414"/>
      <c r="U20" s="414"/>
      <c r="V20" s="414"/>
      <c r="W20" s="501"/>
      <c r="X20" s="502"/>
      <c r="Y20" s="503"/>
      <c r="Z20" s="414" t="s">
        <v>119</v>
      </c>
      <c r="AA20" s="414"/>
      <c r="AB20" s="414"/>
      <c r="AC20" s="414"/>
      <c r="AD20" s="507" t="s">
        <v>7261</v>
      </c>
      <c r="AE20" s="508"/>
      <c r="AF20" s="508"/>
      <c r="AG20" s="508"/>
      <c r="AH20" s="508"/>
      <c r="AI20" s="509"/>
    </row>
    <row r="21" spans="1:56" ht="14.25" thickBot="1" x14ac:dyDescent="0.2">
      <c r="B21" s="415"/>
      <c r="C21" s="416"/>
      <c r="D21" s="416"/>
      <c r="E21" s="416"/>
      <c r="F21" s="497"/>
      <c r="G21" s="498"/>
      <c r="H21" s="498"/>
      <c r="I21" s="498"/>
      <c r="J21" s="498"/>
      <c r="K21" s="498"/>
      <c r="L21" s="498"/>
      <c r="M21" s="498"/>
      <c r="N21" s="498"/>
      <c r="O21" s="498"/>
      <c r="P21" s="498"/>
      <c r="Q21" s="499"/>
      <c r="R21" s="500"/>
      <c r="S21" s="416"/>
      <c r="T21" s="416"/>
      <c r="U21" s="416"/>
      <c r="V21" s="416"/>
      <c r="W21" s="504"/>
      <c r="X21" s="505"/>
      <c r="Y21" s="506"/>
      <c r="Z21" s="416"/>
      <c r="AA21" s="416"/>
      <c r="AB21" s="416"/>
      <c r="AC21" s="416"/>
      <c r="AD21" s="510"/>
      <c r="AE21" s="511"/>
      <c r="AF21" s="511"/>
      <c r="AG21" s="511"/>
      <c r="AH21" s="511"/>
      <c r="AI21" s="512"/>
      <c r="AM21" s="383"/>
      <c r="AN21" s="383"/>
      <c r="AO21" s="383"/>
      <c r="AP21" s="383"/>
      <c r="AQ21" s="383"/>
    </row>
    <row r="23" spans="1:56" x14ac:dyDescent="0.15">
      <c r="B23" s="396" t="s">
        <v>121</v>
      </c>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row>
    <row r="24" spans="1:56" ht="14.25" thickBot="1" x14ac:dyDescent="0.2">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row>
    <row r="25" spans="1:56" x14ac:dyDescent="0.15">
      <c r="A25" s="99"/>
      <c r="B25" s="384" t="s">
        <v>7189</v>
      </c>
      <c r="C25" s="385"/>
      <c r="D25" s="385"/>
      <c r="E25" s="385"/>
      <c r="F25" s="385"/>
      <c r="G25" s="385"/>
      <c r="H25" s="385"/>
      <c r="I25" s="385"/>
      <c r="J25" s="385"/>
      <c r="K25" s="385"/>
      <c r="L25" s="385"/>
      <c r="M25" s="386"/>
      <c r="N25" s="390" t="s">
        <v>7190</v>
      </c>
      <c r="O25" s="391"/>
      <c r="P25" s="391"/>
      <c r="Q25" s="391"/>
      <c r="R25" s="392"/>
      <c r="S25" s="80"/>
      <c r="T25" s="80"/>
      <c r="U25" s="80"/>
      <c r="V25" s="80"/>
      <c r="W25" s="80"/>
      <c r="X25" s="80"/>
      <c r="Y25" s="80"/>
      <c r="Z25" s="80"/>
      <c r="AA25" s="80"/>
      <c r="AB25" s="80"/>
      <c r="AC25" s="80"/>
      <c r="AD25" s="80"/>
      <c r="AE25" s="80"/>
      <c r="AF25" s="80"/>
      <c r="AG25" s="80"/>
      <c r="AH25" s="80"/>
      <c r="AI25" s="80"/>
    </row>
    <row r="26" spans="1:56" ht="14.25" thickBot="1" x14ac:dyDescent="0.2">
      <c r="A26" s="99"/>
      <c r="B26" s="387"/>
      <c r="C26" s="388"/>
      <c r="D26" s="388"/>
      <c r="E26" s="388"/>
      <c r="F26" s="388"/>
      <c r="G26" s="388"/>
      <c r="H26" s="388"/>
      <c r="I26" s="388"/>
      <c r="J26" s="388"/>
      <c r="K26" s="388"/>
      <c r="L26" s="388"/>
      <c r="M26" s="389"/>
      <c r="N26" s="393"/>
      <c r="O26" s="394"/>
      <c r="P26" s="394"/>
      <c r="Q26" s="394"/>
      <c r="R26" s="395"/>
      <c r="S26" s="80"/>
      <c r="T26" s="80"/>
      <c r="U26" s="80"/>
      <c r="V26" s="80"/>
      <c r="W26" s="80"/>
      <c r="X26" s="80"/>
      <c r="Y26" s="80"/>
      <c r="Z26" s="80"/>
      <c r="AA26" s="80"/>
      <c r="AB26" s="80"/>
      <c r="AC26" s="80"/>
      <c r="AD26" s="80"/>
      <c r="AE26" s="80"/>
      <c r="AF26" s="80"/>
      <c r="AG26" s="80"/>
      <c r="AH26" s="80"/>
      <c r="AI26" s="80"/>
    </row>
    <row r="27" spans="1:56" x14ac:dyDescent="0.15">
      <c r="B27" s="413" t="s">
        <v>122</v>
      </c>
      <c r="C27" s="414"/>
      <c r="D27" s="414"/>
      <c r="E27" s="414"/>
      <c r="F27" s="530" t="s">
        <v>7262</v>
      </c>
      <c r="G27" s="531"/>
      <c r="H27" s="531"/>
      <c r="I27" s="531"/>
      <c r="J27" s="531"/>
      <c r="K27" s="531"/>
      <c r="L27" s="531"/>
      <c r="M27" s="531"/>
      <c r="N27" s="531"/>
      <c r="O27" s="531"/>
      <c r="P27" s="531"/>
      <c r="Q27" s="532"/>
      <c r="R27" s="533"/>
      <c r="S27" s="488" t="s">
        <v>123</v>
      </c>
      <c r="T27" s="488"/>
      <c r="U27" s="488"/>
      <c r="V27" s="488"/>
      <c r="W27" s="400" t="s">
        <v>7263</v>
      </c>
      <c r="X27" s="401"/>
      <c r="Y27" s="401"/>
      <c r="Z27" s="401"/>
      <c r="AA27" s="401"/>
      <c r="AB27" s="401"/>
      <c r="AC27" s="401"/>
      <c r="AD27" s="401"/>
      <c r="AE27" s="401"/>
      <c r="AF27" s="401"/>
      <c r="AG27" s="401"/>
      <c r="AH27" s="402"/>
      <c r="AI27" s="403"/>
    </row>
    <row r="28" spans="1:56" x14ac:dyDescent="0.15">
      <c r="B28" s="413"/>
      <c r="C28" s="414"/>
      <c r="D28" s="414"/>
      <c r="E28" s="414"/>
      <c r="F28" s="404"/>
      <c r="G28" s="405"/>
      <c r="H28" s="405"/>
      <c r="I28" s="405"/>
      <c r="J28" s="405"/>
      <c r="K28" s="405"/>
      <c r="L28" s="405"/>
      <c r="M28" s="405"/>
      <c r="N28" s="405"/>
      <c r="O28" s="405"/>
      <c r="P28" s="405"/>
      <c r="Q28" s="406"/>
      <c r="R28" s="534"/>
      <c r="S28" s="414"/>
      <c r="T28" s="414"/>
      <c r="U28" s="414"/>
      <c r="V28" s="414"/>
      <c r="W28" s="404"/>
      <c r="X28" s="405"/>
      <c r="Y28" s="405"/>
      <c r="Z28" s="405"/>
      <c r="AA28" s="405"/>
      <c r="AB28" s="405"/>
      <c r="AC28" s="405"/>
      <c r="AD28" s="405"/>
      <c r="AE28" s="405"/>
      <c r="AF28" s="405"/>
      <c r="AG28" s="405"/>
      <c r="AH28" s="406"/>
      <c r="AI28" s="407"/>
    </row>
    <row r="29" spans="1:56" x14ac:dyDescent="0.15">
      <c r="B29" s="413" t="s">
        <v>124</v>
      </c>
      <c r="C29" s="414"/>
      <c r="D29" s="414"/>
      <c r="E29" s="414"/>
      <c r="F29" s="530" t="s">
        <v>7264</v>
      </c>
      <c r="G29" s="531"/>
      <c r="H29" s="531"/>
      <c r="I29" s="531"/>
      <c r="J29" s="531"/>
      <c r="K29" s="531"/>
      <c r="L29" s="531"/>
      <c r="M29" s="531"/>
      <c r="N29" s="531"/>
      <c r="O29" s="531"/>
      <c r="P29" s="531"/>
      <c r="Q29" s="532"/>
      <c r="R29" s="533"/>
      <c r="S29" s="414" t="s">
        <v>125</v>
      </c>
      <c r="T29" s="414"/>
      <c r="U29" s="414"/>
      <c r="V29" s="414"/>
      <c r="W29" s="417" t="s">
        <v>7265</v>
      </c>
      <c r="X29" s="418"/>
      <c r="Y29" s="418"/>
      <c r="Z29" s="418"/>
      <c r="AA29" s="418"/>
      <c r="AB29" s="418"/>
      <c r="AC29" s="418"/>
      <c r="AD29" s="418"/>
      <c r="AE29" s="418"/>
      <c r="AF29" s="418"/>
      <c r="AG29" s="418"/>
      <c r="AH29" s="418"/>
      <c r="AI29" s="419"/>
    </row>
    <row r="30" spans="1:56" ht="14.25" thickBot="1" x14ac:dyDescent="0.2">
      <c r="B30" s="415"/>
      <c r="C30" s="416"/>
      <c r="D30" s="416"/>
      <c r="E30" s="416"/>
      <c r="F30" s="535"/>
      <c r="G30" s="536"/>
      <c r="H30" s="536"/>
      <c r="I30" s="536"/>
      <c r="J30" s="536"/>
      <c r="K30" s="536"/>
      <c r="L30" s="536"/>
      <c r="M30" s="536"/>
      <c r="N30" s="536"/>
      <c r="O30" s="536"/>
      <c r="P30" s="536"/>
      <c r="Q30" s="537"/>
      <c r="R30" s="538"/>
      <c r="S30" s="416"/>
      <c r="T30" s="416"/>
      <c r="U30" s="416"/>
      <c r="V30" s="416"/>
      <c r="W30" s="420"/>
      <c r="X30" s="421"/>
      <c r="Y30" s="421"/>
      <c r="Z30" s="421"/>
      <c r="AA30" s="421"/>
      <c r="AB30" s="421"/>
      <c r="AC30" s="421"/>
      <c r="AD30" s="421"/>
      <c r="AE30" s="421"/>
      <c r="AF30" s="421"/>
      <c r="AG30" s="421"/>
      <c r="AH30" s="421"/>
      <c r="AI30" s="422"/>
    </row>
    <row r="34" spans="2:35" ht="6" customHeight="1" x14ac:dyDescent="0.15">
      <c r="B34" s="396" t="s">
        <v>7252</v>
      </c>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row>
    <row r="35" spans="2:35" ht="6" customHeight="1" x14ac:dyDescent="0.15">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row>
    <row r="36" spans="2:35" x14ac:dyDescent="0.15">
      <c r="B36" s="425" t="s">
        <v>7254</v>
      </c>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row>
    <row r="37" spans="2:35" x14ac:dyDescent="0.15">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row>
    <row r="38" spans="2:35" x14ac:dyDescent="0.15">
      <c r="B38" s="426"/>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row>
    <row r="39" spans="2:35" x14ac:dyDescent="0.15">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row>
    <row r="40" spans="2:35" ht="5.0999999999999996" customHeight="1" x14ac:dyDescent="0.15">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row>
    <row r="41" spans="2:35" x14ac:dyDescent="0.15">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row>
    <row r="42" spans="2:35" x14ac:dyDescent="0.15">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row>
    <row r="43" spans="2:35" x14ac:dyDescent="0.15">
      <c r="V43" s="423" t="s">
        <v>6788</v>
      </c>
      <c r="W43" s="424"/>
      <c r="X43" s="424"/>
      <c r="Y43" s="424"/>
      <c r="Z43" s="424"/>
      <c r="AA43" s="424"/>
      <c r="AB43" s="424"/>
      <c r="AC43" s="424"/>
      <c r="AD43" s="424"/>
      <c r="AE43" s="424"/>
      <c r="AF43" s="424"/>
      <c r="AG43" s="424"/>
      <c r="AH43" s="424"/>
    </row>
    <row r="44" spans="2:35" x14ac:dyDescent="0.15">
      <c r="V44" s="424"/>
      <c r="W44" s="424"/>
      <c r="X44" s="424"/>
      <c r="Y44" s="424"/>
      <c r="Z44" s="424"/>
      <c r="AA44" s="424"/>
      <c r="AB44" s="424"/>
      <c r="AC44" s="424"/>
      <c r="AD44" s="424"/>
      <c r="AE44" s="424"/>
      <c r="AF44" s="424"/>
      <c r="AG44" s="424"/>
      <c r="AH44" s="424"/>
    </row>
    <row r="47" spans="2:35" x14ac:dyDescent="0.15">
      <c r="R47" s="558" t="s">
        <v>158</v>
      </c>
      <c r="S47" s="559"/>
      <c r="T47" s="560"/>
      <c r="X47" s="427" t="s">
        <v>159</v>
      </c>
      <c r="Y47" s="428"/>
      <c r="Z47" s="429"/>
      <c r="AA47" s="427" t="s">
        <v>160</v>
      </c>
      <c r="AB47" s="428"/>
      <c r="AC47" s="429"/>
      <c r="AD47" s="427" t="s">
        <v>161</v>
      </c>
      <c r="AE47" s="428"/>
      <c r="AF47" s="429"/>
      <c r="AG47" s="410" t="s">
        <v>82</v>
      </c>
      <c r="AH47" s="411"/>
      <c r="AI47" s="411"/>
    </row>
    <row r="48" spans="2:35" x14ac:dyDescent="0.15">
      <c r="R48" s="561"/>
      <c r="S48" s="562"/>
      <c r="T48" s="563"/>
      <c r="X48" s="430"/>
      <c r="Y48" s="431"/>
      <c r="Z48" s="432"/>
      <c r="AA48" s="430"/>
      <c r="AB48" s="431"/>
      <c r="AC48" s="432"/>
      <c r="AD48" s="430"/>
      <c r="AE48" s="431"/>
      <c r="AF48" s="432"/>
      <c r="AG48" s="412"/>
      <c r="AH48" s="411"/>
      <c r="AI48" s="411"/>
    </row>
    <row r="49" spans="1:47" ht="17.45" customHeight="1" x14ac:dyDescent="0.15">
      <c r="B49" s="409" t="s">
        <v>150</v>
      </c>
      <c r="C49" s="409"/>
      <c r="D49" t="s">
        <v>6</v>
      </c>
      <c r="R49" s="369"/>
      <c r="S49" s="370"/>
      <c r="T49" s="371"/>
      <c r="X49" s="369"/>
      <c r="Y49" s="370"/>
      <c r="Z49" s="371"/>
      <c r="AA49" s="369"/>
      <c r="AB49" s="370"/>
      <c r="AC49" s="371"/>
      <c r="AD49" s="369"/>
      <c r="AE49" s="370"/>
      <c r="AF49" s="371"/>
      <c r="AG49" s="408" t="str">
        <f>IF(AP49=AU49,"ＯＫ","ＮＧ")</f>
        <v>ＯＫ</v>
      </c>
      <c r="AH49" s="397"/>
      <c r="AI49" s="397"/>
      <c r="AP49">
        <f>IF(R49="●",1,0)</f>
        <v>0</v>
      </c>
      <c r="AR49">
        <f>IF(X49="●",1,0)</f>
        <v>0</v>
      </c>
      <c r="AS49">
        <f>IF(AA49="●",1,0)</f>
        <v>0</v>
      </c>
      <c r="AT49">
        <f>IF(AD49="●",1,0)</f>
        <v>0</v>
      </c>
      <c r="AU49">
        <f>SUM(AR49:AT49)</f>
        <v>0</v>
      </c>
    </row>
    <row r="50" spans="1:47" ht="17.45" customHeight="1" x14ac:dyDescent="0.15">
      <c r="B50" s="409" t="s">
        <v>151</v>
      </c>
      <c r="C50" s="409"/>
      <c r="D50" t="s">
        <v>21</v>
      </c>
      <c r="R50" s="369"/>
      <c r="S50" s="370"/>
      <c r="T50" s="371"/>
      <c r="X50" s="369" t="s">
        <v>6738</v>
      </c>
      <c r="Y50" s="370"/>
      <c r="Z50" s="371"/>
      <c r="AA50" s="369"/>
      <c r="AB50" s="370"/>
      <c r="AC50" s="371"/>
      <c r="AD50" s="369" t="s">
        <v>6738</v>
      </c>
      <c r="AE50" s="370"/>
      <c r="AF50" s="371"/>
      <c r="AG50" s="408" t="str">
        <f t="shared" ref="AG50:AG54" si="0">IF(AP50=AU50,"ＯＫ","ＮＧ")</f>
        <v>ＯＫ</v>
      </c>
      <c r="AH50" s="397"/>
      <c r="AI50" s="397"/>
      <c r="AP50">
        <f t="shared" ref="AP50:AP54" si="1">IF(R50="●",1,0)</f>
        <v>0</v>
      </c>
      <c r="AR50">
        <f t="shared" ref="AR50:AR55" si="2">IF(X50="●",1,0)</f>
        <v>0</v>
      </c>
      <c r="AS50">
        <f t="shared" ref="AS50:AS55" si="3">IF(AA50="●",1,0)</f>
        <v>0</v>
      </c>
      <c r="AT50">
        <f t="shared" ref="AT50:AT55" si="4">IF(AD50="●",1,0)</f>
        <v>0</v>
      </c>
      <c r="AU50">
        <f t="shared" ref="AU50:AU54" si="5">SUM(AR50:AT50)</f>
        <v>0</v>
      </c>
    </row>
    <row r="51" spans="1:47" ht="17.45" customHeight="1" x14ac:dyDescent="0.15">
      <c r="B51" s="528" t="s">
        <v>152</v>
      </c>
      <c r="C51" s="528"/>
      <c r="D51" s="1" t="s">
        <v>12</v>
      </c>
      <c r="E51" s="1"/>
      <c r="F51" s="1"/>
      <c r="G51" s="1"/>
      <c r="H51" s="1"/>
      <c r="I51" s="1"/>
      <c r="J51" s="1"/>
      <c r="K51" s="1"/>
      <c r="L51" s="1"/>
      <c r="M51" s="1"/>
      <c r="R51" s="369" t="s">
        <v>6738</v>
      </c>
      <c r="S51" s="370"/>
      <c r="T51" s="371"/>
      <c r="X51" s="369" t="s">
        <v>6738</v>
      </c>
      <c r="Y51" s="370"/>
      <c r="Z51" s="371"/>
      <c r="AA51" s="369" t="s">
        <v>6738</v>
      </c>
      <c r="AB51" s="370"/>
      <c r="AC51" s="371"/>
      <c r="AD51" s="369" t="s">
        <v>6738</v>
      </c>
      <c r="AE51" s="370"/>
      <c r="AF51" s="371"/>
      <c r="AG51" s="408" t="str">
        <f t="shared" si="0"/>
        <v>ＯＫ</v>
      </c>
      <c r="AH51" s="397"/>
      <c r="AI51" s="397"/>
      <c r="AP51">
        <f t="shared" si="1"/>
        <v>0</v>
      </c>
      <c r="AR51">
        <f t="shared" si="2"/>
        <v>0</v>
      </c>
      <c r="AS51">
        <f t="shared" si="3"/>
        <v>0</v>
      </c>
      <c r="AT51">
        <f t="shared" si="4"/>
        <v>0</v>
      </c>
      <c r="AU51">
        <f>SUM(AR51:AT51)</f>
        <v>0</v>
      </c>
    </row>
    <row r="52" spans="1:47" ht="17.45" customHeight="1" x14ac:dyDescent="0.15">
      <c r="B52" s="528" t="s">
        <v>153</v>
      </c>
      <c r="C52" s="528"/>
      <c r="D52" s="1" t="s">
        <v>11</v>
      </c>
      <c r="E52" s="1"/>
      <c r="F52" s="1"/>
      <c r="G52" s="1"/>
      <c r="H52" s="1"/>
      <c r="I52" s="1"/>
      <c r="J52" s="1"/>
      <c r="K52" s="1"/>
      <c r="L52" s="1"/>
      <c r="M52" s="1"/>
      <c r="R52" s="369" t="s">
        <v>6738</v>
      </c>
      <c r="S52" s="370"/>
      <c r="T52" s="371"/>
      <c r="X52" s="369" t="s">
        <v>6738</v>
      </c>
      <c r="Y52" s="370"/>
      <c r="Z52" s="371"/>
      <c r="AA52" s="369" t="s">
        <v>6738</v>
      </c>
      <c r="AB52" s="370"/>
      <c r="AC52" s="371"/>
      <c r="AD52" s="369" t="s">
        <v>6738</v>
      </c>
      <c r="AE52" s="370"/>
      <c r="AF52" s="371"/>
      <c r="AG52" s="408" t="str">
        <f t="shared" si="0"/>
        <v>ＯＫ</v>
      </c>
      <c r="AH52" s="397"/>
      <c r="AI52" s="397"/>
      <c r="AP52">
        <f t="shared" si="1"/>
        <v>0</v>
      </c>
      <c r="AR52">
        <f t="shared" si="2"/>
        <v>0</v>
      </c>
      <c r="AS52">
        <f t="shared" si="3"/>
        <v>0</v>
      </c>
      <c r="AT52">
        <f t="shared" si="4"/>
        <v>0</v>
      </c>
      <c r="AU52">
        <f t="shared" si="5"/>
        <v>0</v>
      </c>
    </row>
    <row r="53" spans="1:47" ht="17.45" customHeight="1" x14ac:dyDescent="0.15">
      <c r="B53" s="528" t="s">
        <v>154</v>
      </c>
      <c r="C53" s="528"/>
      <c r="D53" s="1" t="s">
        <v>7234</v>
      </c>
      <c r="E53" s="1"/>
      <c r="F53" s="1"/>
      <c r="G53" s="1"/>
      <c r="H53" s="1"/>
      <c r="I53" s="1"/>
      <c r="J53" s="1"/>
      <c r="K53" s="1"/>
      <c r="L53" s="1"/>
      <c r="M53" s="1"/>
      <c r="R53" s="369" t="s">
        <v>6738</v>
      </c>
      <c r="S53" s="370"/>
      <c r="T53" s="371"/>
      <c r="X53" s="369" t="s">
        <v>6738</v>
      </c>
      <c r="Y53" s="370"/>
      <c r="Z53" s="371"/>
      <c r="AA53" s="369" t="s">
        <v>6738</v>
      </c>
      <c r="AB53" s="370"/>
      <c r="AC53" s="371"/>
      <c r="AD53" s="369" t="s">
        <v>6738</v>
      </c>
      <c r="AE53" s="370"/>
      <c r="AF53" s="371"/>
      <c r="AG53" s="408" t="str">
        <f t="shared" si="0"/>
        <v>ＯＫ</v>
      </c>
      <c r="AH53" s="397"/>
      <c r="AI53" s="397"/>
      <c r="AP53">
        <f t="shared" si="1"/>
        <v>0</v>
      </c>
      <c r="AR53">
        <f t="shared" si="2"/>
        <v>0</v>
      </c>
      <c r="AS53">
        <f t="shared" si="3"/>
        <v>0</v>
      </c>
      <c r="AT53">
        <f t="shared" si="4"/>
        <v>0</v>
      </c>
      <c r="AU53">
        <f t="shared" si="5"/>
        <v>0</v>
      </c>
    </row>
    <row r="54" spans="1:47" ht="17.45" customHeight="1" x14ac:dyDescent="0.15">
      <c r="B54" s="528" t="s">
        <v>155</v>
      </c>
      <c r="C54" s="528"/>
      <c r="D54" s="1" t="s">
        <v>7235</v>
      </c>
      <c r="E54" s="1"/>
      <c r="F54" s="1"/>
      <c r="G54" s="1"/>
      <c r="H54" s="1"/>
      <c r="I54" s="1"/>
      <c r="J54" s="1"/>
      <c r="K54" s="1"/>
      <c r="L54" s="1"/>
      <c r="M54" s="1"/>
      <c r="R54" s="369" t="s">
        <v>6738</v>
      </c>
      <c r="S54" s="370"/>
      <c r="T54" s="371"/>
      <c r="X54" s="369" t="s">
        <v>6738</v>
      </c>
      <c r="Y54" s="370"/>
      <c r="Z54" s="371"/>
      <c r="AA54" s="369" t="s">
        <v>6738</v>
      </c>
      <c r="AB54" s="370"/>
      <c r="AC54" s="371"/>
      <c r="AD54" s="369" t="s">
        <v>6738</v>
      </c>
      <c r="AE54" s="370"/>
      <c r="AF54" s="371"/>
      <c r="AG54" s="408" t="str">
        <f t="shared" si="0"/>
        <v>ＯＫ</v>
      </c>
      <c r="AH54" s="397"/>
      <c r="AI54" s="397"/>
      <c r="AP54">
        <f t="shared" si="1"/>
        <v>0</v>
      </c>
      <c r="AR54">
        <f t="shared" si="2"/>
        <v>0</v>
      </c>
      <c r="AS54">
        <f t="shared" si="3"/>
        <v>0</v>
      </c>
      <c r="AT54">
        <f t="shared" si="4"/>
        <v>0</v>
      </c>
      <c r="AU54">
        <f t="shared" si="5"/>
        <v>0</v>
      </c>
    </row>
    <row r="55" spans="1:47" ht="17.45" customHeight="1" x14ac:dyDescent="0.15">
      <c r="B55" s="528" t="s">
        <v>156</v>
      </c>
      <c r="C55" s="528"/>
      <c r="D55" s="1" t="s">
        <v>7236</v>
      </c>
      <c r="E55" s="1"/>
      <c r="F55" s="1"/>
      <c r="G55" s="1"/>
      <c r="H55" s="1"/>
      <c r="I55" s="1"/>
      <c r="J55" s="1"/>
      <c r="K55" s="1"/>
      <c r="L55" s="1"/>
      <c r="M55" s="1"/>
      <c r="R55" s="369" t="s">
        <v>6738</v>
      </c>
      <c r="S55" s="370"/>
      <c r="T55" s="371"/>
      <c r="X55" s="369" t="s">
        <v>6738</v>
      </c>
      <c r="Y55" s="370"/>
      <c r="Z55" s="371"/>
      <c r="AA55" s="369" t="s">
        <v>6738</v>
      </c>
      <c r="AB55" s="370"/>
      <c r="AC55" s="371"/>
      <c r="AD55" s="369" t="s">
        <v>6738</v>
      </c>
      <c r="AE55" s="370"/>
      <c r="AF55" s="371"/>
      <c r="AG55" s="408" t="str">
        <f>IF(AP55=AU55,"ＯＫ","ＮＧ")</f>
        <v>ＯＫ</v>
      </c>
      <c r="AH55" s="397"/>
      <c r="AI55" s="397"/>
      <c r="AP55">
        <f>IF(R55="●",1,0)</f>
        <v>0</v>
      </c>
      <c r="AR55">
        <f t="shared" si="2"/>
        <v>0</v>
      </c>
      <c r="AS55">
        <f t="shared" si="3"/>
        <v>0</v>
      </c>
      <c r="AT55">
        <f t="shared" si="4"/>
        <v>0</v>
      </c>
      <c r="AU55">
        <f>SUM(AR55:AT55)</f>
        <v>0</v>
      </c>
    </row>
    <row r="56" spans="1:47" ht="17.45" customHeight="1" x14ac:dyDescent="0.15">
      <c r="B56" s="528" t="s">
        <v>157</v>
      </c>
      <c r="C56" s="528"/>
      <c r="D56" s="1" t="s">
        <v>22</v>
      </c>
      <c r="E56" s="1"/>
      <c r="F56" s="1"/>
      <c r="G56" s="1"/>
      <c r="H56" s="1"/>
      <c r="I56" s="1"/>
      <c r="J56" s="1"/>
      <c r="K56" s="1"/>
      <c r="L56" s="1"/>
      <c r="M56" s="1"/>
      <c r="R56" s="369" t="s">
        <v>7260</v>
      </c>
      <c r="S56" s="370"/>
      <c r="T56" s="371"/>
      <c r="Y56" s="100"/>
      <c r="Z56" s="100"/>
      <c r="AA56" s="100"/>
      <c r="AB56" s="100"/>
      <c r="AC56" s="100"/>
      <c r="AD56" s="100"/>
      <c r="AE56" s="100"/>
      <c r="AF56" s="100"/>
      <c r="AG56" s="397" t="str">
        <f>IF(AND(AP56=1,AU56&gt;0),"ＮＧ","ＯＫ")</f>
        <v>ＯＫ</v>
      </c>
      <c r="AH56" s="397"/>
      <c r="AI56" s="397"/>
      <c r="AJ56" s="100"/>
      <c r="AP56">
        <f>IF(R56="●",1,0)</f>
        <v>1</v>
      </c>
      <c r="AU56">
        <f>SUM(AP49:AP55)</f>
        <v>0</v>
      </c>
    </row>
    <row r="57" spans="1:47" ht="26.1" customHeight="1" x14ac:dyDescent="0.15">
      <c r="B57" s="37"/>
      <c r="C57" s="37"/>
      <c r="D57" s="1"/>
      <c r="E57" s="1"/>
      <c r="F57" s="1"/>
      <c r="G57" s="1"/>
      <c r="H57" s="1"/>
      <c r="I57" s="1"/>
      <c r="J57" s="1"/>
      <c r="K57" s="1"/>
      <c r="L57" s="1"/>
      <c r="M57" s="1"/>
      <c r="Q57" s="1"/>
      <c r="R57" s="529" t="s">
        <v>7255</v>
      </c>
      <c r="S57" s="529"/>
      <c r="T57" s="529"/>
      <c r="U57" s="529"/>
      <c r="V57" s="529"/>
      <c r="W57" s="529"/>
      <c r="X57" s="529"/>
      <c r="Y57" s="529"/>
      <c r="Z57" s="529"/>
      <c r="AA57" s="529"/>
      <c r="AB57" s="529"/>
      <c r="AC57" s="529"/>
      <c r="AD57" s="529"/>
      <c r="AE57" s="529"/>
      <c r="AF57" s="529"/>
      <c r="AG57" s="529"/>
      <c r="AH57" s="529"/>
      <c r="AI57" s="529"/>
      <c r="AJ57" s="100"/>
    </row>
    <row r="58" spans="1:47" ht="26.1" customHeight="1" x14ac:dyDescent="0.15">
      <c r="B58" s="16"/>
      <c r="C58" s="16"/>
      <c r="Q58" s="1"/>
      <c r="R58" s="398" t="s">
        <v>7256</v>
      </c>
      <c r="S58" s="398"/>
      <c r="T58" s="398"/>
      <c r="U58" s="398"/>
      <c r="V58" s="398"/>
      <c r="W58" s="398"/>
      <c r="X58" s="398"/>
      <c r="Y58" s="398"/>
      <c r="Z58" s="398"/>
      <c r="AA58" s="398"/>
      <c r="AB58" s="398"/>
      <c r="AC58" s="398"/>
      <c r="AD58" s="398"/>
      <c r="AE58" s="398"/>
      <c r="AF58" s="398"/>
      <c r="AG58" s="398"/>
      <c r="AH58" s="398"/>
      <c r="AI58" s="398"/>
      <c r="AJ58" s="100"/>
    </row>
    <row r="59" spans="1:47" ht="12.95" customHeight="1" x14ac:dyDescent="0.15">
      <c r="B59" s="16"/>
      <c r="C59" s="16"/>
      <c r="R59" s="399" t="s">
        <v>6804</v>
      </c>
      <c r="S59" s="399"/>
      <c r="T59" s="399"/>
      <c r="U59" s="399"/>
      <c r="V59" s="399"/>
      <c r="W59" s="399"/>
      <c r="X59" s="399"/>
      <c r="Y59" s="399"/>
      <c r="Z59" s="399"/>
      <c r="AA59" s="399"/>
      <c r="AB59" s="399"/>
      <c r="AC59" s="399"/>
      <c r="AD59" s="399"/>
      <c r="AE59" s="399"/>
      <c r="AF59" s="399"/>
      <c r="AG59" s="399"/>
      <c r="AH59" s="399"/>
      <c r="AI59" s="399"/>
      <c r="AJ59" s="100"/>
    </row>
    <row r="60" spans="1:47" ht="6.95" customHeight="1" x14ac:dyDescent="0.15">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1:47" x14ac:dyDescent="0.15">
      <c r="A61" s="101"/>
      <c r="B61" s="350" t="s">
        <v>176</v>
      </c>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101"/>
    </row>
    <row r="62" spans="1:47" x14ac:dyDescent="0.15">
      <c r="A62" s="101"/>
      <c r="B62" s="350"/>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101"/>
    </row>
    <row r="64" spans="1:47" x14ac:dyDescent="0.15">
      <c r="B64" s="349" t="s">
        <v>6808</v>
      </c>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row>
    <row r="65" spans="1:35" x14ac:dyDescent="0.15">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row>
    <row r="66" spans="1:35" ht="12.95" customHeight="1" x14ac:dyDescent="0.15">
      <c r="B66" s="41" t="s">
        <v>6815</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row>
    <row r="67" spans="1:35" x14ac:dyDescent="0.15">
      <c r="B67" s="372"/>
      <c r="C67" s="434"/>
      <c r="D67" s="434"/>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5"/>
    </row>
    <row r="68" spans="1:35" x14ac:dyDescent="0.15">
      <c r="B68" s="375"/>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7"/>
    </row>
    <row r="69" spans="1:35" x14ac:dyDescent="0.15">
      <c r="B69" s="438"/>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7"/>
    </row>
    <row r="70" spans="1:35" x14ac:dyDescent="0.15">
      <c r="B70" s="439"/>
      <c r="C70" s="440"/>
      <c r="D70" s="440"/>
      <c r="E70" s="440"/>
      <c r="F70" s="440"/>
      <c r="G70" s="440"/>
      <c r="H70" s="440"/>
      <c r="I70" s="440"/>
      <c r="J70" s="440"/>
      <c r="K70" s="440"/>
      <c r="L70" s="440"/>
      <c r="M70" s="440"/>
      <c r="N70" s="440"/>
      <c r="O70" s="440"/>
      <c r="P70" s="440"/>
      <c r="Q70" s="440"/>
      <c r="R70" s="440"/>
      <c r="S70" s="440"/>
      <c r="T70" s="440"/>
      <c r="U70" s="440"/>
      <c r="V70" s="440"/>
      <c r="W70" s="440"/>
      <c r="X70" s="440"/>
      <c r="Y70" s="440"/>
      <c r="Z70" s="440"/>
      <c r="AA70" s="440"/>
      <c r="AB70" s="440"/>
      <c r="AC70" s="440"/>
      <c r="AD70" s="440"/>
      <c r="AE70" s="440"/>
      <c r="AF70" s="440"/>
      <c r="AG70" s="440"/>
      <c r="AH70" s="440"/>
      <c r="AI70" s="441"/>
    </row>
    <row r="72" spans="1:35" x14ac:dyDescent="0.15">
      <c r="B72" s="33" t="s">
        <v>83</v>
      </c>
      <c r="S72" s="33" t="s">
        <v>23</v>
      </c>
      <c r="AG72" s="51"/>
    </row>
    <row r="73" spans="1:35" x14ac:dyDescent="0.15">
      <c r="B73" s="451" t="s">
        <v>162</v>
      </c>
      <c r="C73" s="409"/>
      <c r="D73" s="409"/>
      <c r="E73" s="409"/>
      <c r="F73" s="452"/>
      <c r="G73" s="369" t="s">
        <v>6738</v>
      </c>
      <c r="H73" s="354"/>
      <c r="I73" s="355"/>
      <c r="S73" s="357"/>
      <c r="T73" s="358"/>
      <c r="U73" s="359"/>
      <c r="V73" s="353"/>
      <c r="W73" s="381"/>
      <c r="X73" s="382"/>
      <c r="Y73" s="347" t="s">
        <v>164</v>
      </c>
      <c r="Z73" s="348"/>
      <c r="AG73" s="51"/>
      <c r="AH73" s="49"/>
      <c r="AI73" s="49"/>
    </row>
    <row r="74" spans="1:35" x14ac:dyDescent="0.15">
      <c r="B74" s="451" t="s">
        <v>163</v>
      </c>
      <c r="C74" s="409"/>
      <c r="D74" s="409"/>
      <c r="E74" s="409"/>
      <c r="F74" s="452"/>
      <c r="G74" s="353" t="s">
        <v>6738</v>
      </c>
      <c r="H74" s="354"/>
      <c r="I74" s="355"/>
      <c r="S74" s="62"/>
      <c r="T74" s="62"/>
      <c r="U74" s="62"/>
      <c r="V74" s="353"/>
      <c r="W74" s="381"/>
      <c r="X74" s="382"/>
      <c r="Y74" s="347" t="s">
        <v>165</v>
      </c>
      <c r="Z74" s="348"/>
      <c r="AG74" s="51"/>
      <c r="AH74" s="50"/>
      <c r="AI74" s="50"/>
    </row>
    <row r="75" spans="1:35" ht="12.95" customHeight="1" x14ac:dyDescent="0.15">
      <c r="S75" s="63"/>
      <c r="T75" s="63"/>
      <c r="U75" s="63"/>
      <c r="V75" s="353"/>
      <c r="W75" s="381"/>
      <c r="X75" s="382"/>
      <c r="Y75" s="347" t="s">
        <v>166</v>
      </c>
      <c r="Z75" s="348"/>
      <c r="AG75" s="52"/>
      <c r="AH75" s="50"/>
      <c r="AI75" s="50"/>
    </row>
    <row r="76" spans="1:35" ht="12.95" customHeight="1" x14ac:dyDescent="0.15">
      <c r="AG76" s="51"/>
      <c r="AH76" s="50"/>
      <c r="AI76" s="50"/>
    </row>
    <row r="77" spans="1:35" s="1" customFormat="1" x14ac:dyDescent="0.15">
      <c r="B77" s="555" t="s">
        <v>6816</v>
      </c>
      <c r="C77" s="556"/>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556"/>
      <c r="AD77" s="556"/>
      <c r="AE77" s="556"/>
      <c r="AF77" s="556"/>
      <c r="AG77" s="556"/>
      <c r="AH77" s="556"/>
      <c r="AI77" s="556"/>
    </row>
    <row r="78" spans="1:35" s="1" customFormat="1" x14ac:dyDescent="0.15">
      <c r="B78" s="556"/>
      <c r="C78" s="556"/>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c r="AD78" s="556"/>
      <c r="AE78" s="556"/>
      <c r="AF78" s="556"/>
      <c r="AG78" s="556"/>
      <c r="AH78" s="556"/>
      <c r="AI78" s="556"/>
    </row>
    <row r="79" spans="1:35" s="1" customFormat="1" ht="12.95" customHeight="1" x14ac:dyDescent="0.15">
      <c r="B79" s="477" t="s">
        <v>6746</v>
      </c>
      <c r="C79" s="477"/>
      <c r="D79" s="477"/>
      <c r="E79" s="477"/>
      <c r="F79" s="477"/>
      <c r="G79" s="477"/>
      <c r="H79" s="477"/>
      <c r="I79" s="477"/>
      <c r="J79" s="477"/>
      <c r="K79" s="477"/>
      <c r="L79" s="477"/>
      <c r="M79" s="477"/>
      <c r="N79" s="478"/>
      <c r="O79" s="446" t="s">
        <v>6738</v>
      </c>
      <c r="P79" s="447"/>
      <c r="Q79" s="448"/>
      <c r="T79" s="449" t="s">
        <v>7232</v>
      </c>
      <c r="U79" s="449"/>
      <c r="V79" s="449"/>
      <c r="W79" s="449"/>
      <c r="X79" s="449"/>
      <c r="Y79" s="449"/>
      <c r="Z79" s="449"/>
      <c r="AA79" s="449"/>
      <c r="AB79" s="449"/>
      <c r="AC79" s="449"/>
      <c r="AD79" s="449"/>
      <c r="AE79" s="449"/>
      <c r="AF79" s="450"/>
      <c r="AG79" s="446" t="s">
        <v>6738</v>
      </c>
      <c r="AH79" s="447"/>
      <c r="AI79" s="448"/>
    </row>
    <row r="80" spans="1:35" s="1" customFormat="1" ht="12.95" customHeight="1" x14ac:dyDescent="0.15">
      <c r="A80" s="42"/>
      <c r="B80" s="442" t="s">
        <v>6762</v>
      </c>
      <c r="C80" s="442"/>
      <c r="D80" s="442"/>
      <c r="E80" s="442"/>
      <c r="F80" s="442"/>
      <c r="G80" s="442"/>
      <c r="H80" s="442"/>
      <c r="I80" s="442"/>
      <c r="J80" s="442"/>
      <c r="K80" s="442"/>
      <c r="L80" s="442"/>
      <c r="M80" s="442"/>
      <c r="N80" s="443"/>
      <c r="O80" s="353" t="s">
        <v>6738</v>
      </c>
      <c r="P80" s="354"/>
      <c r="Q80" s="355"/>
      <c r="R80" s="42"/>
      <c r="S80" s="42"/>
      <c r="T80" s="444" t="s">
        <v>6778</v>
      </c>
      <c r="U80" s="444"/>
      <c r="V80" s="444"/>
      <c r="W80" s="444"/>
      <c r="X80" s="444"/>
      <c r="Y80" s="444"/>
      <c r="Z80" s="444"/>
      <c r="AA80" s="444"/>
      <c r="AB80" s="444"/>
      <c r="AC80" s="444"/>
      <c r="AD80" s="444"/>
      <c r="AE80" s="444"/>
      <c r="AF80" s="445"/>
      <c r="AG80" s="353" t="s">
        <v>6738</v>
      </c>
      <c r="AH80" s="354"/>
      <c r="AI80" s="355"/>
    </row>
    <row r="81" spans="1:35" s="1" customFormat="1" ht="12.95" customHeight="1" x14ac:dyDescent="0.15">
      <c r="A81" s="42"/>
      <c r="B81" s="557" t="s">
        <v>7246</v>
      </c>
      <c r="C81" s="477"/>
      <c r="D81" s="477"/>
      <c r="E81" s="477"/>
      <c r="F81" s="477"/>
      <c r="G81" s="477"/>
      <c r="H81" s="477"/>
      <c r="I81" s="477"/>
      <c r="J81" s="477"/>
      <c r="K81" s="477"/>
      <c r="L81" s="477"/>
      <c r="M81" s="477"/>
      <c r="N81" s="478"/>
      <c r="O81" s="353" t="s">
        <v>6738</v>
      </c>
      <c r="P81" s="354"/>
      <c r="Q81" s="355"/>
      <c r="R81" s="42"/>
      <c r="S81" s="42"/>
      <c r="U81" s="84" t="s">
        <v>6828</v>
      </c>
      <c r="V81" s="54"/>
      <c r="W81" s="54"/>
      <c r="X81" s="54"/>
      <c r="Y81" s="54"/>
      <c r="Z81" s="54"/>
      <c r="AA81" s="54"/>
      <c r="AB81" s="54"/>
      <c r="AC81" s="54"/>
      <c r="AD81" s="54"/>
      <c r="AE81" s="54"/>
      <c r="AF81" s="54"/>
      <c r="AG81" s="83"/>
      <c r="AH81" s="84"/>
      <c r="AI81" s="83"/>
    </row>
    <row r="82" spans="1:35" s="1" customFormat="1" ht="12.95" customHeight="1" x14ac:dyDescent="0.15">
      <c r="A82" s="42"/>
      <c r="B82" s="442" t="s">
        <v>6732</v>
      </c>
      <c r="C82" s="442"/>
      <c r="D82" s="442"/>
      <c r="E82" s="442"/>
      <c r="F82" s="442"/>
      <c r="G82" s="442"/>
      <c r="H82" s="442"/>
      <c r="I82" s="442"/>
      <c r="J82" s="442"/>
      <c r="K82" s="442"/>
      <c r="L82" s="442"/>
      <c r="M82" s="442"/>
      <c r="N82" s="443"/>
      <c r="O82" s="353" t="s">
        <v>6738</v>
      </c>
      <c r="P82" s="354"/>
      <c r="Q82" s="355"/>
      <c r="R82" s="42"/>
      <c r="S82" s="42"/>
      <c r="T82" s="84"/>
      <c r="U82" s="474"/>
      <c r="V82" s="475"/>
      <c r="W82" s="475"/>
      <c r="X82" s="475"/>
      <c r="Y82" s="475"/>
      <c r="Z82" s="475"/>
      <c r="AA82" s="475"/>
      <c r="AB82" s="475"/>
      <c r="AC82" s="475"/>
      <c r="AD82" s="475"/>
      <c r="AE82" s="475"/>
      <c r="AF82" s="475"/>
      <c r="AG82" s="475"/>
      <c r="AH82" s="475"/>
      <c r="AI82" s="476"/>
    </row>
    <row r="83" spans="1:35" ht="12.95" customHeight="1" x14ac:dyDescent="0.15">
      <c r="A83" s="42"/>
      <c r="B83" s="42"/>
      <c r="C83" s="42"/>
      <c r="D83" s="42"/>
      <c r="E83" s="42"/>
      <c r="F83" s="42"/>
      <c r="G83" s="42"/>
      <c r="H83" s="42"/>
      <c r="I83" s="42"/>
      <c r="J83" s="42"/>
      <c r="K83" s="42"/>
      <c r="L83" s="42"/>
      <c r="M83" s="42"/>
      <c r="N83" s="42"/>
      <c r="O83" s="42"/>
      <c r="P83" s="42"/>
      <c r="Q83" s="42"/>
      <c r="R83" s="42"/>
      <c r="S83" s="42"/>
      <c r="T83" s="106"/>
      <c r="U83" s="42"/>
      <c r="V83" s="42"/>
      <c r="W83" s="42"/>
      <c r="X83" s="42"/>
      <c r="Y83" s="42"/>
      <c r="Z83" s="42"/>
      <c r="AA83" s="42"/>
      <c r="AB83" s="42"/>
      <c r="AC83" s="42"/>
      <c r="AD83" s="42"/>
      <c r="AE83" s="42"/>
      <c r="AF83" s="42"/>
      <c r="AG83" s="42"/>
      <c r="AH83" s="42"/>
      <c r="AI83" s="42"/>
    </row>
    <row r="84" spans="1:35" x14ac:dyDescent="0.15">
      <c r="A84" s="42"/>
      <c r="B84" s="41" t="s">
        <v>7197</v>
      </c>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row>
    <row r="85" spans="1:35" x14ac:dyDescent="0.15">
      <c r="A85" s="42"/>
      <c r="B85" s="41" t="s">
        <v>6780</v>
      </c>
      <c r="C85" s="42"/>
      <c r="D85" s="42"/>
      <c r="E85" s="357"/>
      <c r="F85" s="358"/>
      <c r="G85" s="358"/>
      <c r="H85" s="359"/>
      <c r="I85" s="41" t="s">
        <v>6781</v>
      </c>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row>
    <row r="86" spans="1:35" x14ac:dyDescent="0.15">
      <c r="A86" s="42"/>
      <c r="B86" s="41" t="s">
        <v>6782</v>
      </c>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row>
    <row r="87" spans="1:35" x14ac:dyDescent="0.15">
      <c r="A87" s="42"/>
      <c r="B87" s="360"/>
      <c r="C87" s="361"/>
      <c r="D87" s="361"/>
      <c r="E87" s="361"/>
      <c r="F87" s="361"/>
      <c r="G87" s="361"/>
      <c r="H87" s="361"/>
      <c r="I87" s="361"/>
      <c r="J87" s="361"/>
      <c r="K87" s="361"/>
      <c r="L87" s="361"/>
      <c r="M87" s="361"/>
      <c r="N87" s="361"/>
      <c r="O87" s="361"/>
      <c r="P87" s="361"/>
      <c r="Q87" s="361"/>
      <c r="R87" s="362"/>
      <c r="S87" s="42"/>
      <c r="T87" s="42"/>
      <c r="U87" s="42"/>
      <c r="V87" s="42"/>
      <c r="W87" s="42"/>
      <c r="X87" s="42"/>
      <c r="Y87" s="42"/>
      <c r="Z87" s="42"/>
      <c r="AA87" s="42"/>
      <c r="AB87" s="42"/>
      <c r="AC87" s="42"/>
      <c r="AD87" s="42"/>
      <c r="AE87" s="42"/>
      <c r="AF87" s="42"/>
      <c r="AG87" s="42"/>
      <c r="AH87" s="42"/>
      <c r="AI87" s="42"/>
    </row>
    <row r="88" spans="1:35" x14ac:dyDescent="0.15">
      <c r="A88" s="42"/>
      <c r="B88" s="363"/>
      <c r="C88" s="364"/>
      <c r="D88" s="364"/>
      <c r="E88" s="364"/>
      <c r="F88" s="364"/>
      <c r="G88" s="364"/>
      <c r="H88" s="364"/>
      <c r="I88" s="364"/>
      <c r="J88" s="364"/>
      <c r="K88" s="364"/>
      <c r="L88" s="364"/>
      <c r="M88" s="364"/>
      <c r="N88" s="364"/>
      <c r="O88" s="364"/>
      <c r="P88" s="364"/>
      <c r="Q88" s="364"/>
      <c r="R88" s="365"/>
      <c r="S88" s="42"/>
      <c r="T88" s="42"/>
      <c r="U88" s="42"/>
      <c r="V88" s="42"/>
      <c r="W88" s="42"/>
      <c r="X88" s="42"/>
      <c r="Y88" s="42"/>
      <c r="Z88" s="42"/>
      <c r="AA88" s="42"/>
      <c r="AB88" s="42"/>
      <c r="AC88" s="42"/>
      <c r="AD88" s="42"/>
      <c r="AE88" s="42"/>
      <c r="AF88" s="42"/>
      <c r="AG88" s="42"/>
      <c r="AH88" s="42"/>
      <c r="AI88" s="42"/>
    </row>
    <row r="89" spans="1:35" x14ac:dyDescent="0.15">
      <c r="A89" s="42"/>
      <c r="B89" s="363"/>
      <c r="C89" s="364"/>
      <c r="D89" s="364"/>
      <c r="E89" s="364"/>
      <c r="F89" s="364"/>
      <c r="G89" s="364"/>
      <c r="H89" s="364"/>
      <c r="I89" s="364"/>
      <c r="J89" s="364"/>
      <c r="K89" s="364"/>
      <c r="L89" s="364"/>
      <c r="M89" s="364"/>
      <c r="N89" s="364"/>
      <c r="O89" s="364"/>
      <c r="P89" s="364"/>
      <c r="Q89" s="364"/>
      <c r="R89" s="365"/>
      <c r="S89" s="42"/>
      <c r="T89" s="42"/>
      <c r="U89" s="42"/>
      <c r="V89" s="42"/>
      <c r="W89" s="42"/>
      <c r="X89" s="42"/>
      <c r="Y89" s="42"/>
      <c r="Z89" s="42"/>
      <c r="AA89" s="42"/>
      <c r="AB89" s="42"/>
      <c r="AC89" s="42"/>
      <c r="AD89" s="42"/>
      <c r="AE89" s="42"/>
      <c r="AF89" s="42"/>
      <c r="AG89" s="42"/>
      <c r="AH89" s="42"/>
      <c r="AI89" s="42"/>
    </row>
    <row r="90" spans="1:35" x14ac:dyDescent="0.15">
      <c r="A90" s="42"/>
      <c r="B90" s="366"/>
      <c r="C90" s="367"/>
      <c r="D90" s="367"/>
      <c r="E90" s="367"/>
      <c r="F90" s="367"/>
      <c r="G90" s="367"/>
      <c r="H90" s="367"/>
      <c r="I90" s="367"/>
      <c r="J90" s="367"/>
      <c r="K90" s="367"/>
      <c r="L90" s="367"/>
      <c r="M90" s="367"/>
      <c r="N90" s="367"/>
      <c r="O90" s="367"/>
      <c r="P90" s="367"/>
      <c r="Q90" s="367"/>
      <c r="R90" s="368"/>
      <c r="S90" s="42"/>
      <c r="T90" s="42"/>
      <c r="U90" s="42"/>
      <c r="V90" s="42"/>
      <c r="W90" s="42"/>
      <c r="X90" s="42"/>
      <c r="Y90" s="42"/>
      <c r="Z90" s="42"/>
      <c r="AA90" s="42"/>
      <c r="AB90" s="42"/>
      <c r="AC90" s="42"/>
      <c r="AD90" s="42"/>
      <c r="AE90" s="42"/>
      <c r="AF90" s="42"/>
      <c r="AG90" s="42"/>
      <c r="AH90" s="42"/>
      <c r="AI90" s="42"/>
    </row>
    <row r="95" spans="1:35" x14ac:dyDescent="0.15">
      <c r="A95" s="42"/>
      <c r="B95" s="349" t="s">
        <v>6809</v>
      </c>
      <c r="C95" s="349"/>
      <c r="D95" s="349"/>
      <c r="E95" s="349"/>
      <c r="F95" s="349"/>
      <c r="G95" s="349"/>
      <c r="H95" s="349"/>
      <c r="I95" s="349"/>
      <c r="J95" s="349"/>
      <c r="K95" s="349"/>
      <c r="L95" s="349"/>
      <c r="M95" s="349"/>
      <c r="N95" s="349"/>
      <c r="O95" s="349"/>
      <c r="P95" s="349"/>
      <c r="Q95" s="349"/>
      <c r="R95" s="349"/>
      <c r="S95" s="349"/>
      <c r="T95" s="349"/>
      <c r="U95" s="349"/>
      <c r="V95" s="349"/>
      <c r="W95" s="349"/>
      <c r="X95" s="349"/>
      <c r="Y95" s="349"/>
      <c r="Z95" s="349"/>
      <c r="AA95" s="349"/>
      <c r="AB95" s="349"/>
      <c r="AC95" s="349"/>
      <c r="AD95" s="349"/>
      <c r="AE95" s="349"/>
      <c r="AF95" s="349"/>
      <c r="AG95" s="349"/>
      <c r="AH95" s="349"/>
      <c r="AI95" s="349"/>
    </row>
    <row r="96" spans="1:35" x14ac:dyDescent="0.15">
      <c r="A96" s="42"/>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row>
    <row r="97" spans="2:35" x14ac:dyDescent="0.15">
      <c r="B97" s="41" t="s">
        <v>6817</v>
      </c>
      <c r="N97" s="50"/>
    </row>
    <row r="98" spans="2:35" x14ac:dyDescent="0.15">
      <c r="B98" s="372"/>
      <c r="C98" s="373"/>
      <c r="D98" s="373"/>
      <c r="E98" s="373"/>
      <c r="F98" s="373"/>
      <c r="G98" s="373"/>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4"/>
    </row>
    <row r="99" spans="2:35" x14ac:dyDescent="0.15">
      <c r="B99" s="375"/>
      <c r="C99" s="376"/>
      <c r="D99" s="376"/>
      <c r="E99" s="376"/>
      <c r="F99" s="376"/>
      <c r="G99" s="376"/>
      <c r="H99" s="376"/>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7"/>
    </row>
    <row r="100" spans="2:35" x14ac:dyDescent="0.15">
      <c r="B100" s="375"/>
      <c r="C100" s="376"/>
      <c r="D100" s="376"/>
      <c r="E100" s="376"/>
      <c r="F100" s="376"/>
      <c r="G100" s="376"/>
      <c r="H100" s="376"/>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7"/>
    </row>
    <row r="101" spans="2:35" x14ac:dyDescent="0.15">
      <c r="B101" s="378"/>
      <c r="C101" s="379"/>
      <c r="D101" s="379"/>
      <c r="E101" s="379"/>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80"/>
    </row>
    <row r="102" spans="2:35" ht="12.95" customHeight="1" x14ac:dyDescent="0.15"/>
    <row r="103" spans="2:35" x14ac:dyDescent="0.15">
      <c r="B103" s="33" t="s">
        <v>84</v>
      </c>
      <c r="S103" s="33" t="s">
        <v>6712</v>
      </c>
    </row>
    <row r="104" spans="2:35" x14ac:dyDescent="0.15">
      <c r="B104" s="451" t="s">
        <v>162</v>
      </c>
      <c r="C104" s="409"/>
      <c r="D104" s="409"/>
      <c r="E104" s="409"/>
      <c r="F104" s="452"/>
      <c r="G104" s="369" t="s">
        <v>6738</v>
      </c>
      <c r="H104" s="354"/>
      <c r="I104" s="355"/>
      <c r="S104" s="357"/>
      <c r="T104" s="358"/>
      <c r="U104" s="359"/>
      <c r="V104" s="353"/>
      <c r="W104" s="381"/>
      <c r="X104" s="382"/>
      <c r="Y104" s="347" t="s">
        <v>164</v>
      </c>
      <c r="Z104" s="348"/>
      <c r="AI104" s="49"/>
    </row>
    <row r="105" spans="2:35" x14ac:dyDescent="0.15">
      <c r="B105" s="451" t="s">
        <v>163</v>
      </c>
      <c r="C105" s="409"/>
      <c r="D105" s="409"/>
      <c r="E105" s="409"/>
      <c r="F105" s="452"/>
      <c r="G105" s="353" t="s">
        <v>6738</v>
      </c>
      <c r="H105" s="354"/>
      <c r="I105" s="355"/>
      <c r="S105" s="43"/>
      <c r="T105" s="43"/>
      <c r="U105" s="43"/>
      <c r="V105" s="353" t="s">
        <v>6738</v>
      </c>
      <c r="W105" s="381"/>
      <c r="X105" s="382"/>
      <c r="Y105" s="347" t="s">
        <v>165</v>
      </c>
      <c r="Z105" s="348"/>
      <c r="AI105" s="50"/>
    </row>
    <row r="106" spans="2:35" x14ac:dyDescent="0.15">
      <c r="S106" s="42"/>
      <c r="T106" s="42"/>
      <c r="U106" s="42"/>
      <c r="V106" s="353" t="s">
        <v>6738</v>
      </c>
      <c r="W106" s="381"/>
      <c r="X106" s="382"/>
      <c r="Y106" s="347" t="s">
        <v>166</v>
      </c>
      <c r="Z106" s="348"/>
      <c r="AI106" s="50"/>
    </row>
    <row r="107" spans="2:35" ht="12.95" customHeight="1" x14ac:dyDescent="0.15">
      <c r="V107" s="50"/>
      <c r="W107" s="50"/>
      <c r="X107" s="50"/>
      <c r="Y107" s="50"/>
      <c r="Z107" s="50"/>
      <c r="AA107" s="50"/>
      <c r="AB107" s="50"/>
      <c r="AC107" s="51"/>
      <c r="AD107" s="51"/>
      <c r="AE107" s="51"/>
      <c r="AF107" s="51"/>
      <c r="AG107" s="51"/>
      <c r="AH107" s="50"/>
      <c r="AI107" s="50"/>
    </row>
    <row r="108" spans="2:35" s="1" customFormat="1" x14ac:dyDescent="0.15">
      <c r="B108" s="555" t="s">
        <v>6818</v>
      </c>
      <c r="C108" s="556"/>
      <c r="D108" s="556"/>
      <c r="E108" s="556"/>
      <c r="F108" s="556"/>
      <c r="G108" s="556"/>
      <c r="H108" s="556"/>
      <c r="I108" s="556"/>
      <c r="J108" s="556"/>
      <c r="K108" s="556"/>
      <c r="L108" s="556"/>
      <c r="M108" s="556"/>
      <c r="N108" s="556"/>
      <c r="O108" s="556"/>
      <c r="P108" s="556"/>
      <c r="Q108" s="556"/>
      <c r="R108" s="556"/>
      <c r="S108" s="556"/>
      <c r="T108" s="556"/>
      <c r="U108" s="556"/>
      <c r="V108" s="556"/>
      <c r="W108" s="556"/>
      <c r="X108" s="556"/>
      <c r="Y108" s="556"/>
      <c r="Z108" s="556"/>
      <c r="AA108" s="556"/>
      <c r="AB108" s="556"/>
      <c r="AC108" s="556"/>
      <c r="AD108" s="556"/>
      <c r="AE108" s="556"/>
      <c r="AF108" s="556"/>
      <c r="AG108" s="556"/>
      <c r="AH108" s="556"/>
      <c r="AI108" s="556"/>
    </row>
    <row r="109" spans="2:35" s="1" customFormat="1" x14ac:dyDescent="0.15">
      <c r="B109" s="556"/>
      <c r="C109" s="556"/>
      <c r="D109" s="556"/>
      <c r="E109" s="556"/>
      <c r="F109" s="556"/>
      <c r="G109" s="556"/>
      <c r="H109" s="556"/>
      <c r="I109" s="556"/>
      <c r="J109" s="556"/>
      <c r="K109" s="556"/>
      <c r="L109" s="556"/>
      <c r="M109" s="556"/>
      <c r="N109" s="556"/>
      <c r="O109" s="556"/>
      <c r="P109" s="556"/>
      <c r="Q109" s="556"/>
      <c r="R109" s="556"/>
      <c r="S109" s="556"/>
      <c r="T109" s="556"/>
      <c r="U109" s="556"/>
      <c r="V109" s="556"/>
      <c r="W109" s="556"/>
      <c r="X109" s="556"/>
      <c r="Y109" s="556"/>
      <c r="Z109" s="556"/>
      <c r="AA109" s="556"/>
      <c r="AB109" s="556"/>
      <c r="AC109" s="556"/>
      <c r="AD109" s="556"/>
      <c r="AE109" s="556"/>
      <c r="AF109" s="556"/>
      <c r="AG109" s="556"/>
      <c r="AH109" s="556"/>
      <c r="AI109" s="556"/>
    </row>
    <row r="110" spans="2:35" s="1" customFormat="1" ht="12.95" customHeight="1" x14ac:dyDescent="0.15">
      <c r="B110" s="477" t="s">
        <v>6746</v>
      </c>
      <c r="C110" s="477"/>
      <c r="D110" s="477"/>
      <c r="E110" s="477"/>
      <c r="F110" s="477"/>
      <c r="G110" s="477"/>
      <c r="H110" s="477"/>
      <c r="I110" s="477"/>
      <c r="J110" s="477"/>
      <c r="K110" s="477"/>
      <c r="L110" s="477"/>
      <c r="M110" s="477"/>
      <c r="N110" s="478"/>
      <c r="O110" s="446" t="s">
        <v>6738</v>
      </c>
      <c r="P110" s="447"/>
      <c r="Q110" s="448"/>
      <c r="T110" s="449" t="s">
        <v>7232</v>
      </c>
      <c r="U110" s="449"/>
      <c r="V110" s="449"/>
      <c r="W110" s="449"/>
      <c r="X110" s="449"/>
      <c r="Y110" s="449"/>
      <c r="Z110" s="449"/>
      <c r="AA110" s="449"/>
      <c r="AB110" s="449"/>
      <c r="AC110" s="449"/>
      <c r="AD110" s="449"/>
      <c r="AE110" s="449"/>
      <c r="AF110" s="450"/>
      <c r="AG110" s="446" t="s">
        <v>6738</v>
      </c>
      <c r="AH110" s="447"/>
      <c r="AI110" s="448"/>
    </row>
    <row r="111" spans="2:35" s="1" customFormat="1" ht="12.95" customHeight="1" x14ac:dyDescent="0.15">
      <c r="B111" s="477" t="s">
        <v>6762</v>
      </c>
      <c r="C111" s="477"/>
      <c r="D111" s="477"/>
      <c r="E111" s="477"/>
      <c r="F111" s="477"/>
      <c r="G111" s="477"/>
      <c r="H111" s="477"/>
      <c r="I111" s="477"/>
      <c r="J111" s="477"/>
      <c r="K111" s="477"/>
      <c r="L111" s="477"/>
      <c r="M111" s="477"/>
      <c r="N111" s="478"/>
      <c r="O111" s="446" t="s">
        <v>6738</v>
      </c>
      <c r="P111" s="447"/>
      <c r="Q111" s="448"/>
      <c r="T111" s="449" t="s">
        <v>6778</v>
      </c>
      <c r="U111" s="449"/>
      <c r="V111" s="449"/>
      <c r="W111" s="449"/>
      <c r="X111" s="449"/>
      <c r="Y111" s="449"/>
      <c r="Z111" s="449"/>
      <c r="AA111" s="449"/>
      <c r="AB111" s="449"/>
      <c r="AC111" s="449"/>
      <c r="AD111" s="449"/>
      <c r="AE111" s="449"/>
      <c r="AF111" s="450"/>
      <c r="AG111" s="446" t="s">
        <v>6738</v>
      </c>
      <c r="AH111" s="447"/>
      <c r="AI111" s="448"/>
    </row>
    <row r="112" spans="2:35" s="1" customFormat="1" ht="12.95" customHeight="1" x14ac:dyDescent="0.15">
      <c r="B112" s="557" t="s">
        <v>7246</v>
      </c>
      <c r="C112" s="477"/>
      <c r="D112" s="477"/>
      <c r="E112" s="477"/>
      <c r="F112" s="477"/>
      <c r="G112" s="477"/>
      <c r="H112" s="477"/>
      <c r="I112" s="477"/>
      <c r="J112" s="477"/>
      <c r="K112" s="477"/>
      <c r="L112" s="477"/>
      <c r="M112" s="477"/>
      <c r="N112" s="478"/>
      <c r="O112" s="446" t="s">
        <v>6738</v>
      </c>
      <c r="P112" s="447"/>
      <c r="Q112" s="448"/>
      <c r="U112" s="84" t="s">
        <v>6828</v>
      </c>
      <c r="V112" s="54"/>
      <c r="W112" s="54"/>
      <c r="X112" s="54"/>
      <c r="Y112" s="54"/>
      <c r="Z112" s="54"/>
      <c r="AA112" s="54"/>
      <c r="AB112" s="54"/>
      <c r="AC112" s="54"/>
      <c r="AD112" s="54"/>
      <c r="AE112" s="54"/>
      <c r="AF112" s="54"/>
      <c r="AG112" s="83"/>
      <c r="AH112" s="84"/>
      <c r="AI112" s="83"/>
    </row>
    <row r="113" spans="2:35" s="1" customFormat="1" ht="12.95" customHeight="1" x14ac:dyDescent="0.15">
      <c r="B113" s="442" t="s">
        <v>6732</v>
      </c>
      <c r="C113" s="442"/>
      <c r="D113" s="442"/>
      <c r="E113" s="442"/>
      <c r="F113" s="442"/>
      <c r="G113" s="442"/>
      <c r="H113" s="442"/>
      <c r="I113" s="442"/>
      <c r="J113" s="442"/>
      <c r="K113" s="442"/>
      <c r="L113" s="442"/>
      <c r="M113" s="442"/>
      <c r="N113" s="443"/>
      <c r="O113" s="353" t="s">
        <v>6738</v>
      </c>
      <c r="P113" s="354"/>
      <c r="Q113" s="355"/>
      <c r="R113" s="42"/>
      <c r="T113" s="84"/>
      <c r="U113" s="474"/>
      <c r="V113" s="475"/>
      <c r="W113" s="475"/>
      <c r="X113" s="475"/>
      <c r="Y113" s="475"/>
      <c r="Z113" s="475"/>
      <c r="AA113" s="475"/>
      <c r="AB113" s="475"/>
      <c r="AC113" s="475"/>
      <c r="AD113" s="475"/>
      <c r="AE113" s="475"/>
      <c r="AF113" s="475"/>
      <c r="AG113" s="475"/>
      <c r="AH113" s="475"/>
      <c r="AI113" s="476"/>
    </row>
    <row r="114" spans="2:35" ht="12.95" customHeight="1" x14ac:dyDescent="0.15">
      <c r="B114" s="42"/>
      <c r="C114" s="42"/>
      <c r="D114" s="42"/>
      <c r="E114" s="42"/>
      <c r="F114" s="42"/>
      <c r="G114" s="42"/>
      <c r="H114" s="42"/>
      <c r="I114" s="42"/>
      <c r="J114" s="42"/>
      <c r="K114" s="42"/>
      <c r="L114" s="42"/>
      <c r="M114" s="42"/>
      <c r="N114" s="42"/>
      <c r="O114" s="42"/>
      <c r="P114" s="42"/>
      <c r="Q114" s="42"/>
      <c r="R114" s="42"/>
    </row>
    <row r="115" spans="2:35" x14ac:dyDescent="0.15">
      <c r="B115" s="41" t="s">
        <v>7198</v>
      </c>
      <c r="C115" s="42"/>
      <c r="D115" s="42"/>
      <c r="E115" s="42"/>
      <c r="F115" s="42"/>
      <c r="G115" s="42"/>
      <c r="H115" s="42"/>
      <c r="I115" s="42"/>
      <c r="J115" s="42"/>
      <c r="K115" s="42"/>
      <c r="L115" s="42"/>
      <c r="M115" s="42"/>
      <c r="N115" s="42"/>
      <c r="O115" s="42"/>
      <c r="P115" s="42"/>
      <c r="Q115" s="42"/>
      <c r="R115" s="42"/>
    </row>
    <row r="116" spans="2:35" x14ac:dyDescent="0.15">
      <c r="B116" s="41" t="s">
        <v>6780</v>
      </c>
      <c r="C116" s="42"/>
      <c r="D116" s="42"/>
      <c r="E116" s="357"/>
      <c r="F116" s="358"/>
      <c r="G116" s="358"/>
      <c r="H116" s="359"/>
      <c r="I116" s="41" t="s">
        <v>6781</v>
      </c>
      <c r="J116" s="42"/>
      <c r="K116" s="42"/>
      <c r="L116" s="42"/>
      <c r="M116" s="42"/>
      <c r="N116" s="42"/>
      <c r="O116" s="42"/>
      <c r="P116" s="42"/>
      <c r="Q116" s="42"/>
      <c r="R116" s="42"/>
    </row>
    <row r="117" spans="2:35" x14ac:dyDescent="0.15">
      <c r="B117" s="41" t="s">
        <v>6782</v>
      </c>
      <c r="C117" s="42"/>
      <c r="D117" s="42"/>
      <c r="E117" s="42"/>
      <c r="F117" s="42"/>
      <c r="G117" s="42"/>
      <c r="H117" s="42"/>
      <c r="I117" s="42"/>
      <c r="J117" s="42"/>
      <c r="K117" s="42"/>
      <c r="L117" s="42"/>
      <c r="M117" s="42"/>
      <c r="N117" s="42"/>
      <c r="O117" s="42"/>
      <c r="P117" s="42"/>
      <c r="Q117" s="42"/>
      <c r="R117" s="42"/>
    </row>
    <row r="118" spans="2:35" x14ac:dyDescent="0.15">
      <c r="B118" s="360"/>
      <c r="C118" s="361"/>
      <c r="D118" s="361"/>
      <c r="E118" s="361"/>
      <c r="F118" s="361"/>
      <c r="G118" s="361"/>
      <c r="H118" s="361"/>
      <c r="I118" s="361"/>
      <c r="J118" s="361"/>
      <c r="K118" s="361"/>
      <c r="L118" s="361"/>
      <c r="M118" s="361"/>
      <c r="N118" s="361"/>
      <c r="O118" s="361"/>
      <c r="P118" s="361"/>
      <c r="Q118" s="361"/>
      <c r="R118" s="362"/>
    </row>
    <row r="119" spans="2:35" x14ac:dyDescent="0.15">
      <c r="B119" s="363"/>
      <c r="C119" s="364"/>
      <c r="D119" s="364"/>
      <c r="E119" s="364"/>
      <c r="F119" s="364"/>
      <c r="G119" s="364"/>
      <c r="H119" s="364"/>
      <c r="I119" s="364"/>
      <c r="J119" s="364"/>
      <c r="K119" s="364"/>
      <c r="L119" s="364"/>
      <c r="M119" s="364"/>
      <c r="N119" s="364"/>
      <c r="O119" s="364"/>
      <c r="P119" s="364"/>
      <c r="Q119" s="364"/>
      <c r="R119" s="365"/>
    </row>
    <row r="120" spans="2:35" x14ac:dyDescent="0.15">
      <c r="B120" s="363"/>
      <c r="C120" s="364"/>
      <c r="D120" s="364"/>
      <c r="E120" s="364"/>
      <c r="F120" s="364"/>
      <c r="G120" s="364"/>
      <c r="H120" s="364"/>
      <c r="I120" s="364"/>
      <c r="J120" s="364"/>
      <c r="K120" s="364"/>
      <c r="L120" s="364"/>
      <c r="M120" s="364"/>
      <c r="N120" s="364"/>
      <c r="O120" s="364"/>
      <c r="P120" s="364"/>
      <c r="Q120" s="364"/>
      <c r="R120" s="365"/>
    </row>
    <row r="121" spans="2:35" x14ac:dyDescent="0.15">
      <c r="B121" s="366"/>
      <c r="C121" s="367"/>
      <c r="D121" s="367"/>
      <c r="E121" s="367"/>
      <c r="F121" s="367"/>
      <c r="G121" s="367"/>
      <c r="H121" s="367"/>
      <c r="I121" s="367"/>
      <c r="J121" s="367"/>
      <c r="K121" s="367"/>
      <c r="L121" s="367"/>
      <c r="M121" s="367"/>
      <c r="N121" s="367"/>
      <c r="O121" s="367"/>
      <c r="P121" s="367"/>
      <c r="Q121" s="367"/>
      <c r="R121" s="368"/>
    </row>
    <row r="126" spans="2:35" x14ac:dyDescent="0.15">
      <c r="B126" s="349" t="s">
        <v>6810</v>
      </c>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49"/>
      <c r="Z126" s="349"/>
      <c r="AA126" s="349"/>
      <c r="AB126" s="349"/>
      <c r="AC126" s="349"/>
      <c r="AD126" s="349"/>
      <c r="AE126" s="349"/>
      <c r="AF126" s="349"/>
      <c r="AG126" s="349"/>
      <c r="AH126" s="349"/>
      <c r="AI126" s="349"/>
    </row>
    <row r="127" spans="2:35" x14ac:dyDescent="0.15">
      <c r="B127" s="349"/>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349"/>
      <c r="AC127" s="349"/>
      <c r="AD127" s="349"/>
      <c r="AE127" s="349"/>
      <c r="AF127" s="349"/>
      <c r="AG127" s="349"/>
      <c r="AH127" s="349"/>
      <c r="AI127" s="349"/>
    </row>
    <row r="128" spans="2:35" ht="18" customHeight="1" x14ac:dyDescent="0.15">
      <c r="B128" s="41" t="s">
        <v>6819</v>
      </c>
    </row>
    <row r="129" spans="1:36" x14ac:dyDescent="0.15">
      <c r="B129" s="372"/>
      <c r="C129" s="434"/>
      <c r="D129" s="434"/>
      <c r="E129" s="434"/>
      <c r="F129" s="434"/>
      <c r="G129" s="434"/>
      <c r="H129" s="434"/>
      <c r="I129" s="434"/>
      <c r="J129" s="434"/>
      <c r="K129" s="434"/>
      <c r="L129" s="434"/>
      <c r="M129" s="434"/>
      <c r="N129" s="434"/>
      <c r="O129" s="434"/>
      <c r="P129" s="434"/>
      <c r="Q129" s="434"/>
      <c r="R129" s="434"/>
      <c r="S129" s="434"/>
      <c r="T129" s="434"/>
      <c r="U129" s="434"/>
      <c r="V129" s="434"/>
      <c r="W129" s="434"/>
      <c r="X129" s="434"/>
      <c r="Y129" s="434"/>
      <c r="Z129" s="434"/>
      <c r="AA129" s="434"/>
      <c r="AB129" s="434"/>
      <c r="AC129" s="434"/>
      <c r="AD129" s="434"/>
      <c r="AE129" s="434"/>
      <c r="AF129" s="434"/>
      <c r="AG129" s="434"/>
      <c r="AH129" s="434"/>
      <c r="AI129" s="435"/>
    </row>
    <row r="130" spans="1:36" x14ac:dyDescent="0.15">
      <c r="B130" s="438"/>
      <c r="C130" s="436"/>
      <c r="D130" s="436"/>
      <c r="E130" s="436"/>
      <c r="F130" s="436"/>
      <c r="G130" s="436"/>
      <c r="H130" s="436"/>
      <c r="I130" s="436"/>
      <c r="J130" s="436"/>
      <c r="K130" s="436"/>
      <c r="L130" s="436"/>
      <c r="M130" s="436"/>
      <c r="N130" s="436"/>
      <c r="O130" s="436"/>
      <c r="P130" s="436"/>
      <c r="Q130" s="436"/>
      <c r="R130" s="436"/>
      <c r="S130" s="436"/>
      <c r="T130" s="436"/>
      <c r="U130" s="436"/>
      <c r="V130" s="436"/>
      <c r="W130" s="436"/>
      <c r="X130" s="436"/>
      <c r="Y130" s="436"/>
      <c r="Z130" s="436"/>
      <c r="AA130" s="436"/>
      <c r="AB130" s="436"/>
      <c r="AC130" s="436"/>
      <c r="AD130" s="436"/>
      <c r="AE130" s="436"/>
      <c r="AF130" s="436"/>
      <c r="AG130" s="436"/>
      <c r="AH130" s="436"/>
      <c r="AI130" s="437"/>
    </row>
    <row r="131" spans="1:36" ht="10.5" customHeight="1" x14ac:dyDescent="0.15">
      <c r="B131" s="439"/>
      <c r="C131" s="440"/>
      <c r="D131" s="440"/>
      <c r="E131" s="440"/>
      <c r="F131" s="440"/>
      <c r="G131" s="440"/>
      <c r="H131" s="440"/>
      <c r="I131" s="440"/>
      <c r="J131" s="440"/>
      <c r="K131" s="440"/>
      <c r="L131" s="440"/>
      <c r="M131" s="440"/>
      <c r="N131" s="440"/>
      <c r="O131" s="440"/>
      <c r="P131" s="440"/>
      <c r="Q131" s="440"/>
      <c r="R131" s="440"/>
      <c r="S131" s="440"/>
      <c r="T131" s="440"/>
      <c r="U131" s="440"/>
      <c r="V131" s="440"/>
      <c r="W131" s="440"/>
      <c r="X131" s="440"/>
      <c r="Y131" s="440"/>
      <c r="Z131" s="440"/>
      <c r="AA131" s="440"/>
      <c r="AB131" s="440"/>
      <c r="AC131" s="440"/>
      <c r="AD131" s="440"/>
      <c r="AE131" s="440"/>
      <c r="AF131" s="440"/>
      <c r="AG131" s="440"/>
      <c r="AH131" s="440"/>
      <c r="AI131" s="441"/>
    </row>
    <row r="132" spans="1:36" ht="12.6" customHeight="1" x14ac:dyDescent="0.15"/>
    <row r="133" spans="1:36" ht="20.45" customHeight="1" x14ac:dyDescent="0.15">
      <c r="B133" s="33" t="s">
        <v>167</v>
      </c>
    </row>
    <row r="134" spans="1:36" x14ac:dyDescent="0.15">
      <c r="B134" s="372"/>
      <c r="C134" s="434"/>
      <c r="D134" s="434"/>
      <c r="E134" s="434"/>
      <c r="F134" s="434"/>
      <c r="G134" s="434"/>
      <c r="H134" s="434"/>
      <c r="I134" s="434"/>
      <c r="J134" s="434"/>
      <c r="K134" s="434"/>
      <c r="L134" s="434"/>
      <c r="M134" s="434"/>
      <c r="N134" s="434"/>
      <c r="O134" s="434"/>
      <c r="P134" s="434"/>
      <c r="Q134" s="434"/>
      <c r="R134" s="434"/>
      <c r="S134" s="434"/>
      <c r="T134" s="434"/>
      <c r="U134" s="434"/>
      <c r="V134" s="434"/>
      <c r="W134" s="434"/>
      <c r="X134" s="434"/>
      <c r="Y134" s="434"/>
      <c r="Z134" s="434"/>
      <c r="AA134" s="434"/>
      <c r="AB134" s="434"/>
      <c r="AC134" s="434"/>
      <c r="AD134" s="434"/>
      <c r="AE134" s="434"/>
      <c r="AF134" s="434"/>
      <c r="AG134" s="434"/>
      <c r="AH134" s="434"/>
      <c r="AI134" s="435"/>
    </row>
    <row r="135" spans="1:36" x14ac:dyDescent="0.15">
      <c r="B135" s="438"/>
      <c r="C135" s="436"/>
      <c r="D135" s="436"/>
      <c r="E135" s="436"/>
      <c r="F135" s="436"/>
      <c r="G135" s="436"/>
      <c r="H135" s="436"/>
      <c r="I135" s="436"/>
      <c r="J135" s="436"/>
      <c r="K135" s="436"/>
      <c r="L135" s="436"/>
      <c r="M135" s="436"/>
      <c r="N135" s="436"/>
      <c r="O135" s="436"/>
      <c r="P135" s="436"/>
      <c r="Q135" s="436"/>
      <c r="R135" s="436"/>
      <c r="S135" s="436"/>
      <c r="T135" s="436"/>
      <c r="U135" s="436"/>
      <c r="V135" s="436"/>
      <c r="W135" s="436"/>
      <c r="X135" s="436"/>
      <c r="Y135" s="436"/>
      <c r="Z135" s="436"/>
      <c r="AA135" s="436"/>
      <c r="AB135" s="436"/>
      <c r="AC135" s="436"/>
      <c r="AD135" s="436"/>
      <c r="AE135" s="436"/>
      <c r="AF135" s="436"/>
      <c r="AG135" s="436"/>
      <c r="AH135" s="436"/>
      <c r="AI135" s="437"/>
    </row>
    <row r="136" spans="1:36" ht="12.95" customHeight="1" x14ac:dyDescent="0.15">
      <c r="B136" s="439"/>
      <c r="C136" s="440"/>
      <c r="D136" s="440"/>
      <c r="E136" s="440"/>
      <c r="F136" s="440"/>
      <c r="G136" s="440"/>
      <c r="H136" s="440"/>
      <c r="I136" s="440"/>
      <c r="J136" s="440"/>
      <c r="K136" s="440"/>
      <c r="L136" s="440"/>
      <c r="M136" s="440"/>
      <c r="N136" s="440"/>
      <c r="O136" s="440"/>
      <c r="P136" s="440"/>
      <c r="Q136" s="440"/>
      <c r="R136" s="440"/>
      <c r="S136" s="440"/>
      <c r="T136" s="440"/>
      <c r="U136" s="440"/>
      <c r="V136" s="440"/>
      <c r="W136" s="440"/>
      <c r="X136" s="440"/>
      <c r="Y136" s="440"/>
      <c r="Z136" s="440"/>
      <c r="AA136" s="440"/>
      <c r="AB136" s="440"/>
      <c r="AC136" s="440"/>
      <c r="AD136" s="440"/>
      <c r="AE136" s="440"/>
      <c r="AF136" s="440"/>
      <c r="AG136" s="440"/>
      <c r="AH136" s="440"/>
      <c r="AI136" s="441"/>
    </row>
    <row r="137" spans="1:36" ht="12.95" customHeight="1" x14ac:dyDescent="0.15">
      <c r="B137" s="16"/>
      <c r="C137" s="16"/>
    </row>
    <row r="138" spans="1:36" x14ac:dyDescent="0.15">
      <c r="A138" s="101"/>
      <c r="B138" s="350" t="s">
        <v>177</v>
      </c>
      <c r="C138" s="350"/>
      <c r="D138" s="350"/>
      <c r="E138" s="350"/>
      <c r="F138" s="350"/>
      <c r="G138" s="350"/>
      <c r="H138" s="350"/>
      <c r="I138" s="350"/>
      <c r="J138" s="350"/>
      <c r="K138" s="350"/>
      <c r="L138" s="350"/>
      <c r="M138" s="350"/>
      <c r="N138" s="350"/>
      <c r="O138" s="350"/>
      <c r="P138" s="350"/>
      <c r="Q138" s="350"/>
      <c r="R138" s="350"/>
      <c r="S138" s="350"/>
      <c r="T138" s="350"/>
      <c r="U138" s="350"/>
      <c r="V138" s="350"/>
      <c r="W138" s="350"/>
      <c r="X138" s="350"/>
      <c r="Y138" s="350"/>
      <c r="Z138" s="350"/>
      <c r="AA138" s="350"/>
      <c r="AB138" s="350"/>
      <c r="AC138" s="350"/>
      <c r="AD138" s="350"/>
      <c r="AE138" s="350"/>
      <c r="AF138" s="350"/>
      <c r="AG138" s="350"/>
      <c r="AH138" s="350"/>
      <c r="AI138" s="350"/>
      <c r="AJ138" s="101"/>
    </row>
    <row r="139" spans="1:36" x14ac:dyDescent="0.15">
      <c r="A139" s="101"/>
      <c r="B139" s="350"/>
      <c r="C139" s="350"/>
      <c r="D139" s="350"/>
      <c r="E139" s="350"/>
      <c r="F139" s="350"/>
      <c r="G139" s="350"/>
      <c r="H139" s="350"/>
      <c r="I139" s="350"/>
      <c r="J139" s="350"/>
      <c r="K139" s="350"/>
      <c r="L139" s="350"/>
      <c r="M139" s="350"/>
      <c r="N139" s="350"/>
      <c r="O139" s="350"/>
      <c r="P139" s="350"/>
      <c r="Q139" s="350"/>
      <c r="R139" s="350"/>
      <c r="S139" s="350"/>
      <c r="T139" s="350"/>
      <c r="U139" s="350"/>
      <c r="V139" s="350"/>
      <c r="W139" s="350"/>
      <c r="X139" s="350"/>
      <c r="Y139" s="350"/>
      <c r="Z139" s="350"/>
      <c r="AA139" s="350"/>
      <c r="AB139" s="350"/>
      <c r="AC139" s="350"/>
      <c r="AD139" s="350"/>
      <c r="AE139" s="350"/>
      <c r="AF139" s="350"/>
      <c r="AG139" s="350"/>
      <c r="AH139" s="350"/>
      <c r="AI139" s="350"/>
      <c r="AJ139" s="101"/>
    </row>
    <row r="141" spans="1:36" x14ac:dyDescent="0.15">
      <c r="B141" s="349" t="s">
        <v>6811</v>
      </c>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c r="AA141" s="349"/>
      <c r="AB141" s="349"/>
      <c r="AC141" s="349"/>
      <c r="AD141" s="349"/>
      <c r="AE141" s="349"/>
      <c r="AF141" s="349"/>
      <c r="AG141" s="349"/>
      <c r="AH141" s="349"/>
      <c r="AI141" s="349"/>
    </row>
    <row r="142" spans="1:36" x14ac:dyDescent="0.15">
      <c r="B142" s="349"/>
      <c r="C142" s="349"/>
      <c r="D142" s="349"/>
      <c r="E142" s="349"/>
      <c r="F142" s="349"/>
      <c r="G142" s="349"/>
      <c r="H142" s="349"/>
      <c r="I142" s="349"/>
      <c r="J142" s="349"/>
      <c r="K142" s="349"/>
      <c r="L142" s="349"/>
      <c r="M142" s="349"/>
      <c r="N142" s="349"/>
      <c r="O142" s="349"/>
      <c r="P142" s="349"/>
      <c r="Q142" s="349"/>
      <c r="R142" s="349"/>
      <c r="S142" s="349"/>
      <c r="T142" s="349"/>
      <c r="U142" s="349"/>
      <c r="V142" s="349"/>
      <c r="W142" s="349"/>
      <c r="X142" s="349"/>
      <c r="Y142" s="349"/>
      <c r="Z142" s="349"/>
      <c r="AA142" s="349"/>
      <c r="AB142" s="349"/>
      <c r="AC142" s="349"/>
      <c r="AD142" s="349"/>
      <c r="AE142" s="349"/>
      <c r="AF142" s="349"/>
      <c r="AG142" s="349"/>
      <c r="AH142" s="349"/>
      <c r="AI142" s="349"/>
    </row>
    <row r="143" spans="1:36" x14ac:dyDescent="0.15">
      <c r="B143" s="41" t="s">
        <v>6820</v>
      </c>
      <c r="C143" s="42"/>
    </row>
    <row r="144" spans="1:36" x14ac:dyDescent="0.15">
      <c r="B144" s="372"/>
      <c r="C144" s="373"/>
      <c r="D144" s="373"/>
      <c r="E144" s="373"/>
      <c r="F144" s="373"/>
      <c r="G144" s="373"/>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3"/>
      <c r="AH144" s="373"/>
      <c r="AI144" s="374"/>
    </row>
    <row r="145" spans="1:35" x14ac:dyDescent="0.15">
      <c r="B145" s="375"/>
      <c r="C145" s="376"/>
      <c r="D145" s="376"/>
      <c r="E145" s="376"/>
      <c r="F145" s="376"/>
      <c r="G145" s="376"/>
      <c r="H145" s="376"/>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7"/>
    </row>
    <row r="146" spans="1:35" x14ac:dyDescent="0.15">
      <c r="B146" s="375"/>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7"/>
    </row>
    <row r="147" spans="1:35" x14ac:dyDescent="0.15">
      <c r="B147" s="378"/>
      <c r="C147" s="379"/>
      <c r="D147" s="379"/>
      <c r="E147" s="379"/>
      <c r="F147" s="379"/>
      <c r="G147" s="379"/>
      <c r="H147" s="379"/>
      <c r="I147" s="379"/>
      <c r="J147" s="379"/>
      <c r="K147" s="379"/>
      <c r="L147" s="379"/>
      <c r="M147" s="379"/>
      <c r="N147" s="379"/>
      <c r="O147" s="379"/>
      <c r="P147" s="379"/>
      <c r="Q147" s="379"/>
      <c r="R147" s="379"/>
      <c r="S147" s="379"/>
      <c r="T147" s="379"/>
      <c r="U147" s="379"/>
      <c r="V147" s="379"/>
      <c r="W147" s="379"/>
      <c r="X147" s="379"/>
      <c r="Y147" s="379"/>
      <c r="Z147" s="379"/>
      <c r="AA147" s="379"/>
      <c r="AB147" s="379"/>
      <c r="AC147" s="379"/>
      <c r="AD147" s="379"/>
      <c r="AE147" s="379"/>
      <c r="AF147" s="379"/>
      <c r="AG147" s="379"/>
      <c r="AH147" s="379"/>
      <c r="AI147" s="380"/>
    </row>
    <row r="149" spans="1:35" x14ac:dyDescent="0.15">
      <c r="B149" s="33" t="s">
        <v>85</v>
      </c>
      <c r="S149" s="33" t="s">
        <v>24</v>
      </c>
    </row>
    <row r="150" spans="1:35" x14ac:dyDescent="0.15">
      <c r="B150" s="451" t="s">
        <v>168</v>
      </c>
      <c r="C150" s="409"/>
      <c r="D150" s="409"/>
      <c r="E150" s="409"/>
      <c r="F150" s="409"/>
      <c r="G150" s="383"/>
      <c r="H150" s="383"/>
      <c r="I150" s="472"/>
      <c r="J150" s="369" t="s">
        <v>6738</v>
      </c>
      <c r="K150" s="370"/>
      <c r="L150" s="371"/>
      <c r="S150" s="357"/>
      <c r="T150" s="358"/>
      <c r="U150" s="359"/>
      <c r="V150" s="353"/>
      <c r="W150" s="381"/>
      <c r="X150" s="382"/>
      <c r="Y150" s="347" t="s">
        <v>164</v>
      </c>
      <c r="Z150" s="348"/>
      <c r="AH150" s="49"/>
      <c r="AI150" s="49"/>
    </row>
    <row r="151" spans="1:35" x14ac:dyDescent="0.15">
      <c r="B151" s="451" t="s">
        <v>169</v>
      </c>
      <c r="C151" s="409"/>
      <c r="D151" s="409"/>
      <c r="E151" s="409"/>
      <c r="F151" s="409"/>
      <c r="G151" s="383"/>
      <c r="H151" s="383"/>
      <c r="I151" s="472"/>
      <c r="J151" s="369" t="s">
        <v>6738</v>
      </c>
      <c r="K151" s="370"/>
      <c r="L151" s="371"/>
      <c r="S151" s="43"/>
      <c r="T151" s="43"/>
      <c r="U151" s="43"/>
      <c r="V151" s="353" t="s">
        <v>6738</v>
      </c>
      <c r="W151" s="381"/>
      <c r="X151" s="382"/>
      <c r="Y151" s="347" t="s">
        <v>165</v>
      </c>
      <c r="Z151" s="348"/>
      <c r="AH151" s="50"/>
      <c r="AI151" s="50"/>
    </row>
    <row r="152" spans="1:35" x14ac:dyDescent="0.15">
      <c r="S152" s="42"/>
      <c r="T152" s="42"/>
      <c r="U152" s="42"/>
      <c r="V152" s="353" t="s">
        <v>6738</v>
      </c>
      <c r="W152" s="381"/>
      <c r="X152" s="382"/>
      <c r="Y152" s="347" t="s">
        <v>166</v>
      </c>
      <c r="Z152" s="348"/>
      <c r="AH152" s="50"/>
      <c r="AI152" s="50"/>
    </row>
    <row r="153" spans="1:35" x14ac:dyDescent="0.15">
      <c r="A153" s="42"/>
      <c r="B153" s="42"/>
      <c r="C153" s="42"/>
      <c r="D153" s="42"/>
      <c r="E153" s="42"/>
      <c r="F153" s="42"/>
      <c r="G153" s="42"/>
      <c r="H153" s="42"/>
      <c r="I153" s="42"/>
      <c r="J153" s="42"/>
      <c r="K153" s="42"/>
      <c r="L153" s="42"/>
      <c r="M153" s="42"/>
      <c r="N153" s="42"/>
      <c r="O153" s="42"/>
      <c r="P153" s="42"/>
      <c r="Q153" s="42"/>
      <c r="R153" s="42"/>
      <c r="S153" s="42"/>
      <c r="T153" s="42"/>
      <c r="U153" s="42"/>
      <c r="V153" s="82"/>
      <c r="W153" s="82"/>
      <c r="X153" s="82"/>
      <c r="Y153" s="80"/>
      <c r="Z153" s="34"/>
      <c r="AH153" s="50"/>
      <c r="AI153" s="50"/>
    </row>
    <row r="154" spans="1:35" x14ac:dyDescent="0.15">
      <c r="A154" s="42"/>
      <c r="B154" s="41" t="s">
        <v>7199</v>
      </c>
      <c r="C154" s="42"/>
      <c r="D154" s="42"/>
      <c r="E154" s="42"/>
      <c r="F154" s="42"/>
      <c r="G154" s="42"/>
      <c r="H154" s="42"/>
      <c r="I154" s="42"/>
      <c r="J154" s="42"/>
      <c r="K154" s="42"/>
      <c r="L154" s="42"/>
      <c r="M154" s="42"/>
      <c r="N154" s="42"/>
      <c r="O154" s="42"/>
      <c r="P154" s="42"/>
      <c r="Q154" s="42"/>
      <c r="R154" s="42"/>
      <c r="S154" s="42"/>
    </row>
    <row r="155" spans="1:35" x14ac:dyDescent="0.15">
      <c r="A155" s="42"/>
      <c r="B155" s="41" t="s">
        <v>6780</v>
      </c>
      <c r="C155" s="42"/>
      <c r="D155" s="42"/>
      <c r="E155" s="357"/>
      <c r="F155" s="358"/>
      <c r="G155" s="358"/>
      <c r="H155" s="359"/>
      <c r="I155" s="41" t="s">
        <v>6781</v>
      </c>
      <c r="J155" s="42"/>
      <c r="K155" s="42"/>
      <c r="L155" s="42"/>
      <c r="M155" s="42"/>
      <c r="N155" s="42"/>
      <c r="O155" s="42"/>
      <c r="P155" s="42"/>
      <c r="Q155" s="42"/>
      <c r="R155" s="42"/>
      <c r="S155" s="42"/>
    </row>
    <row r="156" spans="1:35" x14ac:dyDescent="0.15">
      <c r="A156" s="42"/>
      <c r="B156" s="41" t="s">
        <v>6782</v>
      </c>
      <c r="C156" s="42"/>
      <c r="D156" s="42"/>
      <c r="E156" s="42"/>
      <c r="F156" s="42"/>
      <c r="G156" s="42"/>
      <c r="H156" s="42"/>
      <c r="I156" s="42"/>
      <c r="J156" s="42"/>
      <c r="K156" s="42"/>
      <c r="L156" s="42"/>
      <c r="M156" s="42"/>
      <c r="N156" s="42"/>
      <c r="O156" s="42"/>
      <c r="P156" s="42"/>
      <c r="Q156" s="42"/>
      <c r="R156" s="42"/>
      <c r="S156" s="42"/>
    </row>
    <row r="157" spans="1:35" x14ac:dyDescent="0.15">
      <c r="A157" s="42"/>
      <c r="B157" s="360"/>
      <c r="C157" s="361"/>
      <c r="D157" s="361"/>
      <c r="E157" s="361"/>
      <c r="F157" s="361"/>
      <c r="G157" s="361"/>
      <c r="H157" s="361"/>
      <c r="I157" s="361"/>
      <c r="J157" s="361"/>
      <c r="K157" s="361"/>
      <c r="L157" s="361"/>
      <c r="M157" s="361"/>
      <c r="N157" s="361"/>
      <c r="O157" s="361"/>
      <c r="P157" s="361"/>
      <c r="Q157" s="361"/>
      <c r="R157" s="362"/>
      <c r="S157" s="42"/>
    </row>
    <row r="158" spans="1:35" x14ac:dyDescent="0.15">
      <c r="A158" s="42"/>
      <c r="B158" s="363"/>
      <c r="C158" s="364"/>
      <c r="D158" s="364"/>
      <c r="E158" s="364"/>
      <c r="F158" s="364"/>
      <c r="G158" s="364"/>
      <c r="H158" s="364"/>
      <c r="I158" s="364"/>
      <c r="J158" s="364"/>
      <c r="K158" s="364"/>
      <c r="L158" s="364"/>
      <c r="M158" s="364"/>
      <c r="N158" s="364"/>
      <c r="O158" s="364"/>
      <c r="P158" s="364"/>
      <c r="Q158" s="364"/>
      <c r="R158" s="365"/>
      <c r="S158" s="42"/>
    </row>
    <row r="159" spans="1:35" x14ac:dyDescent="0.15">
      <c r="A159" s="42"/>
      <c r="B159" s="363"/>
      <c r="C159" s="364"/>
      <c r="D159" s="364"/>
      <c r="E159" s="364"/>
      <c r="F159" s="364"/>
      <c r="G159" s="364"/>
      <c r="H159" s="364"/>
      <c r="I159" s="364"/>
      <c r="J159" s="364"/>
      <c r="K159" s="364"/>
      <c r="L159" s="364"/>
      <c r="M159" s="364"/>
      <c r="N159" s="364"/>
      <c r="O159" s="364"/>
      <c r="P159" s="364"/>
      <c r="Q159" s="364"/>
      <c r="R159" s="365"/>
      <c r="S159" s="42"/>
    </row>
    <row r="160" spans="1:35" x14ac:dyDescent="0.15">
      <c r="A160" s="42"/>
      <c r="B160" s="366"/>
      <c r="C160" s="367"/>
      <c r="D160" s="367"/>
      <c r="E160" s="367"/>
      <c r="F160" s="367"/>
      <c r="G160" s="367"/>
      <c r="H160" s="367"/>
      <c r="I160" s="367"/>
      <c r="J160" s="367"/>
      <c r="K160" s="367"/>
      <c r="L160" s="367"/>
      <c r="M160" s="367"/>
      <c r="N160" s="367"/>
      <c r="O160" s="367"/>
      <c r="P160" s="367"/>
      <c r="Q160" s="367"/>
      <c r="R160" s="368"/>
      <c r="S160" s="42"/>
    </row>
    <row r="161" spans="2:35" x14ac:dyDescent="0.15">
      <c r="B161" s="35"/>
      <c r="C161" s="35"/>
      <c r="D161" s="35"/>
      <c r="E161" s="35"/>
      <c r="F161" s="35"/>
      <c r="G161" s="35"/>
      <c r="H161" s="35"/>
      <c r="I161" s="35"/>
      <c r="J161" s="35"/>
      <c r="K161" s="35"/>
      <c r="L161" s="35"/>
      <c r="M161" s="35"/>
      <c r="N161" s="35"/>
      <c r="O161" s="35"/>
      <c r="P161" s="35"/>
      <c r="Q161" s="35"/>
      <c r="R161" s="35"/>
    </row>
    <row r="165" spans="2:35" x14ac:dyDescent="0.15">
      <c r="B165" s="349" t="s">
        <v>6812</v>
      </c>
      <c r="C165" s="349"/>
      <c r="D165" s="349"/>
      <c r="E165" s="349"/>
      <c r="F165" s="349"/>
      <c r="G165" s="349"/>
      <c r="H165" s="349"/>
      <c r="I165" s="349"/>
      <c r="J165" s="349"/>
      <c r="K165" s="349"/>
      <c r="L165" s="349"/>
      <c r="M165" s="349"/>
      <c r="N165" s="349"/>
      <c r="O165" s="349"/>
      <c r="P165" s="349"/>
      <c r="Q165" s="349"/>
      <c r="R165" s="349"/>
      <c r="S165" s="349"/>
      <c r="T165" s="349"/>
      <c r="U165" s="349"/>
      <c r="V165" s="349"/>
      <c r="W165" s="349"/>
      <c r="X165" s="349"/>
      <c r="Y165" s="349"/>
      <c r="Z165" s="349"/>
      <c r="AA165" s="349"/>
      <c r="AB165" s="349"/>
      <c r="AC165" s="349"/>
      <c r="AD165" s="349"/>
      <c r="AE165" s="349"/>
      <c r="AF165" s="349"/>
      <c r="AG165" s="349"/>
      <c r="AH165" s="349"/>
      <c r="AI165" s="349"/>
    </row>
    <row r="166" spans="2:35" x14ac:dyDescent="0.15">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c r="X166" s="349"/>
      <c r="Y166" s="349"/>
      <c r="Z166" s="349"/>
      <c r="AA166" s="349"/>
      <c r="AB166" s="349"/>
      <c r="AC166" s="349"/>
      <c r="AD166" s="349"/>
      <c r="AE166" s="349"/>
      <c r="AF166" s="349"/>
      <c r="AG166" s="349"/>
      <c r="AH166" s="349"/>
      <c r="AI166" s="349"/>
    </row>
    <row r="167" spans="2:35" x14ac:dyDescent="0.15">
      <c r="B167" s="41" t="s">
        <v>6821</v>
      </c>
    </row>
    <row r="168" spans="2:35" x14ac:dyDescent="0.15">
      <c r="B168" s="372"/>
      <c r="C168" s="373"/>
      <c r="D168" s="373"/>
      <c r="E168" s="373"/>
      <c r="F168" s="373"/>
      <c r="G168" s="373"/>
      <c r="H168" s="373"/>
      <c r="I168" s="373"/>
      <c r="J168" s="373"/>
      <c r="K168" s="373"/>
      <c r="L168" s="373"/>
      <c r="M168" s="373"/>
      <c r="N168" s="373"/>
      <c r="O168" s="373"/>
      <c r="P168" s="373"/>
      <c r="Q168" s="373"/>
      <c r="R168" s="373"/>
      <c r="S168" s="373"/>
      <c r="T168" s="373"/>
      <c r="U168" s="373"/>
      <c r="V168" s="373"/>
      <c r="W168" s="373"/>
      <c r="X168" s="373"/>
      <c r="Y168" s="373"/>
      <c r="Z168" s="373"/>
      <c r="AA168" s="373"/>
      <c r="AB168" s="373"/>
      <c r="AC168" s="373"/>
      <c r="AD168" s="373"/>
      <c r="AE168" s="373"/>
      <c r="AF168" s="373"/>
      <c r="AG168" s="373"/>
      <c r="AH168" s="373"/>
      <c r="AI168" s="374"/>
    </row>
    <row r="169" spans="2:35" x14ac:dyDescent="0.15">
      <c r="B169" s="375"/>
      <c r="C169" s="376"/>
      <c r="D169" s="376"/>
      <c r="E169" s="376"/>
      <c r="F169" s="376"/>
      <c r="G169" s="376"/>
      <c r="H169" s="376"/>
      <c r="I169" s="376"/>
      <c r="J169" s="376"/>
      <c r="K169" s="376"/>
      <c r="L169" s="376"/>
      <c r="M169" s="376"/>
      <c r="N169" s="376"/>
      <c r="O169" s="376"/>
      <c r="P169" s="376"/>
      <c r="Q169" s="376"/>
      <c r="R169" s="376"/>
      <c r="S169" s="376"/>
      <c r="T169" s="376"/>
      <c r="U169" s="376"/>
      <c r="V169" s="376"/>
      <c r="W169" s="376"/>
      <c r="X169" s="376"/>
      <c r="Y169" s="376"/>
      <c r="Z169" s="376"/>
      <c r="AA169" s="376"/>
      <c r="AB169" s="376"/>
      <c r="AC169" s="376"/>
      <c r="AD169" s="376"/>
      <c r="AE169" s="376"/>
      <c r="AF169" s="376"/>
      <c r="AG169" s="376"/>
      <c r="AH169" s="376"/>
      <c r="AI169" s="377"/>
    </row>
    <row r="170" spans="2:35" x14ac:dyDescent="0.15">
      <c r="B170" s="375"/>
      <c r="C170" s="376"/>
      <c r="D170" s="376"/>
      <c r="E170" s="376"/>
      <c r="F170" s="376"/>
      <c r="G170" s="376"/>
      <c r="H170" s="376"/>
      <c r="I170" s="376"/>
      <c r="J170" s="376"/>
      <c r="K170" s="376"/>
      <c r="L170" s="376"/>
      <c r="M170" s="376"/>
      <c r="N170" s="376"/>
      <c r="O170" s="376"/>
      <c r="P170" s="376"/>
      <c r="Q170" s="376"/>
      <c r="R170" s="376"/>
      <c r="S170" s="376"/>
      <c r="T170" s="376"/>
      <c r="U170" s="376"/>
      <c r="V170" s="376"/>
      <c r="W170" s="376"/>
      <c r="X170" s="376"/>
      <c r="Y170" s="376"/>
      <c r="Z170" s="376"/>
      <c r="AA170" s="376"/>
      <c r="AB170" s="376"/>
      <c r="AC170" s="376"/>
      <c r="AD170" s="376"/>
      <c r="AE170" s="376"/>
      <c r="AF170" s="376"/>
      <c r="AG170" s="376"/>
      <c r="AH170" s="376"/>
      <c r="AI170" s="377"/>
    </row>
    <row r="171" spans="2:35" x14ac:dyDescent="0.15">
      <c r="B171" s="378"/>
      <c r="C171" s="379"/>
      <c r="D171" s="379"/>
      <c r="E171" s="379"/>
      <c r="F171" s="379"/>
      <c r="G171" s="379"/>
      <c r="H171" s="379"/>
      <c r="I171" s="379"/>
      <c r="J171" s="379"/>
      <c r="K171" s="379"/>
      <c r="L171" s="379"/>
      <c r="M171" s="379"/>
      <c r="N171" s="379"/>
      <c r="O171" s="379"/>
      <c r="P171" s="379"/>
      <c r="Q171" s="379"/>
      <c r="R171" s="379"/>
      <c r="S171" s="379"/>
      <c r="T171" s="379"/>
      <c r="U171" s="379"/>
      <c r="V171" s="379"/>
      <c r="W171" s="379"/>
      <c r="X171" s="379"/>
      <c r="Y171" s="379"/>
      <c r="Z171" s="379"/>
      <c r="AA171" s="379"/>
      <c r="AB171" s="379"/>
      <c r="AC171" s="379"/>
      <c r="AD171" s="379"/>
      <c r="AE171" s="379"/>
      <c r="AF171" s="379"/>
      <c r="AG171" s="379"/>
      <c r="AH171" s="379"/>
      <c r="AI171" s="380"/>
    </row>
    <row r="173" spans="2:35" x14ac:dyDescent="0.15">
      <c r="B173" s="33" t="s">
        <v>86</v>
      </c>
      <c r="S173" s="33" t="s">
        <v>25</v>
      </c>
    </row>
    <row r="174" spans="2:35" x14ac:dyDescent="0.15">
      <c r="B174" s="451" t="s">
        <v>168</v>
      </c>
      <c r="C174" s="409"/>
      <c r="D174" s="409"/>
      <c r="E174" s="409"/>
      <c r="F174" s="409"/>
      <c r="G174" s="383"/>
      <c r="H174" s="383"/>
      <c r="I174" s="472"/>
      <c r="J174" s="369" t="s">
        <v>6738</v>
      </c>
      <c r="K174" s="370"/>
      <c r="L174" s="371"/>
      <c r="S174" s="357"/>
      <c r="T174" s="358"/>
      <c r="U174" s="359"/>
      <c r="V174" s="353"/>
      <c r="W174" s="381"/>
      <c r="X174" s="382"/>
      <c r="Y174" s="347" t="s">
        <v>164</v>
      </c>
      <c r="Z174" s="348"/>
    </row>
    <row r="175" spans="2:35" x14ac:dyDescent="0.15">
      <c r="B175" s="451" t="s">
        <v>169</v>
      </c>
      <c r="C175" s="409"/>
      <c r="D175" s="409"/>
      <c r="E175" s="409"/>
      <c r="F175" s="409"/>
      <c r="G175" s="383"/>
      <c r="H175" s="383"/>
      <c r="I175" s="472"/>
      <c r="J175" s="369" t="s">
        <v>6738</v>
      </c>
      <c r="K175" s="370"/>
      <c r="L175" s="371"/>
      <c r="S175" s="43"/>
      <c r="T175" s="43"/>
      <c r="U175" s="43"/>
      <c r="V175" s="353" t="s">
        <v>6738</v>
      </c>
      <c r="W175" s="381"/>
      <c r="X175" s="382"/>
      <c r="Y175" s="347" t="s">
        <v>165</v>
      </c>
      <c r="Z175" s="348"/>
    </row>
    <row r="176" spans="2:35" x14ac:dyDescent="0.15">
      <c r="S176" s="42"/>
      <c r="T176" s="42"/>
      <c r="U176" s="42"/>
      <c r="V176" s="353" t="s">
        <v>6738</v>
      </c>
      <c r="W176" s="381"/>
      <c r="X176" s="382"/>
      <c r="Y176" s="347" t="s">
        <v>166</v>
      </c>
      <c r="Z176" s="348"/>
    </row>
    <row r="177" spans="1:35" x14ac:dyDescent="0.15">
      <c r="A177" s="42"/>
      <c r="B177" s="62"/>
      <c r="C177" s="62"/>
      <c r="D177" s="62"/>
      <c r="E177" s="62"/>
      <c r="F177" s="62"/>
      <c r="G177" s="62"/>
      <c r="H177" s="62"/>
      <c r="I177" s="62"/>
      <c r="J177" s="62"/>
      <c r="K177" s="62"/>
      <c r="L177" s="62"/>
      <c r="M177" s="62"/>
      <c r="N177" s="62"/>
      <c r="O177" s="62"/>
      <c r="P177" s="62"/>
      <c r="Q177" s="62"/>
      <c r="R177" s="62"/>
    </row>
    <row r="178" spans="1:35" x14ac:dyDescent="0.15">
      <c r="A178" s="42"/>
      <c r="B178" s="41" t="s">
        <v>7200</v>
      </c>
      <c r="C178" s="42"/>
      <c r="D178" s="42"/>
      <c r="E178" s="42"/>
      <c r="F178" s="42"/>
      <c r="G178" s="42"/>
      <c r="H178" s="42"/>
      <c r="I178" s="42"/>
      <c r="J178" s="42"/>
      <c r="K178" s="42"/>
      <c r="L178" s="42"/>
      <c r="M178" s="42"/>
      <c r="N178" s="42"/>
      <c r="O178" s="42"/>
      <c r="P178" s="42"/>
      <c r="Q178" s="42"/>
      <c r="R178" s="42"/>
    </row>
    <row r="179" spans="1:35" x14ac:dyDescent="0.15">
      <c r="A179" s="42"/>
      <c r="B179" s="41" t="s">
        <v>6780</v>
      </c>
      <c r="C179" s="42"/>
      <c r="D179" s="42"/>
      <c r="E179" s="357"/>
      <c r="F179" s="358"/>
      <c r="G179" s="358"/>
      <c r="H179" s="359"/>
      <c r="I179" s="41" t="s">
        <v>6781</v>
      </c>
      <c r="J179" s="42"/>
      <c r="K179" s="42"/>
      <c r="L179" s="42"/>
      <c r="M179" s="42"/>
      <c r="N179" s="42"/>
      <c r="O179" s="42"/>
      <c r="P179" s="42"/>
      <c r="Q179" s="42"/>
      <c r="R179" s="42"/>
    </row>
    <row r="180" spans="1:35" x14ac:dyDescent="0.15">
      <c r="A180" s="42"/>
      <c r="B180" s="41" t="s">
        <v>6782</v>
      </c>
      <c r="C180" s="42"/>
      <c r="D180" s="42"/>
      <c r="E180" s="42"/>
      <c r="F180" s="42"/>
      <c r="G180" s="42"/>
      <c r="H180" s="42"/>
      <c r="I180" s="42"/>
      <c r="J180" s="42"/>
      <c r="K180" s="42"/>
      <c r="L180" s="42"/>
      <c r="M180" s="42"/>
      <c r="N180" s="42"/>
      <c r="O180" s="42"/>
      <c r="P180" s="42"/>
      <c r="Q180" s="42"/>
      <c r="R180" s="42"/>
    </row>
    <row r="181" spans="1:35" x14ac:dyDescent="0.15">
      <c r="A181" s="42"/>
      <c r="B181" s="360"/>
      <c r="C181" s="361"/>
      <c r="D181" s="361"/>
      <c r="E181" s="361"/>
      <c r="F181" s="361"/>
      <c r="G181" s="361"/>
      <c r="H181" s="361"/>
      <c r="I181" s="361"/>
      <c r="J181" s="361"/>
      <c r="K181" s="361"/>
      <c r="L181" s="361"/>
      <c r="M181" s="361"/>
      <c r="N181" s="361"/>
      <c r="O181" s="361"/>
      <c r="P181" s="361"/>
      <c r="Q181" s="361"/>
      <c r="R181" s="362"/>
    </row>
    <row r="182" spans="1:35" x14ac:dyDescent="0.15">
      <c r="A182" s="42"/>
      <c r="B182" s="363"/>
      <c r="C182" s="364"/>
      <c r="D182" s="364"/>
      <c r="E182" s="364"/>
      <c r="F182" s="364"/>
      <c r="G182" s="364"/>
      <c r="H182" s="364"/>
      <c r="I182" s="364"/>
      <c r="J182" s="364"/>
      <c r="K182" s="364"/>
      <c r="L182" s="364"/>
      <c r="M182" s="364"/>
      <c r="N182" s="364"/>
      <c r="O182" s="364"/>
      <c r="P182" s="364"/>
      <c r="Q182" s="364"/>
      <c r="R182" s="365"/>
    </row>
    <row r="183" spans="1:35" x14ac:dyDescent="0.15">
      <c r="A183" s="42"/>
      <c r="B183" s="363"/>
      <c r="C183" s="364"/>
      <c r="D183" s="364"/>
      <c r="E183" s="364"/>
      <c r="F183" s="364"/>
      <c r="G183" s="364"/>
      <c r="H183" s="364"/>
      <c r="I183" s="364"/>
      <c r="J183" s="364"/>
      <c r="K183" s="364"/>
      <c r="L183" s="364"/>
      <c r="M183" s="364"/>
      <c r="N183" s="364"/>
      <c r="O183" s="364"/>
      <c r="P183" s="364"/>
      <c r="Q183" s="364"/>
      <c r="R183" s="365"/>
    </row>
    <row r="184" spans="1:35" x14ac:dyDescent="0.15">
      <c r="A184" s="42"/>
      <c r="B184" s="366"/>
      <c r="C184" s="367"/>
      <c r="D184" s="367"/>
      <c r="E184" s="367"/>
      <c r="F184" s="367"/>
      <c r="G184" s="367"/>
      <c r="H184" s="367"/>
      <c r="I184" s="367"/>
      <c r="J184" s="367"/>
      <c r="K184" s="367"/>
      <c r="L184" s="367"/>
      <c r="M184" s="367"/>
      <c r="N184" s="367"/>
      <c r="O184" s="367"/>
      <c r="P184" s="367"/>
      <c r="Q184" s="367"/>
      <c r="R184" s="368"/>
    </row>
    <row r="189" spans="1:35" x14ac:dyDescent="0.15">
      <c r="B189" s="349" t="s">
        <v>6813</v>
      </c>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c r="Z189" s="349"/>
      <c r="AA189" s="349"/>
      <c r="AB189" s="349"/>
      <c r="AC189" s="349"/>
      <c r="AD189" s="349"/>
      <c r="AE189" s="349"/>
      <c r="AF189" s="349"/>
      <c r="AG189" s="349"/>
      <c r="AH189" s="349"/>
      <c r="AI189" s="349"/>
    </row>
    <row r="190" spans="1:35" x14ac:dyDescent="0.15">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c r="Z190" s="349"/>
      <c r="AA190" s="349"/>
      <c r="AB190" s="349"/>
      <c r="AC190" s="349"/>
      <c r="AD190" s="349"/>
      <c r="AE190" s="349"/>
      <c r="AF190" s="349"/>
      <c r="AG190" s="349"/>
      <c r="AH190" s="349"/>
      <c r="AI190" s="349"/>
    </row>
    <row r="191" spans="1:35" x14ac:dyDescent="0.15">
      <c r="B191" s="41" t="s">
        <v>6822</v>
      </c>
    </row>
    <row r="192" spans="1:35" x14ac:dyDescent="0.15">
      <c r="B192" s="372"/>
      <c r="C192" s="373"/>
      <c r="D192" s="373"/>
      <c r="E192" s="373"/>
      <c r="F192" s="373"/>
      <c r="G192" s="373"/>
      <c r="H192" s="373"/>
      <c r="I192" s="373"/>
      <c r="J192" s="373"/>
      <c r="K192" s="373"/>
      <c r="L192" s="373"/>
      <c r="M192" s="373"/>
      <c r="N192" s="373"/>
      <c r="O192" s="373"/>
      <c r="P192" s="373"/>
      <c r="Q192" s="373"/>
      <c r="R192" s="373"/>
      <c r="S192" s="373"/>
      <c r="T192" s="373"/>
      <c r="U192" s="373"/>
      <c r="V192" s="373"/>
      <c r="W192" s="373"/>
      <c r="X192" s="373"/>
      <c r="Y192" s="373"/>
      <c r="Z192" s="373"/>
      <c r="AA192" s="373"/>
      <c r="AB192" s="373"/>
      <c r="AC192" s="373"/>
      <c r="AD192" s="373"/>
      <c r="AE192" s="373"/>
      <c r="AF192" s="373"/>
      <c r="AG192" s="373"/>
      <c r="AH192" s="373"/>
      <c r="AI192" s="374"/>
    </row>
    <row r="193" spans="2:35" x14ac:dyDescent="0.15">
      <c r="B193" s="375"/>
      <c r="C193" s="376"/>
      <c r="D193" s="376"/>
      <c r="E193" s="376"/>
      <c r="F193" s="376"/>
      <c r="G193" s="376"/>
      <c r="H193" s="376"/>
      <c r="I193" s="376"/>
      <c r="J193" s="376"/>
      <c r="K193" s="376"/>
      <c r="L193" s="376"/>
      <c r="M193" s="376"/>
      <c r="N193" s="376"/>
      <c r="O193" s="376"/>
      <c r="P193" s="376"/>
      <c r="Q193" s="376"/>
      <c r="R193" s="376"/>
      <c r="S193" s="376"/>
      <c r="T193" s="376"/>
      <c r="U193" s="376"/>
      <c r="V193" s="376"/>
      <c r="W193" s="376"/>
      <c r="X193" s="376"/>
      <c r="Y193" s="376"/>
      <c r="Z193" s="376"/>
      <c r="AA193" s="376"/>
      <c r="AB193" s="376"/>
      <c r="AC193" s="376"/>
      <c r="AD193" s="376"/>
      <c r="AE193" s="376"/>
      <c r="AF193" s="376"/>
      <c r="AG193" s="376"/>
      <c r="AH193" s="376"/>
      <c r="AI193" s="377"/>
    </row>
    <row r="194" spans="2:35" x14ac:dyDescent="0.15">
      <c r="B194" s="375"/>
      <c r="C194" s="376"/>
      <c r="D194" s="376"/>
      <c r="E194" s="376"/>
      <c r="F194" s="376"/>
      <c r="G194" s="376"/>
      <c r="H194" s="376"/>
      <c r="I194" s="376"/>
      <c r="J194" s="376"/>
      <c r="K194" s="376"/>
      <c r="L194" s="376"/>
      <c r="M194" s="376"/>
      <c r="N194" s="376"/>
      <c r="O194" s="376"/>
      <c r="P194" s="376"/>
      <c r="Q194" s="376"/>
      <c r="R194" s="376"/>
      <c r="S194" s="376"/>
      <c r="T194" s="376"/>
      <c r="U194" s="376"/>
      <c r="V194" s="376"/>
      <c r="W194" s="376"/>
      <c r="X194" s="376"/>
      <c r="Y194" s="376"/>
      <c r="Z194" s="376"/>
      <c r="AA194" s="376"/>
      <c r="AB194" s="376"/>
      <c r="AC194" s="376"/>
      <c r="AD194" s="376"/>
      <c r="AE194" s="376"/>
      <c r="AF194" s="376"/>
      <c r="AG194" s="376"/>
      <c r="AH194" s="376"/>
      <c r="AI194" s="377"/>
    </row>
    <row r="195" spans="2:35" x14ac:dyDescent="0.15">
      <c r="B195" s="378"/>
      <c r="C195" s="379"/>
      <c r="D195" s="379"/>
      <c r="E195" s="379"/>
      <c r="F195" s="379"/>
      <c r="G195" s="379"/>
      <c r="H195" s="379"/>
      <c r="I195" s="379"/>
      <c r="J195" s="379"/>
      <c r="K195" s="379"/>
      <c r="L195" s="379"/>
      <c r="M195" s="379"/>
      <c r="N195" s="379"/>
      <c r="O195" s="379"/>
      <c r="P195" s="379"/>
      <c r="Q195" s="379"/>
      <c r="R195" s="379"/>
      <c r="S195" s="379"/>
      <c r="T195" s="379"/>
      <c r="U195" s="379"/>
      <c r="V195" s="379"/>
      <c r="W195" s="379"/>
      <c r="X195" s="379"/>
      <c r="Y195" s="379"/>
      <c r="Z195" s="379"/>
      <c r="AA195" s="379"/>
      <c r="AB195" s="379"/>
      <c r="AC195" s="379"/>
      <c r="AD195" s="379"/>
      <c r="AE195" s="379"/>
      <c r="AF195" s="379"/>
      <c r="AG195" s="379"/>
      <c r="AH195" s="379"/>
      <c r="AI195" s="380"/>
    </row>
    <row r="197" spans="2:35" x14ac:dyDescent="0.15">
      <c r="B197" s="33" t="s">
        <v>170</v>
      </c>
    </row>
    <row r="198" spans="2:35" x14ac:dyDescent="0.15">
      <c r="B198" s="372"/>
      <c r="C198" s="373"/>
      <c r="D198" s="373"/>
      <c r="E198" s="373"/>
      <c r="F198" s="373"/>
      <c r="G198" s="373"/>
      <c r="H198" s="373"/>
      <c r="I198" s="373"/>
      <c r="J198" s="373"/>
      <c r="K198" s="373"/>
      <c r="L198" s="373"/>
      <c r="M198" s="373"/>
      <c r="N198" s="373"/>
      <c r="O198" s="373"/>
      <c r="P198" s="373"/>
      <c r="Q198" s="373"/>
      <c r="R198" s="373"/>
      <c r="S198" s="373"/>
      <c r="T198" s="373"/>
      <c r="U198" s="373"/>
      <c r="V198" s="373"/>
      <c r="W198" s="373"/>
      <c r="X198" s="373"/>
      <c r="Y198" s="373"/>
      <c r="Z198" s="373"/>
      <c r="AA198" s="373"/>
      <c r="AB198" s="373"/>
      <c r="AC198" s="373"/>
      <c r="AD198" s="373"/>
      <c r="AE198" s="373"/>
      <c r="AF198" s="373"/>
      <c r="AG198" s="373"/>
      <c r="AH198" s="373"/>
      <c r="AI198" s="374"/>
    </row>
    <row r="199" spans="2:35" x14ac:dyDescent="0.15">
      <c r="B199" s="375"/>
      <c r="C199" s="376"/>
      <c r="D199" s="376"/>
      <c r="E199" s="376"/>
      <c r="F199" s="376"/>
      <c r="G199" s="376"/>
      <c r="H199" s="376"/>
      <c r="I199" s="376"/>
      <c r="J199" s="376"/>
      <c r="K199" s="376"/>
      <c r="L199" s="376"/>
      <c r="M199" s="376"/>
      <c r="N199" s="376"/>
      <c r="O199" s="376"/>
      <c r="P199" s="376"/>
      <c r="Q199" s="376"/>
      <c r="R199" s="376"/>
      <c r="S199" s="376"/>
      <c r="T199" s="376"/>
      <c r="U199" s="376"/>
      <c r="V199" s="376"/>
      <c r="W199" s="376"/>
      <c r="X199" s="376"/>
      <c r="Y199" s="376"/>
      <c r="Z199" s="376"/>
      <c r="AA199" s="376"/>
      <c r="AB199" s="376"/>
      <c r="AC199" s="376"/>
      <c r="AD199" s="376"/>
      <c r="AE199" s="376"/>
      <c r="AF199" s="376"/>
      <c r="AG199" s="376"/>
      <c r="AH199" s="376"/>
      <c r="AI199" s="377"/>
    </row>
    <row r="200" spans="2:35" x14ac:dyDescent="0.15">
      <c r="B200" s="375"/>
      <c r="C200" s="376"/>
      <c r="D200" s="376"/>
      <c r="E200" s="376"/>
      <c r="F200" s="376"/>
      <c r="G200" s="376"/>
      <c r="H200" s="376"/>
      <c r="I200" s="376"/>
      <c r="J200" s="376"/>
      <c r="K200" s="376"/>
      <c r="L200" s="376"/>
      <c r="M200" s="376"/>
      <c r="N200" s="376"/>
      <c r="O200" s="376"/>
      <c r="P200" s="376"/>
      <c r="Q200" s="376"/>
      <c r="R200" s="376"/>
      <c r="S200" s="376"/>
      <c r="T200" s="376"/>
      <c r="U200" s="376"/>
      <c r="V200" s="376"/>
      <c r="W200" s="376"/>
      <c r="X200" s="376"/>
      <c r="Y200" s="376"/>
      <c r="Z200" s="376"/>
      <c r="AA200" s="376"/>
      <c r="AB200" s="376"/>
      <c r="AC200" s="376"/>
      <c r="AD200" s="376"/>
      <c r="AE200" s="376"/>
      <c r="AF200" s="376"/>
      <c r="AG200" s="376"/>
      <c r="AH200" s="376"/>
      <c r="AI200" s="377"/>
    </row>
    <row r="201" spans="2:35" x14ac:dyDescent="0.15">
      <c r="B201" s="378"/>
      <c r="C201" s="379"/>
      <c r="D201" s="379"/>
      <c r="E201" s="379"/>
      <c r="F201" s="379"/>
      <c r="G201" s="379"/>
      <c r="H201" s="379"/>
      <c r="I201" s="379"/>
      <c r="J201" s="379"/>
      <c r="K201" s="379"/>
      <c r="L201" s="379"/>
      <c r="M201" s="379"/>
      <c r="N201" s="379"/>
      <c r="O201" s="379"/>
      <c r="P201" s="379"/>
      <c r="Q201" s="379"/>
      <c r="R201" s="379"/>
      <c r="S201" s="379"/>
      <c r="T201" s="379"/>
      <c r="U201" s="379"/>
      <c r="V201" s="379"/>
      <c r="W201" s="379"/>
      <c r="X201" s="379"/>
      <c r="Y201" s="379"/>
      <c r="Z201" s="379"/>
      <c r="AA201" s="379"/>
      <c r="AB201" s="379"/>
      <c r="AC201" s="379"/>
      <c r="AD201" s="379"/>
      <c r="AE201" s="379"/>
      <c r="AF201" s="379"/>
      <c r="AG201" s="379"/>
      <c r="AH201" s="379"/>
      <c r="AI201" s="380"/>
    </row>
    <row r="203" spans="2:35" x14ac:dyDescent="0.15">
      <c r="B203" s="350" t="s">
        <v>7233</v>
      </c>
      <c r="C203" s="350"/>
      <c r="D203" s="350"/>
      <c r="E203" s="350"/>
      <c r="F203" s="350"/>
      <c r="G203" s="350"/>
      <c r="H203" s="350"/>
      <c r="I203" s="350"/>
      <c r="J203" s="350"/>
      <c r="K203" s="350"/>
      <c r="L203" s="350"/>
      <c r="M203" s="350"/>
      <c r="N203" s="350"/>
      <c r="O203" s="350"/>
      <c r="P203" s="350"/>
      <c r="Q203" s="350"/>
      <c r="R203" s="350"/>
      <c r="S203" s="350"/>
      <c r="T203" s="350"/>
      <c r="U203" s="350"/>
      <c r="V203" s="350"/>
      <c r="W203" s="350"/>
      <c r="X203" s="350"/>
      <c r="Y203" s="350"/>
      <c r="Z203" s="350"/>
      <c r="AA203" s="350"/>
      <c r="AB203" s="350"/>
      <c r="AC203" s="350"/>
      <c r="AD203" s="350"/>
      <c r="AE203" s="350"/>
      <c r="AF203" s="350"/>
      <c r="AG203" s="350"/>
      <c r="AH203" s="350"/>
      <c r="AI203" s="350"/>
    </row>
    <row r="204" spans="2:35" x14ac:dyDescent="0.15">
      <c r="B204" s="350"/>
      <c r="C204" s="350"/>
      <c r="D204" s="350"/>
      <c r="E204" s="350"/>
      <c r="F204" s="350"/>
      <c r="G204" s="350"/>
      <c r="H204" s="350"/>
      <c r="I204" s="350"/>
      <c r="J204" s="350"/>
      <c r="K204" s="350"/>
      <c r="L204" s="350"/>
      <c r="M204" s="350"/>
      <c r="N204" s="350"/>
      <c r="O204" s="350"/>
      <c r="P204" s="350"/>
      <c r="Q204" s="350"/>
      <c r="R204" s="350"/>
      <c r="S204" s="350"/>
      <c r="T204" s="350"/>
      <c r="U204" s="350"/>
      <c r="V204" s="350"/>
      <c r="W204" s="350"/>
      <c r="X204" s="350"/>
      <c r="Y204" s="350"/>
      <c r="Z204" s="350"/>
      <c r="AA204" s="350"/>
      <c r="AB204" s="350"/>
      <c r="AC204" s="350"/>
      <c r="AD204" s="350"/>
      <c r="AE204" s="350"/>
      <c r="AF204" s="350"/>
      <c r="AG204" s="350"/>
      <c r="AH204" s="350"/>
      <c r="AI204" s="350"/>
    </row>
    <row r="206" spans="2:35" x14ac:dyDescent="0.15">
      <c r="B206" s="356" t="s">
        <v>6830</v>
      </c>
      <c r="C206" s="356"/>
      <c r="D206" s="356"/>
      <c r="E206" s="356"/>
      <c r="F206" s="356"/>
      <c r="G206" s="356"/>
      <c r="H206" s="356"/>
      <c r="I206" s="356"/>
      <c r="J206" s="356"/>
      <c r="K206" s="356"/>
      <c r="L206" s="356"/>
      <c r="M206" s="356"/>
      <c r="N206" s="356"/>
      <c r="O206" s="356"/>
      <c r="P206" s="356"/>
      <c r="Q206" s="356"/>
      <c r="R206" s="356"/>
      <c r="S206" s="356"/>
      <c r="T206" s="356"/>
      <c r="U206" s="356"/>
      <c r="V206" s="356"/>
      <c r="W206" s="356"/>
      <c r="X206" s="356"/>
      <c r="Y206" s="356"/>
      <c r="Z206" s="356"/>
      <c r="AA206" s="356"/>
      <c r="AB206" s="356"/>
      <c r="AC206" s="356"/>
      <c r="AD206" s="356"/>
      <c r="AE206" s="356"/>
      <c r="AF206" s="356"/>
      <c r="AG206" s="356"/>
      <c r="AH206" s="356"/>
      <c r="AI206" s="356"/>
    </row>
    <row r="207" spans="2:35" x14ac:dyDescent="0.15">
      <c r="B207" s="356"/>
      <c r="C207" s="356"/>
      <c r="D207" s="356"/>
      <c r="E207" s="356"/>
      <c r="F207" s="356"/>
      <c r="G207" s="356"/>
      <c r="H207" s="356"/>
      <c r="I207" s="356"/>
      <c r="J207" s="356"/>
      <c r="K207" s="356"/>
      <c r="L207" s="356"/>
      <c r="M207" s="356"/>
      <c r="N207" s="356"/>
      <c r="O207" s="356"/>
      <c r="P207" s="356"/>
      <c r="Q207" s="356"/>
      <c r="R207" s="356"/>
      <c r="S207" s="356"/>
      <c r="T207" s="356"/>
      <c r="U207" s="356"/>
      <c r="V207" s="356"/>
      <c r="W207" s="356"/>
      <c r="X207" s="356"/>
      <c r="Y207" s="356"/>
      <c r="Z207" s="356"/>
      <c r="AA207" s="356"/>
      <c r="AB207" s="356"/>
      <c r="AC207" s="356"/>
      <c r="AD207" s="356"/>
      <c r="AE207" s="356"/>
      <c r="AF207" s="356"/>
      <c r="AG207" s="356"/>
      <c r="AH207" s="356"/>
      <c r="AI207" s="356"/>
    </row>
    <row r="208" spans="2:35" x14ac:dyDescent="0.15">
      <c r="B208" s="41" t="s">
        <v>7154</v>
      </c>
    </row>
    <row r="209" spans="1:35" x14ac:dyDescent="0.15">
      <c r="B209" s="372"/>
      <c r="C209" s="373"/>
      <c r="D209" s="373"/>
      <c r="E209" s="373"/>
      <c r="F209" s="373"/>
      <c r="G209" s="373"/>
      <c r="H209" s="373"/>
      <c r="I209" s="373"/>
      <c r="J209" s="373"/>
      <c r="K209" s="373"/>
      <c r="L209" s="373"/>
      <c r="M209" s="373"/>
      <c r="N209" s="373"/>
      <c r="O209" s="373"/>
      <c r="P209" s="373"/>
      <c r="Q209" s="373"/>
      <c r="R209" s="373"/>
      <c r="S209" s="373"/>
      <c r="T209" s="373"/>
      <c r="U209" s="373"/>
      <c r="V209" s="373"/>
      <c r="W209" s="373"/>
      <c r="X209" s="373"/>
      <c r="Y209" s="373"/>
      <c r="Z209" s="373"/>
      <c r="AA209" s="373"/>
      <c r="AB209" s="373"/>
      <c r="AC209" s="373"/>
      <c r="AD209" s="373"/>
      <c r="AE209" s="373"/>
      <c r="AF209" s="373"/>
      <c r="AG209" s="373"/>
      <c r="AH209" s="373"/>
      <c r="AI209" s="374"/>
    </row>
    <row r="210" spans="1:35" x14ac:dyDescent="0.15">
      <c r="B210" s="375"/>
      <c r="C210" s="376"/>
      <c r="D210" s="376"/>
      <c r="E210" s="376"/>
      <c r="F210" s="376"/>
      <c r="G210" s="376"/>
      <c r="H210" s="376"/>
      <c r="I210" s="376"/>
      <c r="J210" s="376"/>
      <c r="K210" s="376"/>
      <c r="L210" s="376"/>
      <c r="M210" s="376"/>
      <c r="N210" s="376"/>
      <c r="O210" s="376"/>
      <c r="P210" s="376"/>
      <c r="Q210" s="376"/>
      <c r="R210" s="376"/>
      <c r="S210" s="376"/>
      <c r="T210" s="376"/>
      <c r="U210" s="376"/>
      <c r="V210" s="376"/>
      <c r="W210" s="376"/>
      <c r="X210" s="376"/>
      <c r="Y210" s="376"/>
      <c r="Z210" s="376"/>
      <c r="AA210" s="376"/>
      <c r="AB210" s="376"/>
      <c r="AC210" s="376"/>
      <c r="AD210" s="376"/>
      <c r="AE210" s="376"/>
      <c r="AF210" s="376"/>
      <c r="AG210" s="376"/>
      <c r="AH210" s="376"/>
      <c r="AI210" s="377"/>
    </row>
    <row r="211" spans="1:35" x14ac:dyDescent="0.15">
      <c r="B211" s="375"/>
      <c r="C211" s="376"/>
      <c r="D211" s="376"/>
      <c r="E211" s="376"/>
      <c r="F211" s="376"/>
      <c r="G211" s="376"/>
      <c r="H211" s="376"/>
      <c r="I211" s="376"/>
      <c r="J211" s="376"/>
      <c r="K211" s="376"/>
      <c r="L211" s="376"/>
      <c r="M211" s="376"/>
      <c r="N211" s="376"/>
      <c r="O211" s="376"/>
      <c r="P211" s="376"/>
      <c r="Q211" s="376"/>
      <c r="R211" s="376"/>
      <c r="S211" s="376"/>
      <c r="T211" s="376"/>
      <c r="U211" s="376"/>
      <c r="V211" s="376"/>
      <c r="W211" s="376"/>
      <c r="X211" s="376"/>
      <c r="Y211" s="376"/>
      <c r="Z211" s="376"/>
      <c r="AA211" s="376"/>
      <c r="AB211" s="376"/>
      <c r="AC211" s="376"/>
      <c r="AD211" s="376"/>
      <c r="AE211" s="376"/>
      <c r="AF211" s="376"/>
      <c r="AG211" s="376"/>
      <c r="AH211" s="376"/>
      <c r="AI211" s="377"/>
    </row>
    <row r="212" spans="1:35" x14ac:dyDescent="0.15">
      <c r="B212" s="378"/>
      <c r="C212" s="379"/>
      <c r="D212" s="379"/>
      <c r="E212" s="379"/>
      <c r="F212" s="379"/>
      <c r="G212" s="379"/>
      <c r="H212" s="379"/>
      <c r="I212" s="379"/>
      <c r="J212" s="379"/>
      <c r="K212" s="379"/>
      <c r="L212" s="379"/>
      <c r="M212" s="379"/>
      <c r="N212" s="379"/>
      <c r="O212" s="379"/>
      <c r="P212" s="379"/>
      <c r="Q212" s="379"/>
      <c r="R212" s="379"/>
      <c r="S212" s="379"/>
      <c r="T212" s="379"/>
      <c r="U212" s="379"/>
      <c r="V212" s="379"/>
      <c r="W212" s="379"/>
      <c r="X212" s="379"/>
      <c r="Y212" s="379"/>
      <c r="Z212" s="379"/>
      <c r="AA212" s="379"/>
      <c r="AB212" s="379"/>
      <c r="AC212" s="379"/>
      <c r="AD212" s="379"/>
      <c r="AE212" s="379"/>
      <c r="AF212" s="379"/>
      <c r="AG212" s="379"/>
      <c r="AH212" s="379"/>
      <c r="AI212" s="380"/>
    </row>
    <row r="214" spans="1:35" x14ac:dyDescent="0.15">
      <c r="B214" s="33" t="s">
        <v>7155</v>
      </c>
    </row>
    <row r="215" spans="1:35" x14ac:dyDescent="0.15">
      <c r="B215" s="351" t="s">
        <v>181</v>
      </c>
      <c r="C215" s="351"/>
      <c r="D215" s="351"/>
      <c r="E215" s="351"/>
      <c r="F215" s="352"/>
      <c r="G215" s="369" t="s">
        <v>6738</v>
      </c>
      <c r="H215" s="354"/>
      <c r="I215" s="355"/>
    </row>
    <row r="216" spans="1:35" x14ac:dyDescent="0.15">
      <c r="B216" s="351" t="s">
        <v>182</v>
      </c>
      <c r="C216" s="351"/>
      <c r="D216" s="351"/>
      <c r="E216" s="351"/>
      <c r="F216" s="352"/>
      <c r="G216" s="353" t="s">
        <v>6738</v>
      </c>
      <c r="H216" s="354"/>
      <c r="I216" s="355"/>
      <c r="V216" s="49"/>
    </row>
    <row r="217" spans="1:35" x14ac:dyDescent="0.15">
      <c r="V217" s="49"/>
      <c r="W217" s="49"/>
      <c r="X217" s="49"/>
      <c r="Y217" s="49"/>
      <c r="Z217" s="49"/>
      <c r="AA217" s="49"/>
      <c r="AB217" s="49"/>
      <c r="AC217" s="49"/>
      <c r="AD217" s="49"/>
      <c r="AE217" s="49"/>
      <c r="AF217" s="49"/>
      <c r="AG217" s="49"/>
      <c r="AH217" s="49"/>
      <c r="AI217" s="49"/>
    </row>
    <row r="218" spans="1:35" x14ac:dyDescent="0.15">
      <c r="B218" s="33" t="s">
        <v>171</v>
      </c>
      <c r="V218" s="50"/>
      <c r="W218" s="50"/>
      <c r="X218" s="50"/>
      <c r="Y218" s="50"/>
      <c r="Z218" s="50"/>
      <c r="AA218" s="50"/>
      <c r="AB218" s="50"/>
      <c r="AC218" s="51"/>
      <c r="AD218" s="51"/>
      <c r="AE218" s="51"/>
      <c r="AF218" s="51"/>
      <c r="AG218" s="51"/>
      <c r="AH218" s="50"/>
      <c r="AI218" s="50"/>
    </row>
    <row r="219" spans="1:35" x14ac:dyDescent="0.15">
      <c r="B219" s="357"/>
      <c r="C219" s="358"/>
      <c r="D219" s="359"/>
      <c r="E219" s="353" t="s">
        <v>6738</v>
      </c>
      <c r="F219" s="354"/>
      <c r="G219" s="355"/>
      <c r="H219" s="347" t="s">
        <v>1</v>
      </c>
      <c r="I219" s="348"/>
      <c r="V219" s="50"/>
      <c r="W219" s="50"/>
      <c r="X219" s="50"/>
      <c r="Y219" s="50"/>
      <c r="Z219" s="50"/>
      <c r="AA219" s="50"/>
      <c r="AB219" s="50"/>
      <c r="AC219" s="51"/>
      <c r="AD219" s="51"/>
      <c r="AE219" s="51"/>
      <c r="AF219" s="51"/>
      <c r="AG219" s="51"/>
      <c r="AH219" s="50"/>
      <c r="AI219" s="50"/>
    </row>
    <row r="220" spans="1:35" x14ac:dyDescent="0.15">
      <c r="B220" s="43"/>
      <c r="C220" s="43"/>
      <c r="D220" s="43"/>
      <c r="E220" s="353" t="s">
        <v>6738</v>
      </c>
      <c r="F220" s="354"/>
      <c r="G220" s="355"/>
      <c r="H220" s="347" t="s">
        <v>165</v>
      </c>
      <c r="I220" s="348"/>
      <c r="N220" s="46"/>
      <c r="V220" s="50"/>
      <c r="W220" s="50"/>
      <c r="X220" s="50"/>
      <c r="Y220" s="50"/>
      <c r="Z220" s="50"/>
      <c r="AA220" s="50"/>
      <c r="AB220" s="50"/>
      <c r="AC220" s="51"/>
      <c r="AD220" s="51"/>
      <c r="AE220" s="51"/>
      <c r="AF220" s="51"/>
      <c r="AG220" s="51"/>
      <c r="AH220" s="50"/>
      <c r="AI220" s="50"/>
    </row>
    <row r="221" spans="1:35" x14ac:dyDescent="0.15">
      <c r="B221" s="42"/>
      <c r="C221" s="42"/>
      <c r="D221" s="42"/>
      <c r="E221" s="353" t="s">
        <v>6738</v>
      </c>
      <c r="F221" s="354"/>
      <c r="G221" s="355"/>
      <c r="H221" s="347" t="s">
        <v>64</v>
      </c>
      <c r="I221" s="348"/>
      <c r="V221" s="50"/>
      <c r="W221" s="50"/>
      <c r="X221" s="50"/>
      <c r="Y221" s="50"/>
      <c r="Z221" s="50"/>
      <c r="AA221" s="50"/>
      <c r="AB221" s="50"/>
      <c r="AC221" s="51"/>
      <c r="AD221" s="51"/>
      <c r="AE221" s="51"/>
      <c r="AF221" s="51"/>
      <c r="AG221" s="51"/>
      <c r="AH221" s="50"/>
      <c r="AI221" s="50"/>
    </row>
    <row r="222" spans="1:35" x14ac:dyDescent="0.15">
      <c r="A222" s="42"/>
      <c r="B222" s="42"/>
      <c r="C222" s="42"/>
      <c r="D222" s="42"/>
      <c r="E222" s="42"/>
      <c r="F222" s="42"/>
      <c r="G222" s="42"/>
      <c r="H222" s="42"/>
      <c r="I222" s="42"/>
      <c r="J222" s="42"/>
      <c r="K222" s="42"/>
      <c r="L222" s="42"/>
      <c r="M222" s="42"/>
      <c r="N222" s="42"/>
      <c r="O222" s="42"/>
      <c r="P222" s="42"/>
      <c r="Q222" s="42"/>
      <c r="R222" s="42"/>
      <c r="V222" s="50"/>
      <c r="W222" s="50"/>
      <c r="X222" s="50"/>
      <c r="Y222" s="50"/>
      <c r="Z222" s="50"/>
      <c r="AA222" s="50"/>
      <c r="AB222" s="50"/>
      <c r="AC222" s="51"/>
      <c r="AD222" s="51"/>
      <c r="AE222" s="51"/>
      <c r="AF222" s="51"/>
      <c r="AG222" s="51"/>
      <c r="AH222" s="50"/>
      <c r="AI222" s="50"/>
    </row>
    <row r="223" spans="1:35" x14ac:dyDescent="0.15">
      <c r="A223" s="42"/>
      <c r="B223" s="41" t="s">
        <v>7201</v>
      </c>
      <c r="C223" s="42"/>
      <c r="D223" s="42"/>
      <c r="E223" s="42"/>
      <c r="F223" s="42"/>
      <c r="G223" s="42"/>
      <c r="H223" s="42"/>
      <c r="I223" s="42"/>
      <c r="J223" s="42"/>
      <c r="K223" s="42"/>
      <c r="L223" s="42"/>
      <c r="M223" s="42"/>
      <c r="N223" s="42"/>
      <c r="O223" s="42"/>
      <c r="P223" s="42"/>
      <c r="Q223" s="42"/>
      <c r="R223" s="42"/>
    </row>
    <row r="224" spans="1:35" x14ac:dyDescent="0.15">
      <c r="A224" s="42"/>
      <c r="B224" s="41" t="s">
        <v>6780</v>
      </c>
      <c r="C224" s="42"/>
      <c r="D224" s="42"/>
      <c r="E224" s="357"/>
      <c r="F224" s="358"/>
      <c r="G224" s="358"/>
      <c r="H224" s="359"/>
      <c r="I224" s="41" t="s">
        <v>6781</v>
      </c>
      <c r="J224" s="42"/>
      <c r="K224" s="42"/>
      <c r="L224" s="42"/>
      <c r="M224" s="42"/>
      <c r="N224" s="42"/>
      <c r="O224" s="42"/>
      <c r="P224" s="42"/>
      <c r="Q224" s="42"/>
      <c r="R224" s="42"/>
    </row>
    <row r="225" spans="1:35" x14ac:dyDescent="0.15">
      <c r="A225" s="42"/>
      <c r="B225" s="41" t="s">
        <v>6782</v>
      </c>
      <c r="C225" s="42"/>
      <c r="D225" s="42"/>
      <c r="E225" s="42"/>
      <c r="F225" s="42"/>
      <c r="G225" s="42"/>
      <c r="H225" s="42"/>
      <c r="I225" s="42"/>
      <c r="J225" s="42"/>
      <c r="K225" s="42"/>
      <c r="L225" s="42"/>
      <c r="M225" s="42"/>
      <c r="N225" s="42"/>
      <c r="O225" s="42"/>
      <c r="P225" s="42"/>
      <c r="Q225" s="42"/>
      <c r="R225" s="42"/>
    </row>
    <row r="226" spans="1:35" x14ac:dyDescent="0.15">
      <c r="A226" s="42"/>
      <c r="B226" s="360"/>
      <c r="C226" s="361"/>
      <c r="D226" s="361"/>
      <c r="E226" s="361"/>
      <c r="F226" s="361"/>
      <c r="G226" s="361"/>
      <c r="H226" s="361"/>
      <c r="I226" s="361"/>
      <c r="J226" s="361"/>
      <c r="K226" s="361"/>
      <c r="L226" s="361"/>
      <c r="M226" s="361"/>
      <c r="N226" s="361"/>
      <c r="O226" s="361"/>
      <c r="P226" s="361"/>
      <c r="Q226" s="361"/>
      <c r="R226" s="362"/>
    </row>
    <row r="227" spans="1:35" x14ac:dyDescent="0.15">
      <c r="A227" s="42"/>
      <c r="B227" s="363"/>
      <c r="C227" s="364"/>
      <c r="D227" s="364"/>
      <c r="E227" s="364"/>
      <c r="F227" s="364"/>
      <c r="G227" s="364"/>
      <c r="H227" s="364"/>
      <c r="I227" s="364"/>
      <c r="J227" s="364"/>
      <c r="K227" s="364"/>
      <c r="L227" s="364"/>
      <c r="M227" s="364"/>
      <c r="N227" s="364"/>
      <c r="O227" s="364"/>
      <c r="P227" s="364"/>
      <c r="Q227" s="364"/>
      <c r="R227" s="365"/>
    </row>
    <row r="228" spans="1:35" x14ac:dyDescent="0.15">
      <c r="A228" s="42"/>
      <c r="B228" s="363"/>
      <c r="C228" s="364"/>
      <c r="D228" s="364"/>
      <c r="E228" s="364"/>
      <c r="F228" s="364"/>
      <c r="G228" s="364"/>
      <c r="H228" s="364"/>
      <c r="I228" s="364"/>
      <c r="J228" s="364"/>
      <c r="K228" s="364"/>
      <c r="L228" s="364"/>
      <c r="M228" s="364"/>
      <c r="N228" s="364"/>
      <c r="O228" s="364"/>
      <c r="P228" s="364"/>
      <c r="Q228" s="364"/>
      <c r="R228" s="365"/>
    </row>
    <row r="229" spans="1:35" x14ac:dyDescent="0.15">
      <c r="A229" s="42"/>
      <c r="B229" s="366"/>
      <c r="C229" s="367"/>
      <c r="D229" s="367"/>
      <c r="E229" s="367"/>
      <c r="F229" s="367"/>
      <c r="G229" s="367"/>
      <c r="H229" s="367"/>
      <c r="I229" s="367"/>
      <c r="J229" s="367"/>
      <c r="K229" s="367"/>
      <c r="L229" s="367"/>
      <c r="M229" s="367"/>
      <c r="N229" s="367"/>
      <c r="O229" s="367"/>
      <c r="P229" s="367"/>
      <c r="Q229" s="367"/>
      <c r="R229" s="368"/>
    </row>
    <row r="234" spans="1:35" x14ac:dyDescent="0.15">
      <c r="B234" s="356" t="s">
        <v>6831</v>
      </c>
      <c r="C234" s="356"/>
      <c r="D234" s="356"/>
      <c r="E234" s="356"/>
      <c r="F234" s="356"/>
      <c r="G234" s="356"/>
      <c r="H234" s="356"/>
      <c r="I234" s="356"/>
      <c r="J234" s="356"/>
      <c r="K234" s="356"/>
      <c r="L234" s="356"/>
      <c r="M234" s="356"/>
      <c r="N234" s="356"/>
      <c r="O234" s="356"/>
      <c r="P234" s="356"/>
      <c r="Q234" s="356"/>
      <c r="R234" s="356"/>
      <c r="S234" s="356"/>
      <c r="T234" s="356"/>
      <c r="U234" s="356"/>
      <c r="V234" s="356"/>
      <c r="W234" s="356"/>
      <c r="X234" s="356"/>
      <c r="Y234" s="356"/>
      <c r="Z234" s="356"/>
      <c r="AA234" s="356"/>
      <c r="AB234" s="356"/>
      <c r="AC234" s="356"/>
      <c r="AD234" s="356"/>
      <c r="AE234" s="356"/>
      <c r="AF234" s="356"/>
      <c r="AG234" s="356"/>
      <c r="AH234" s="356"/>
      <c r="AI234" s="356"/>
    </row>
    <row r="235" spans="1:35" x14ac:dyDescent="0.15">
      <c r="B235" s="356"/>
      <c r="C235" s="356"/>
      <c r="D235" s="356"/>
      <c r="E235" s="356"/>
      <c r="F235" s="356"/>
      <c r="G235" s="356"/>
      <c r="H235" s="356"/>
      <c r="I235" s="356"/>
      <c r="J235" s="356"/>
      <c r="K235" s="356"/>
      <c r="L235" s="356"/>
      <c r="M235" s="356"/>
      <c r="N235" s="356"/>
      <c r="O235" s="356"/>
      <c r="P235" s="356"/>
      <c r="Q235" s="356"/>
      <c r="R235" s="356"/>
      <c r="S235" s="356"/>
      <c r="T235" s="356"/>
      <c r="U235" s="356"/>
      <c r="V235" s="356"/>
      <c r="W235" s="356"/>
      <c r="X235" s="356"/>
      <c r="Y235" s="356"/>
      <c r="Z235" s="356"/>
      <c r="AA235" s="356"/>
      <c r="AB235" s="356"/>
      <c r="AC235" s="356"/>
      <c r="AD235" s="356"/>
      <c r="AE235" s="356"/>
      <c r="AF235" s="356"/>
      <c r="AG235" s="356"/>
      <c r="AH235" s="356"/>
      <c r="AI235" s="356"/>
    </row>
    <row r="236" spans="1:35" x14ac:dyDescent="0.15">
      <c r="B236" s="41" t="s">
        <v>7156</v>
      </c>
    </row>
    <row r="237" spans="1:35" x14ac:dyDescent="0.15">
      <c r="B237" s="372"/>
      <c r="C237" s="373"/>
      <c r="D237" s="373"/>
      <c r="E237" s="373"/>
      <c r="F237" s="373"/>
      <c r="G237" s="373"/>
      <c r="H237" s="373"/>
      <c r="I237" s="373"/>
      <c r="J237" s="373"/>
      <c r="K237" s="373"/>
      <c r="L237" s="373"/>
      <c r="M237" s="373"/>
      <c r="N237" s="373"/>
      <c r="O237" s="373"/>
      <c r="P237" s="373"/>
      <c r="Q237" s="373"/>
      <c r="R237" s="373"/>
      <c r="S237" s="373"/>
      <c r="T237" s="373"/>
      <c r="U237" s="373"/>
      <c r="V237" s="373"/>
      <c r="W237" s="373"/>
      <c r="X237" s="373"/>
      <c r="Y237" s="373"/>
      <c r="Z237" s="373"/>
      <c r="AA237" s="373"/>
      <c r="AB237" s="373"/>
      <c r="AC237" s="373"/>
      <c r="AD237" s="373"/>
      <c r="AE237" s="373"/>
      <c r="AF237" s="373"/>
      <c r="AG237" s="373"/>
      <c r="AH237" s="373"/>
      <c r="AI237" s="374"/>
    </row>
    <row r="238" spans="1:35" x14ac:dyDescent="0.15">
      <c r="B238" s="375"/>
      <c r="C238" s="376"/>
      <c r="D238" s="376"/>
      <c r="E238" s="376"/>
      <c r="F238" s="376"/>
      <c r="G238" s="376"/>
      <c r="H238" s="376"/>
      <c r="I238" s="376"/>
      <c r="J238" s="376"/>
      <c r="K238" s="376"/>
      <c r="L238" s="376"/>
      <c r="M238" s="376"/>
      <c r="N238" s="376"/>
      <c r="O238" s="376"/>
      <c r="P238" s="376"/>
      <c r="Q238" s="376"/>
      <c r="R238" s="376"/>
      <c r="S238" s="376"/>
      <c r="T238" s="376"/>
      <c r="U238" s="376"/>
      <c r="V238" s="376"/>
      <c r="W238" s="376"/>
      <c r="X238" s="376"/>
      <c r="Y238" s="376"/>
      <c r="Z238" s="376"/>
      <c r="AA238" s="376"/>
      <c r="AB238" s="376"/>
      <c r="AC238" s="376"/>
      <c r="AD238" s="376"/>
      <c r="AE238" s="376"/>
      <c r="AF238" s="376"/>
      <c r="AG238" s="376"/>
      <c r="AH238" s="376"/>
      <c r="AI238" s="377"/>
    </row>
    <row r="239" spans="1:35" x14ac:dyDescent="0.15">
      <c r="B239" s="375"/>
      <c r="C239" s="376"/>
      <c r="D239" s="376"/>
      <c r="E239" s="376"/>
      <c r="F239" s="376"/>
      <c r="G239" s="376"/>
      <c r="H239" s="376"/>
      <c r="I239" s="376"/>
      <c r="J239" s="376"/>
      <c r="K239" s="376"/>
      <c r="L239" s="376"/>
      <c r="M239" s="376"/>
      <c r="N239" s="376"/>
      <c r="O239" s="376"/>
      <c r="P239" s="376"/>
      <c r="Q239" s="376"/>
      <c r="R239" s="376"/>
      <c r="S239" s="376"/>
      <c r="T239" s="376"/>
      <c r="U239" s="376"/>
      <c r="V239" s="376"/>
      <c r="W239" s="376"/>
      <c r="X239" s="376"/>
      <c r="Y239" s="376"/>
      <c r="Z239" s="376"/>
      <c r="AA239" s="376"/>
      <c r="AB239" s="376"/>
      <c r="AC239" s="376"/>
      <c r="AD239" s="376"/>
      <c r="AE239" s="376"/>
      <c r="AF239" s="376"/>
      <c r="AG239" s="376"/>
      <c r="AH239" s="376"/>
      <c r="AI239" s="377"/>
    </row>
    <row r="240" spans="1:35" x14ac:dyDescent="0.15">
      <c r="B240" s="378"/>
      <c r="C240" s="379"/>
      <c r="D240" s="379"/>
      <c r="E240" s="379"/>
      <c r="F240" s="379"/>
      <c r="G240" s="379"/>
      <c r="H240" s="379"/>
      <c r="I240" s="379"/>
      <c r="J240" s="379"/>
      <c r="K240" s="379"/>
      <c r="L240" s="379"/>
      <c r="M240" s="379"/>
      <c r="N240" s="379"/>
      <c r="O240" s="379"/>
      <c r="P240" s="379"/>
      <c r="Q240" s="379"/>
      <c r="R240" s="379"/>
      <c r="S240" s="379"/>
      <c r="T240" s="379"/>
      <c r="U240" s="379"/>
      <c r="V240" s="379"/>
      <c r="W240" s="379"/>
      <c r="X240" s="379"/>
      <c r="Y240" s="379"/>
      <c r="Z240" s="379"/>
      <c r="AA240" s="379"/>
      <c r="AB240" s="379"/>
      <c r="AC240" s="379"/>
      <c r="AD240" s="379"/>
      <c r="AE240" s="379"/>
      <c r="AF240" s="379"/>
      <c r="AG240" s="379"/>
      <c r="AH240" s="379"/>
      <c r="AI240" s="380"/>
    </row>
    <row r="242" spans="1:35" x14ac:dyDescent="0.15">
      <c r="B242" s="33" t="s">
        <v>7157</v>
      </c>
    </row>
    <row r="243" spans="1:35" x14ac:dyDescent="0.15">
      <c r="B243" s="351" t="s">
        <v>181</v>
      </c>
      <c r="C243" s="351"/>
      <c r="D243" s="351"/>
      <c r="E243" s="351"/>
      <c r="F243" s="352"/>
      <c r="G243" s="369" t="s">
        <v>6738</v>
      </c>
      <c r="H243" s="370"/>
      <c r="I243" s="371"/>
    </row>
    <row r="244" spans="1:35" x14ac:dyDescent="0.15">
      <c r="B244" s="351" t="s">
        <v>182</v>
      </c>
      <c r="C244" s="351"/>
      <c r="D244" s="351"/>
      <c r="E244" s="351"/>
      <c r="F244" s="352"/>
      <c r="G244" s="369" t="s">
        <v>6738</v>
      </c>
      <c r="H244" s="370"/>
      <c r="I244" s="371"/>
      <c r="V244" s="49"/>
    </row>
    <row r="245" spans="1:35" x14ac:dyDescent="0.15">
      <c r="V245" s="49"/>
      <c r="W245" s="49"/>
      <c r="X245" s="49"/>
      <c r="Y245" s="49"/>
      <c r="Z245" s="49"/>
      <c r="AA245" s="49"/>
      <c r="AB245" s="49"/>
      <c r="AC245" s="49"/>
      <c r="AD245" s="49"/>
      <c r="AE245" s="49"/>
      <c r="AF245" s="49"/>
      <c r="AG245" s="49"/>
      <c r="AH245" s="49"/>
      <c r="AI245" s="49"/>
    </row>
    <row r="246" spans="1:35" x14ac:dyDescent="0.15">
      <c r="B246" s="33" t="s">
        <v>174</v>
      </c>
      <c r="V246" s="50"/>
      <c r="W246" s="50"/>
      <c r="X246" s="50"/>
      <c r="Y246" s="50"/>
      <c r="Z246" s="50"/>
      <c r="AA246" s="50"/>
      <c r="AB246" s="50"/>
      <c r="AC246" s="51"/>
      <c r="AD246" s="51"/>
      <c r="AE246" s="51"/>
      <c r="AF246" s="51"/>
      <c r="AG246" s="51"/>
      <c r="AH246" s="50"/>
      <c r="AI246" s="50"/>
    </row>
    <row r="247" spans="1:35" x14ac:dyDescent="0.15">
      <c r="B247" s="357"/>
      <c r="C247" s="358"/>
      <c r="D247" s="359"/>
      <c r="E247" s="353"/>
      <c r="F247" s="354"/>
      <c r="G247" s="355"/>
      <c r="H247" s="347" t="s">
        <v>1</v>
      </c>
      <c r="I247" s="348"/>
      <c r="V247" s="50"/>
      <c r="W247" s="50"/>
      <c r="X247" s="50"/>
      <c r="Y247" s="50"/>
      <c r="Z247" s="50"/>
      <c r="AA247" s="50"/>
      <c r="AB247" s="50"/>
      <c r="AC247" s="51"/>
      <c r="AD247" s="51"/>
      <c r="AE247" s="51"/>
      <c r="AF247" s="51"/>
      <c r="AG247" s="51"/>
      <c r="AH247" s="50"/>
      <c r="AI247" s="50"/>
    </row>
    <row r="248" spans="1:35" x14ac:dyDescent="0.15">
      <c r="B248" s="43"/>
      <c r="C248" s="43"/>
      <c r="D248" s="43"/>
      <c r="E248" s="353" t="s">
        <v>6738</v>
      </c>
      <c r="F248" s="354"/>
      <c r="G248" s="355"/>
      <c r="H248" s="347" t="s">
        <v>165</v>
      </c>
      <c r="I248" s="348"/>
      <c r="V248" s="50"/>
      <c r="W248" s="50"/>
      <c r="X248" s="50"/>
      <c r="Y248" s="50"/>
      <c r="Z248" s="50"/>
      <c r="AA248" s="50"/>
      <c r="AB248" s="50"/>
      <c r="AC248" s="51"/>
      <c r="AD248" s="51"/>
      <c r="AE248" s="51"/>
      <c r="AF248" s="51"/>
      <c r="AG248" s="51"/>
      <c r="AH248" s="50"/>
      <c r="AI248" s="50"/>
    </row>
    <row r="249" spans="1:35" x14ac:dyDescent="0.15">
      <c r="A249" s="42"/>
      <c r="B249" s="42"/>
      <c r="C249" s="42"/>
      <c r="D249" s="42"/>
      <c r="E249" s="353" t="s">
        <v>6738</v>
      </c>
      <c r="F249" s="354"/>
      <c r="G249" s="355"/>
      <c r="H249" s="550" t="s">
        <v>64</v>
      </c>
      <c r="I249" s="551"/>
      <c r="J249" s="42"/>
      <c r="K249" s="42"/>
      <c r="L249" s="42"/>
      <c r="M249" s="42"/>
      <c r="N249" s="42"/>
      <c r="O249" s="42"/>
      <c r="P249" s="42"/>
      <c r="Q249" s="42"/>
      <c r="R249" s="42"/>
      <c r="S249" s="42"/>
      <c r="T249" s="42"/>
      <c r="U249" s="42"/>
      <c r="V249" s="42"/>
      <c r="W249" s="42"/>
      <c r="X249" s="42"/>
      <c r="Y249" s="42"/>
      <c r="Z249" s="42"/>
      <c r="AA249" s="42"/>
      <c r="AB249" s="42"/>
      <c r="AC249" s="105"/>
      <c r="AD249" s="105"/>
      <c r="AE249" s="105"/>
      <c r="AF249" s="105"/>
      <c r="AG249" s="105"/>
      <c r="AH249" s="42"/>
      <c r="AI249" s="42"/>
    </row>
    <row r="250" spans="1:35" x14ac:dyDescent="0.1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105"/>
      <c r="AD250" s="105"/>
      <c r="AE250" s="105"/>
      <c r="AF250" s="105"/>
      <c r="AG250" s="105"/>
      <c r="AH250" s="42"/>
      <c r="AI250" s="42"/>
    </row>
    <row r="251" spans="1:35" x14ac:dyDescent="0.15">
      <c r="A251" s="42"/>
      <c r="B251" s="41" t="s">
        <v>7202</v>
      </c>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row>
    <row r="252" spans="1:35" x14ac:dyDescent="0.15">
      <c r="A252" s="42"/>
      <c r="B252" s="41" t="s">
        <v>6780</v>
      </c>
      <c r="C252" s="42"/>
      <c r="D252" s="42"/>
      <c r="E252" s="357"/>
      <c r="F252" s="358"/>
      <c r="G252" s="358"/>
      <c r="H252" s="359"/>
      <c r="I252" s="41" t="s">
        <v>6781</v>
      </c>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row>
    <row r="253" spans="1:35" x14ac:dyDescent="0.15">
      <c r="A253" s="42"/>
      <c r="B253" s="41" t="s">
        <v>6782</v>
      </c>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row>
    <row r="254" spans="1:35" x14ac:dyDescent="0.15">
      <c r="A254" s="42"/>
      <c r="B254" s="360"/>
      <c r="C254" s="361"/>
      <c r="D254" s="361"/>
      <c r="E254" s="361"/>
      <c r="F254" s="361"/>
      <c r="G254" s="361"/>
      <c r="H254" s="361"/>
      <c r="I254" s="361"/>
      <c r="J254" s="361"/>
      <c r="K254" s="361"/>
      <c r="L254" s="361"/>
      <c r="M254" s="361"/>
      <c r="N254" s="361"/>
      <c r="O254" s="361"/>
      <c r="P254" s="361"/>
      <c r="Q254" s="361"/>
      <c r="R254" s="362"/>
      <c r="S254" s="42"/>
      <c r="T254" s="42"/>
      <c r="U254" s="42"/>
      <c r="V254" s="42"/>
      <c r="W254" s="42"/>
      <c r="X254" s="42"/>
      <c r="Y254" s="42"/>
      <c r="Z254" s="42"/>
      <c r="AA254" s="42"/>
      <c r="AB254" s="42"/>
      <c r="AC254" s="42"/>
      <c r="AD254" s="42"/>
      <c r="AE254" s="42"/>
      <c r="AF254" s="42"/>
      <c r="AG254" s="42"/>
      <c r="AH254" s="42"/>
      <c r="AI254" s="42"/>
    </row>
    <row r="255" spans="1:35" x14ac:dyDescent="0.15">
      <c r="A255" s="42"/>
      <c r="B255" s="363"/>
      <c r="C255" s="364"/>
      <c r="D255" s="364"/>
      <c r="E255" s="364"/>
      <c r="F255" s="364"/>
      <c r="G255" s="364"/>
      <c r="H255" s="364"/>
      <c r="I255" s="364"/>
      <c r="J255" s="364"/>
      <c r="K255" s="364"/>
      <c r="L255" s="364"/>
      <c r="M255" s="364"/>
      <c r="N255" s="364"/>
      <c r="O255" s="364"/>
      <c r="P255" s="364"/>
      <c r="Q255" s="364"/>
      <c r="R255" s="365"/>
      <c r="S255" s="42"/>
      <c r="T255" s="42"/>
      <c r="U255" s="42"/>
      <c r="V255" s="42"/>
      <c r="W255" s="42"/>
      <c r="X255" s="42"/>
      <c r="Y255" s="42"/>
      <c r="Z255" s="42"/>
      <c r="AA255" s="42"/>
      <c r="AB255" s="42"/>
      <c r="AC255" s="42"/>
      <c r="AD255" s="42"/>
      <c r="AE255" s="42"/>
      <c r="AF255" s="42"/>
      <c r="AG255" s="42"/>
      <c r="AH255" s="42"/>
      <c r="AI255" s="42"/>
    </row>
    <row r="256" spans="1:35" x14ac:dyDescent="0.15">
      <c r="A256" s="42"/>
      <c r="B256" s="363"/>
      <c r="C256" s="364"/>
      <c r="D256" s="364"/>
      <c r="E256" s="364"/>
      <c r="F256" s="364"/>
      <c r="G256" s="364"/>
      <c r="H256" s="364"/>
      <c r="I256" s="364"/>
      <c r="J256" s="364"/>
      <c r="K256" s="364"/>
      <c r="L256" s="364"/>
      <c r="M256" s="364"/>
      <c r="N256" s="364"/>
      <c r="O256" s="364"/>
      <c r="P256" s="364"/>
      <c r="Q256" s="364"/>
      <c r="R256" s="365"/>
      <c r="S256" s="42"/>
      <c r="T256" s="42"/>
      <c r="U256" s="42"/>
      <c r="V256" s="42"/>
      <c r="W256" s="42"/>
      <c r="X256" s="42"/>
      <c r="Y256" s="42"/>
      <c r="Z256" s="42"/>
      <c r="AA256" s="42"/>
      <c r="AB256" s="42"/>
      <c r="AC256" s="42"/>
      <c r="AD256" s="42"/>
      <c r="AE256" s="42"/>
      <c r="AF256" s="42"/>
      <c r="AG256" s="42"/>
      <c r="AH256" s="42"/>
      <c r="AI256" s="42"/>
    </row>
    <row r="257" spans="1:35" x14ac:dyDescent="0.15">
      <c r="A257" s="42"/>
      <c r="B257" s="366"/>
      <c r="C257" s="367"/>
      <c r="D257" s="367"/>
      <c r="E257" s="367"/>
      <c r="F257" s="367"/>
      <c r="G257" s="367"/>
      <c r="H257" s="367"/>
      <c r="I257" s="367"/>
      <c r="J257" s="367"/>
      <c r="K257" s="367"/>
      <c r="L257" s="367"/>
      <c r="M257" s="367"/>
      <c r="N257" s="367"/>
      <c r="O257" s="367"/>
      <c r="P257" s="367"/>
      <c r="Q257" s="367"/>
      <c r="R257" s="368"/>
      <c r="S257" s="42"/>
      <c r="T257" s="42"/>
      <c r="U257" s="42"/>
      <c r="V257" s="42"/>
      <c r="W257" s="42"/>
      <c r="X257" s="42"/>
      <c r="Y257" s="42"/>
      <c r="Z257" s="42"/>
      <c r="AA257" s="42"/>
      <c r="AB257" s="42"/>
      <c r="AC257" s="42"/>
      <c r="AD257" s="42"/>
      <c r="AE257" s="42"/>
      <c r="AF257" s="42"/>
      <c r="AG257" s="42"/>
      <c r="AH257" s="42"/>
      <c r="AI257" s="42"/>
    </row>
    <row r="262" spans="1:35" ht="12.95" customHeight="1" x14ac:dyDescent="0.15">
      <c r="A262" s="42"/>
      <c r="B262" s="349" t="s">
        <v>7177</v>
      </c>
      <c r="C262" s="349"/>
      <c r="D262" s="349"/>
      <c r="E262" s="349"/>
      <c r="F262" s="349"/>
      <c r="G262" s="349"/>
      <c r="H262" s="349"/>
      <c r="I262" s="349"/>
      <c r="J262" s="349"/>
      <c r="K262" s="349"/>
      <c r="L262" s="349"/>
      <c r="M262" s="349"/>
      <c r="N262" s="349"/>
      <c r="O262" s="349"/>
      <c r="P262" s="349"/>
      <c r="Q262" s="349"/>
      <c r="R262" s="349"/>
      <c r="S262" s="349"/>
      <c r="T262" s="349"/>
      <c r="U262" s="349"/>
      <c r="V262" s="349"/>
      <c r="W262" s="349"/>
      <c r="X262" s="349"/>
      <c r="Y262" s="349"/>
      <c r="Z262" s="349"/>
      <c r="AA262" s="349"/>
      <c r="AB262" s="349"/>
      <c r="AC262" s="349"/>
      <c r="AD262" s="349"/>
      <c r="AE262" s="349"/>
      <c r="AF262" s="349"/>
      <c r="AG262" s="349"/>
      <c r="AH262" s="349"/>
      <c r="AI262" s="349"/>
    </row>
    <row r="263" spans="1:35" ht="12.95" customHeight="1" x14ac:dyDescent="0.15">
      <c r="A263" s="42"/>
      <c r="B263" s="349"/>
      <c r="C263" s="349"/>
      <c r="D263" s="349"/>
      <c r="E263" s="349"/>
      <c r="F263" s="349"/>
      <c r="G263" s="349"/>
      <c r="H263" s="349"/>
      <c r="I263" s="349"/>
      <c r="J263" s="349"/>
      <c r="K263" s="349"/>
      <c r="L263" s="349"/>
      <c r="M263" s="349"/>
      <c r="N263" s="349"/>
      <c r="O263" s="349"/>
      <c r="P263" s="349"/>
      <c r="Q263" s="349"/>
      <c r="R263" s="349"/>
      <c r="S263" s="349"/>
      <c r="T263" s="349"/>
      <c r="U263" s="349"/>
      <c r="V263" s="349"/>
      <c r="W263" s="349"/>
      <c r="X263" s="349"/>
      <c r="Y263" s="349"/>
      <c r="Z263" s="349"/>
      <c r="AA263" s="349"/>
      <c r="AB263" s="349"/>
      <c r="AC263" s="349"/>
      <c r="AD263" s="349"/>
      <c r="AE263" s="349"/>
      <c r="AF263" s="349"/>
      <c r="AG263" s="349"/>
      <c r="AH263" s="349"/>
      <c r="AI263" s="349"/>
    </row>
    <row r="264" spans="1:35" x14ac:dyDescent="0.15">
      <c r="B264" s="41" t="s">
        <v>7158</v>
      </c>
    </row>
    <row r="265" spans="1:35" x14ac:dyDescent="0.15">
      <c r="B265" s="372"/>
      <c r="C265" s="373"/>
      <c r="D265" s="373"/>
      <c r="E265" s="373"/>
      <c r="F265" s="373"/>
      <c r="G265" s="373"/>
      <c r="H265" s="373"/>
      <c r="I265" s="373"/>
      <c r="J265" s="373"/>
      <c r="K265" s="373"/>
      <c r="L265" s="373"/>
      <c r="M265" s="373"/>
      <c r="N265" s="373"/>
      <c r="O265" s="373"/>
      <c r="P265" s="373"/>
      <c r="Q265" s="373"/>
      <c r="R265" s="373"/>
      <c r="S265" s="373"/>
      <c r="T265" s="373"/>
      <c r="U265" s="373"/>
      <c r="V265" s="373"/>
      <c r="W265" s="373"/>
      <c r="X265" s="373"/>
      <c r="Y265" s="373"/>
      <c r="Z265" s="373"/>
      <c r="AA265" s="373"/>
      <c r="AB265" s="373"/>
      <c r="AC265" s="373"/>
      <c r="AD265" s="373"/>
      <c r="AE265" s="373"/>
      <c r="AF265" s="373"/>
      <c r="AG265" s="373"/>
      <c r="AH265" s="373"/>
      <c r="AI265" s="374"/>
    </row>
    <row r="266" spans="1:35" x14ac:dyDescent="0.15">
      <c r="B266" s="375"/>
      <c r="C266" s="376"/>
      <c r="D266" s="376"/>
      <c r="E266" s="376"/>
      <c r="F266" s="376"/>
      <c r="G266" s="376"/>
      <c r="H266" s="376"/>
      <c r="I266" s="376"/>
      <c r="J266" s="376"/>
      <c r="K266" s="376"/>
      <c r="L266" s="376"/>
      <c r="M266" s="376"/>
      <c r="N266" s="376"/>
      <c r="O266" s="376"/>
      <c r="P266" s="376"/>
      <c r="Q266" s="376"/>
      <c r="R266" s="376"/>
      <c r="S266" s="376"/>
      <c r="T266" s="376"/>
      <c r="U266" s="376"/>
      <c r="V266" s="376"/>
      <c r="W266" s="376"/>
      <c r="X266" s="376"/>
      <c r="Y266" s="376"/>
      <c r="Z266" s="376"/>
      <c r="AA266" s="376"/>
      <c r="AB266" s="376"/>
      <c r="AC266" s="376"/>
      <c r="AD266" s="376"/>
      <c r="AE266" s="376"/>
      <c r="AF266" s="376"/>
      <c r="AG266" s="376"/>
      <c r="AH266" s="376"/>
      <c r="AI266" s="377"/>
    </row>
    <row r="267" spans="1:35" x14ac:dyDescent="0.15">
      <c r="B267" s="375"/>
      <c r="C267" s="376"/>
      <c r="D267" s="376"/>
      <c r="E267" s="376"/>
      <c r="F267" s="376"/>
      <c r="G267" s="376"/>
      <c r="H267" s="376"/>
      <c r="I267" s="376"/>
      <c r="J267" s="376"/>
      <c r="K267" s="376"/>
      <c r="L267" s="376"/>
      <c r="M267" s="376"/>
      <c r="N267" s="376"/>
      <c r="O267" s="376"/>
      <c r="P267" s="376"/>
      <c r="Q267" s="376"/>
      <c r="R267" s="376"/>
      <c r="S267" s="376"/>
      <c r="T267" s="376"/>
      <c r="U267" s="376"/>
      <c r="V267" s="376"/>
      <c r="W267" s="376"/>
      <c r="X267" s="376"/>
      <c r="Y267" s="376"/>
      <c r="Z267" s="376"/>
      <c r="AA267" s="376"/>
      <c r="AB267" s="376"/>
      <c r="AC267" s="376"/>
      <c r="AD267" s="376"/>
      <c r="AE267" s="376"/>
      <c r="AF267" s="376"/>
      <c r="AG267" s="376"/>
      <c r="AH267" s="376"/>
      <c r="AI267" s="377"/>
    </row>
    <row r="268" spans="1:35" x14ac:dyDescent="0.15">
      <c r="B268" s="378"/>
      <c r="C268" s="379"/>
      <c r="D268" s="379"/>
      <c r="E268" s="379"/>
      <c r="F268" s="379"/>
      <c r="G268" s="379"/>
      <c r="H268" s="379"/>
      <c r="I268" s="379"/>
      <c r="J268" s="379"/>
      <c r="K268" s="379"/>
      <c r="L268" s="379"/>
      <c r="M268" s="379"/>
      <c r="N268" s="379"/>
      <c r="O268" s="379"/>
      <c r="P268" s="379"/>
      <c r="Q268" s="379"/>
      <c r="R268" s="379"/>
      <c r="S268" s="379"/>
      <c r="T268" s="379"/>
      <c r="U268" s="379"/>
      <c r="V268" s="379"/>
      <c r="W268" s="379"/>
      <c r="X268" s="379"/>
      <c r="Y268" s="379"/>
      <c r="Z268" s="379"/>
      <c r="AA268" s="379"/>
      <c r="AB268" s="379"/>
      <c r="AC268" s="379"/>
      <c r="AD268" s="379"/>
      <c r="AE268" s="379"/>
      <c r="AF268" s="379"/>
      <c r="AG268" s="379"/>
      <c r="AH268" s="379"/>
      <c r="AI268" s="380"/>
    </row>
    <row r="270" spans="1:35" x14ac:dyDescent="0.15">
      <c r="B270" s="33" t="s">
        <v>175</v>
      </c>
    </row>
    <row r="271" spans="1:35" x14ac:dyDescent="0.15">
      <c r="B271" s="372"/>
      <c r="C271" s="373"/>
      <c r="D271" s="373"/>
      <c r="E271" s="373"/>
      <c r="F271" s="373"/>
      <c r="G271" s="373"/>
      <c r="H271" s="373"/>
      <c r="I271" s="373"/>
      <c r="J271" s="373"/>
      <c r="K271" s="373"/>
      <c r="L271" s="373"/>
      <c r="M271" s="373"/>
      <c r="N271" s="373"/>
      <c r="O271" s="373"/>
      <c r="P271" s="373"/>
      <c r="Q271" s="373"/>
      <c r="R271" s="373"/>
      <c r="S271" s="373"/>
      <c r="T271" s="373"/>
      <c r="U271" s="373"/>
      <c r="V271" s="373"/>
      <c r="W271" s="373"/>
      <c r="X271" s="373"/>
      <c r="Y271" s="373"/>
      <c r="Z271" s="373"/>
      <c r="AA271" s="373"/>
      <c r="AB271" s="373"/>
      <c r="AC271" s="373"/>
      <c r="AD271" s="373"/>
      <c r="AE271" s="373"/>
      <c r="AF271" s="373"/>
      <c r="AG271" s="373"/>
      <c r="AH271" s="373"/>
      <c r="AI271" s="374"/>
    </row>
    <row r="272" spans="1:35" x14ac:dyDescent="0.15">
      <c r="B272" s="375"/>
      <c r="C272" s="376"/>
      <c r="D272" s="376"/>
      <c r="E272" s="376"/>
      <c r="F272" s="376"/>
      <c r="G272" s="376"/>
      <c r="H272" s="376"/>
      <c r="I272" s="376"/>
      <c r="J272" s="376"/>
      <c r="K272" s="376"/>
      <c r="L272" s="376"/>
      <c r="M272" s="376"/>
      <c r="N272" s="376"/>
      <c r="O272" s="376"/>
      <c r="P272" s="376"/>
      <c r="Q272" s="376"/>
      <c r="R272" s="376"/>
      <c r="S272" s="376"/>
      <c r="T272" s="376"/>
      <c r="U272" s="376"/>
      <c r="V272" s="376"/>
      <c r="W272" s="376"/>
      <c r="X272" s="376"/>
      <c r="Y272" s="376"/>
      <c r="Z272" s="376"/>
      <c r="AA272" s="376"/>
      <c r="AB272" s="376"/>
      <c r="AC272" s="376"/>
      <c r="AD272" s="376"/>
      <c r="AE272" s="376"/>
      <c r="AF272" s="376"/>
      <c r="AG272" s="376"/>
      <c r="AH272" s="376"/>
      <c r="AI272" s="377"/>
    </row>
    <row r="273" spans="2:35" x14ac:dyDescent="0.15">
      <c r="B273" s="375"/>
      <c r="C273" s="376"/>
      <c r="D273" s="376"/>
      <c r="E273" s="376"/>
      <c r="F273" s="376"/>
      <c r="G273" s="376"/>
      <c r="H273" s="376"/>
      <c r="I273" s="376"/>
      <c r="J273" s="376"/>
      <c r="K273" s="376"/>
      <c r="L273" s="376"/>
      <c r="M273" s="376"/>
      <c r="N273" s="376"/>
      <c r="O273" s="376"/>
      <c r="P273" s="376"/>
      <c r="Q273" s="376"/>
      <c r="R273" s="376"/>
      <c r="S273" s="376"/>
      <c r="T273" s="376"/>
      <c r="U273" s="376"/>
      <c r="V273" s="376"/>
      <c r="W273" s="376"/>
      <c r="X273" s="376"/>
      <c r="Y273" s="376"/>
      <c r="Z273" s="376"/>
      <c r="AA273" s="376"/>
      <c r="AB273" s="376"/>
      <c r="AC273" s="376"/>
      <c r="AD273" s="376"/>
      <c r="AE273" s="376"/>
      <c r="AF273" s="376"/>
      <c r="AG273" s="376"/>
      <c r="AH273" s="376"/>
      <c r="AI273" s="377"/>
    </row>
    <row r="274" spans="2:35" x14ac:dyDescent="0.15">
      <c r="B274" s="378"/>
      <c r="C274" s="379"/>
      <c r="D274" s="379"/>
      <c r="E274" s="379"/>
      <c r="F274" s="379"/>
      <c r="G274" s="379"/>
      <c r="H274" s="379"/>
      <c r="I274" s="379"/>
      <c r="J274" s="379"/>
      <c r="K274" s="379"/>
      <c r="L274" s="379"/>
      <c r="M274" s="379"/>
      <c r="N274" s="379"/>
      <c r="O274" s="379"/>
      <c r="P274" s="379"/>
      <c r="Q274" s="379"/>
      <c r="R274" s="379"/>
      <c r="S274" s="379"/>
      <c r="T274" s="379"/>
      <c r="U274" s="379"/>
      <c r="V274" s="379"/>
      <c r="W274" s="379"/>
      <c r="X274" s="379"/>
      <c r="Y274" s="379"/>
      <c r="Z274" s="379"/>
      <c r="AA274" s="379"/>
      <c r="AB274" s="379"/>
      <c r="AC274" s="379"/>
      <c r="AD274" s="379"/>
      <c r="AE274" s="379"/>
      <c r="AF274" s="379"/>
      <c r="AG274" s="379"/>
      <c r="AH274" s="379"/>
      <c r="AI274" s="380"/>
    </row>
    <row r="276" spans="2:35" ht="12.6" customHeight="1" x14ac:dyDescent="0.15">
      <c r="B276" s="350" t="s">
        <v>7138</v>
      </c>
      <c r="C276" s="350"/>
      <c r="D276" s="350"/>
      <c r="E276" s="350"/>
      <c r="F276" s="350"/>
      <c r="G276" s="350"/>
      <c r="H276" s="350"/>
      <c r="I276" s="350"/>
      <c r="J276" s="350"/>
      <c r="K276" s="350"/>
      <c r="L276" s="350"/>
      <c r="M276" s="350"/>
      <c r="N276" s="350"/>
      <c r="O276" s="350"/>
      <c r="P276" s="350"/>
      <c r="Q276" s="350"/>
      <c r="R276" s="350"/>
      <c r="S276" s="350"/>
      <c r="T276" s="350"/>
      <c r="U276" s="350"/>
      <c r="V276" s="350"/>
      <c r="W276" s="350"/>
      <c r="X276" s="350"/>
      <c r="Y276" s="350"/>
      <c r="Z276" s="350"/>
      <c r="AA276" s="350"/>
      <c r="AB276" s="350"/>
      <c r="AC276" s="350"/>
      <c r="AD276" s="350"/>
      <c r="AE276" s="350"/>
      <c r="AF276" s="350"/>
      <c r="AG276" s="350"/>
      <c r="AH276" s="350"/>
      <c r="AI276" s="350"/>
    </row>
    <row r="277" spans="2:35" ht="15.95" customHeight="1" x14ac:dyDescent="0.15">
      <c r="B277" s="350"/>
      <c r="C277" s="350"/>
      <c r="D277" s="350"/>
      <c r="E277" s="350"/>
      <c r="F277" s="350"/>
      <c r="G277" s="350"/>
      <c r="H277" s="350"/>
      <c r="I277" s="350"/>
      <c r="J277" s="350"/>
      <c r="K277" s="350"/>
      <c r="L277" s="350"/>
      <c r="M277" s="350"/>
      <c r="N277" s="350"/>
      <c r="O277" s="350"/>
      <c r="P277" s="350"/>
      <c r="Q277" s="350"/>
      <c r="R277" s="350"/>
      <c r="S277" s="350"/>
      <c r="T277" s="350"/>
      <c r="U277" s="350"/>
      <c r="V277" s="350"/>
      <c r="W277" s="350"/>
      <c r="X277" s="350"/>
      <c r="Y277" s="350"/>
      <c r="Z277" s="350"/>
      <c r="AA277" s="350"/>
      <c r="AB277" s="350"/>
      <c r="AC277" s="350"/>
      <c r="AD277" s="350"/>
      <c r="AE277" s="350"/>
      <c r="AF277" s="350"/>
      <c r="AG277" s="350"/>
      <c r="AH277" s="350"/>
      <c r="AI277" s="350"/>
    </row>
    <row r="278" spans="2:35" ht="12.95" customHeight="1" x14ac:dyDescent="0.15"/>
    <row r="279" spans="2:35" ht="12.95" customHeight="1" x14ac:dyDescent="0.15">
      <c r="B279" s="349" t="s">
        <v>7139</v>
      </c>
      <c r="C279" s="349"/>
      <c r="D279" s="349"/>
      <c r="E279" s="349"/>
      <c r="F279" s="349"/>
      <c r="G279" s="349"/>
      <c r="H279" s="349"/>
      <c r="I279" s="349"/>
      <c r="J279" s="349"/>
      <c r="K279" s="349"/>
      <c r="L279" s="349"/>
      <c r="M279" s="349"/>
      <c r="N279" s="349"/>
      <c r="O279" s="349"/>
      <c r="P279" s="349"/>
      <c r="Q279" s="349"/>
      <c r="R279" s="349"/>
      <c r="S279" s="349"/>
      <c r="T279" s="349"/>
      <c r="U279" s="349"/>
      <c r="V279" s="349"/>
      <c r="W279" s="349"/>
      <c r="X279" s="349"/>
      <c r="Y279" s="349"/>
      <c r="Z279" s="349"/>
      <c r="AA279" s="349"/>
      <c r="AB279" s="349"/>
      <c r="AC279" s="349"/>
      <c r="AD279" s="349"/>
      <c r="AE279" s="349"/>
      <c r="AF279" s="349"/>
      <c r="AG279" s="349"/>
      <c r="AH279" s="349"/>
      <c r="AI279" s="349"/>
    </row>
    <row r="280" spans="2:35" ht="12.95" customHeight="1" x14ac:dyDescent="0.15">
      <c r="B280" s="349"/>
      <c r="C280" s="349"/>
      <c r="D280" s="349"/>
      <c r="E280" s="349"/>
      <c r="F280" s="349"/>
      <c r="G280" s="349"/>
      <c r="H280" s="349"/>
      <c r="I280" s="349"/>
      <c r="J280" s="349"/>
      <c r="K280" s="349"/>
      <c r="L280" s="349"/>
      <c r="M280" s="349"/>
      <c r="N280" s="349"/>
      <c r="O280" s="349"/>
      <c r="P280" s="349"/>
      <c r="Q280" s="349"/>
      <c r="R280" s="349"/>
      <c r="S280" s="349"/>
      <c r="T280" s="349"/>
      <c r="U280" s="349"/>
      <c r="V280" s="349"/>
      <c r="W280" s="349"/>
      <c r="X280" s="349"/>
      <c r="Y280" s="349"/>
      <c r="Z280" s="349"/>
      <c r="AA280" s="349"/>
      <c r="AB280" s="349"/>
      <c r="AC280" s="349"/>
      <c r="AD280" s="349"/>
      <c r="AE280" s="349"/>
      <c r="AF280" s="349"/>
      <c r="AG280" s="349"/>
      <c r="AH280" s="349"/>
      <c r="AI280" s="349"/>
    </row>
    <row r="281" spans="2:35" x14ac:dyDescent="0.15">
      <c r="B281" s="41" t="s">
        <v>7159</v>
      </c>
    </row>
    <row r="282" spans="2:35" x14ac:dyDescent="0.15">
      <c r="B282" s="372"/>
      <c r="C282" s="373"/>
      <c r="D282" s="373"/>
      <c r="E282" s="373"/>
      <c r="F282" s="373"/>
      <c r="G282" s="373"/>
      <c r="H282" s="373"/>
      <c r="I282" s="373"/>
      <c r="J282" s="373"/>
      <c r="K282" s="373"/>
      <c r="L282" s="373"/>
      <c r="M282" s="373"/>
      <c r="N282" s="373"/>
      <c r="O282" s="373"/>
      <c r="P282" s="373"/>
      <c r="Q282" s="373"/>
      <c r="R282" s="373"/>
      <c r="S282" s="373"/>
      <c r="T282" s="373"/>
      <c r="U282" s="373"/>
      <c r="V282" s="373"/>
      <c r="W282" s="373"/>
      <c r="X282" s="373"/>
      <c r="Y282" s="373"/>
      <c r="Z282" s="373"/>
      <c r="AA282" s="373"/>
      <c r="AB282" s="373"/>
      <c r="AC282" s="373"/>
      <c r="AD282" s="373"/>
      <c r="AE282" s="373"/>
      <c r="AF282" s="373"/>
      <c r="AG282" s="373"/>
      <c r="AH282" s="373"/>
      <c r="AI282" s="374"/>
    </row>
    <row r="283" spans="2:35" x14ac:dyDescent="0.15">
      <c r="B283" s="375"/>
      <c r="C283" s="376"/>
      <c r="D283" s="376"/>
      <c r="E283" s="376"/>
      <c r="F283" s="376"/>
      <c r="G283" s="376"/>
      <c r="H283" s="376"/>
      <c r="I283" s="376"/>
      <c r="J283" s="376"/>
      <c r="K283" s="376"/>
      <c r="L283" s="376"/>
      <c r="M283" s="376"/>
      <c r="N283" s="376"/>
      <c r="O283" s="376"/>
      <c r="P283" s="376"/>
      <c r="Q283" s="376"/>
      <c r="R283" s="376"/>
      <c r="S283" s="376"/>
      <c r="T283" s="376"/>
      <c r="U283" s="376"/>
      <c r="V283" s="376"/>
      <c r="W283" s="376"/>
      <c r="X283" s="376"/>
      <c r="Y283" s="376"/>
      <c r="Z283" s="376"/>
      <c r="AA283" s="376"/>
      <c r="AB283" s="376"/>
      <c r="AC283" s="376"/>
      <c r="AD283" s="376"/>
      <c r="AE283" s="376"/>
      <c r="AF283" s="376"/>
      <c r="AG283" s="376"/>
      <c r="AH283" s="376"/>
      <c r="AI283" s="377"/>
    </row>
    <row r="284" spans="2:35" x14ac:dyDescent="0.15">
      <c r="B284" s="375"/>
      <c r="C284" s="376"/>
      <c r="D284" s="376"/>
      <c r="E284" s="376"/>
      <c r="F284" s="376"/>
      <c r="G284" s="376"/>
      <c r="H284" s="376"/>
      <c r="I284" s="376"/>
      <c r="J284" s="376"/>
      <c r="K284" s="376"/>
      <c r="L284" s="376"/>
      <c r="M284" s="376"/>
      <c r="N284" s="376"/>
      <c r="O284" s="376"/>
      <c r="P284" s="376"/>
      <c r="Q284" s="376"/>
      <c r="R284" s="376"/>
      <c r="S284" s="376"/>
      <c r="T284" s="376"/>
      <c r="U284" s="376"/>
      <c r="V284" s="376"/>
      <c r="W284" s="376"/>
      <c r="X284" s="376"/>
      <c r="Y284" s="376"/>
      <c r="Z284" s="376"/>
      <c r="AA284" s="376"/>
      <c r="AB284" s="376"/>
      <c r="AC284" s="376"/>
      <c r="AD284" s="376"/>
      <c r="AE284" s="376"/>
      <c r="AF284" s="376"/>
      <c r="AG284" s="376"/>
      <c r="AH284" s="376"/>
      <c r="AI284" s="377"/>
    </row>
    <row r="285" spans="2:35" x14ac:dyDescent="0.15">
      <c r="B285" s="378"/>
      <c r="C285" s="379"/>
      <c r="D285" s="379"/>
      <c r="E285" s="379"/>
      <c r="F285" s="379"/>
      <c r="G285" s="379"/>
      <c r="H285" s="379"/>
      <c r="I285" s="379"/>
      <c r="J285" s="379"/>
      <c r="K285" s="379"/>
      <c r="L285" s="379"/>
      <c r="M285" s="379"/>
      <c r="N285" s="379"/>
      <c r="O285" s="379"/>
      <c r="P285" s="379"/>
      <c r="Q285" s="379"/>
      <c r="R285" s="379"/>
      <c r="S285" s="379"/>
      <c r="T285" s="379"/>
      <c r="U285" s="379"/>
      <c r="V285" s="379"/>
      <c r="W285" s="379"/>
      <c r="X285" s="379"/>
      <c r="Y285" s="379"/>
      <c r="Z285" s="379"/>
      <c r="AA285" s="379"/>
      <c r="AB285" s="379"/>
      <c r="AC285" s="379"/>
      <c r="AD285" s="379"/>
      <c r="AE285" s="379"/>
      <c r="AF285" s="379"/>
      <c r="AG285" s="379"/>
      <c r="AH285" s="379"/>
      <c r="AI285" s="380"/>
    </row>
    <row r="286" spans="2:35" ht="12.95" customHeight="1" x14ac:dyDescent="0.15"/>
    <row r="287" spans="2:35" ht="12.95" customHeight="1" x14ac:dyDescent="0.15">
      <c r="B287" s="41" t="s">
        <v>7160</v>
      </c>
    </row>
    <row r="288" spans="2:35" x14ac:dyDescent="0.15">
      <c r="B288" s="471" t="s">
        <v>172</v>
      </c>
      <c r="C288" s="471"/>
      <c r="D288" s="471"/>
      <c r="E288" s="471"/>
      <c r="F288" s="471"/>
      <c r="G288" s="471"/>
      <c r="H288" s="471"/>
      <c r="I288" s="471"/>
      <c r="J288" s="471"/>
    </row>
    <row r="289" spans="2:73" x14ac:dyDescent="0.15">
      <c r="B289" s="471"/>
      <c r="C289" s="471"/>
      <c r="D289" s="471"/>
      <c r="E289" s="471"/>
      <c r="F289" s="471"/>
      <c r="G289" s="471"/>
      <c r="H289" s="471"/>
      <c r="I289" s="471"/>
      <c r="J289" s="471"/>
    </row>
    <row r="290" spans="2:73" ht="12.95" customHeight="1" x14ac:dyDescent="0.15">
      <c r="B290" s="41" t="s">
        <v>6708</v>
      </c>
      <c r="C290" s="33"/>
      <c r="D290" s="33"/>
      <c r="E290" s="33"/>
      <c r="F290" s="33"/>
      <c r="G290" s="33"/>
      <c r="H290" s="33"/>
      <c r="I290" s="33"/>
      <c r="J290" s="369" t="s">
        <v>6738</v>
      </c>
      <c r="K290" s="370"/>
      <c r="L290" s="371"/>
      <c r="M290" s="55"/>
      <c r="N290" s="473" t="s">
        <v>7247</v>
      </c>
      <c r="O290" s="473"/>
      <c r="P290" s="473"/>
      <c r="Q290" s="473"/>
      <c r="R290" s="473"/>
      <c r="S290" s="473"/>
      <c r="T290" s="473"/>
      <c r="U290" s="473"/>
      <c r="V290" s="473"/>
      <c r="W290" s="473"/>
      <c r="X290" s="473"/>
      <c r="Y290" s="473"/>
      <c r="Z290" s="473"/>
      <c r="AA290" s="473"/>
      <c r="AB290" s="473"/>
      <c r="AC290" s="473"/>
      <c r="AD290" s="473"/>
      <c r="AE290" s="473"/>
      <c r="AF290" s="473"/>
      <c r="AG290" s="473"/>
      <c r="AH290" s="473"/>
      <c r="AI290" s="473"/>
      <c r="BM290" s="33"/>
      <c r="BN290" s="33"/>
      <c r="BO290" s="33"/>
      <c r="BP290" s="33"/>
      <c r="BQ290" s="33"/>
      <c r="BR290" s="33"/>
      <c r="BS290" s="33"/>
      <c r="BT290" s="33"/>
      <c r="BU290" s="33"/>
    </row>
    <row r="291" spans="2:73" ht="12.95" customHeight="1" x14ac:dyDescent="0.15">
      <c r="N291" s="473"/>
      <c r="O291" s="473"/>
      <c r="P291" s="473"/>
      <c r="Q291" s="473"/>
      <c r="R291" s="473"/>
      <c r="S291" s="473"/>
      <c r="T291" s="473"/>
      <c r="U291" s="473"/>
      <c r="V291" s="473"/>
      <c r="W291" s="473"/>
      <c r="X291" s="473"/>
      <c r="Y291" s="473"/>
      <c r="Z291" s="473"/>
      <c r="AA291" s="473"/>
      <c r="AB291" s="473"/>
      <c r="AC291" s="473"/>
      <c r="AD291" s="473"/>
      <c r="AE291" s="473"/>
      <c r="AF291" s="473"/>
      <c r="AG291" s="473"/>
      <c r="AH291" s="473"/>
      <c r="AI291" s="473"/>
      <c r="BM291" s="33"/>
      <c r="BN291" s="33"/>
      <c r="BO291" s="33"/>
      <c r="BP291" s="33"/>
      <c r="BQ291" s="33"/>
      <c r="BR291" s="33"/>
      <c r="BS291" s="33"/>
      <c r="BT291" s="33"/>
      <c r="BU291" s="33"/>
    </row>
    <row r="292" spans="2:73" x14ac:dyDescent="0.15">
      <c r="B292" s="41" t="s">
        <v>6711</v>
      </c>
      <c r="C292" s="33"/>
      <c r="D292" s="33"/>
      <c r="E292" s="33"/>
      <c r="F292" s="33"/>
      <c r="G292" s="33"/>
      <c r="H292" s="33"/>
      <c r="I292" s="33"/>
      <c r="J292" s="369" t="s">
        <v>6738</v>
      </c>
      <c r="K292" s="370"/>
      <c r="L292" s="371"/>
      <c r="N292" s="328"/>
      <c r="O292" s="328"/>
      <c r="P292" s="328"/>
      <c r="Q292" s="328"/>
      <c r="R292" s="328"/>
      <c r="S292" s="328"/>
      <c r="T292" s="328"/>
      <c r="U292" s="328"/>
      <c r="V292" s="328"/>
      <c r="W292" s="328"/>
      <c r="X292" s="328"/>
      <c r="Y292" s="328"/>
      <c r="Z292" s="328"/>
      <c r="AA292" s="328"/>
      <c r="AB292" s="328"/>
      <c r="AC292" s="328"/>
      <c r="AD292" s="328"/>
      <c r="AE292" s="328"/>
      <c r="AF292" s="328"/>
      <c r="AG292" s="328"/>
      <c r="AH292" s="328"/>
    </row>
    <row r="293" spans="2:73" x14ac:dyDescent="0.15">
      <c r="J293" s="16"/>
      <c r="K293" s="16"/>
      <c r="L293" s="16"/>
      <c r="R293" s="54"/>
      <c r="S293" s="54"/>
      <c r="T293" s="54"/>
      <c r="U293" s="54"/>
      <c r="V293" s="54"/>
      <c r="Y293" s="56"/>
      <c r="Z293" s="56"/>
      <c r="AA293" s="48"/>
    </row>
    <row r="294" spans="2:73" x14ac:dyDescent="0.15">
      <c r="B294" s="33" t="s">
        <v>6709</v>
      </c>
      <c r="J294" s="369" t="s">
        <v>6738</v>
      </c>
      <c r="K294" s="370"/>
      <c r="L294" s="371"/>
      <c r="Q294" s="33"/>
      <c r="R294" s="33"/>
      <c r="S294" s="33"/>
      <c r="T294" s="33"/>
      <c r="U294" s="33"/>
      <c r="V294" s="33"/>
      <c r="W294" s="33"/>
      <c r="X294" s="33"/>
      <c r="Y294" t="s">
        <v>6738</v>
      </c>
    </row>
    <row r="295" spans="2:73" ht="12.95" customHeight="1" x14ac:dyDescent="0.15">
      <c r="B295" s="33"/>
      <c r="C295" s="33"/>
      <c r="D295" s="33"/>
      <c r="E295" s="33"/>
      <c r="F295" s="33"/>
      <c r="G295" s="33"/>
      <c r="H295" s="33"/>
      <c r="I295" s="33"/>
      <c r="J295" s="48"/>
      <c r="K295" s="48"/>
      <c r="L295" s="16"/>
      <c r="Q295" s="53"/>
      <c r="Y295" s="16"/>
      <c r="Z295" s="16"/>
      <c r="AA295" s="48"/>
    </row>
    <row r="296" spans="2:73" ht="12.95" customHeight="1" x14ac:dyDescent="0.15">
      <c r="B296" s="33" t="s">
        <v>6710</v>
      </c>
      <c r="C296" s="33"/>
      <c r="D296" s="33"/>
      <c r="E296" s="33"/>
      <c r="F296" s="33"/>
      <c r="G296" s="33"/>
      <c r="H296" s="33"/>
      <c r="I296" s="33"/>
      <c r="J296" s="369" t="s">
        <v>6738</v>
      </c>
      <c r="K296" s="370"/>
      <c r="L296" s="371"/>
      <c r="Q296" s="325"/>
      <c r="R296" s="325"/>
      <c r="S296" s="325"/>
      <c r="T296" s="325"/>
      <c r="U296" s="325"/>
      <c r="V296" s="325"/>
      <c r="W296" s="325"/>
      <c r="X296" s="325"/>
      <c r="Y296" t="s">
        <v>6738</v>
      </c>
    </row>
    <row r="297" spans="2:73" x14ac:dyDescent="0.15">
      <c r="B297" s="41" t="s">
        <v>6725</v>
      </c>
      <c r="C297" s="33"/>
      <c r="D297" s="33"/>
      <c r="E297" s="33"/>
      <c r="F297" s="33"/>
      <c r="G297" s="33"/>
      <c r="H297" s="33"/>
      <c r="I297" s="33"/>
      <c r="J297" s="53"/>
      <c r="K297" s="53"/>
      <c r="Q297" s="325"/>
      <c r="R297" s="325"/>
      <c r="S297" s="325"/>
      <c r="T297" s="325"/>
      <c r="U297" s="325"/>
      <c r="V297" s="325"/>
      <c r="W297" s="325"/>
      <c r="X297" s="325"/>
      <c r="Y297" t="s">
        <v>6738</v>
      </c>
    </row>
    <row r="298" spans="2:73" ht="12.95" customHeight="1" x14ac:dyDescent="0.15">
      <c r="Q298" s="64"/>
      <c r="R298" s="64"/>
      <c r="S298" s="64"/>
      <c r="T298" s="64"/>
      <c r="U298" s="64"/>
      <c r="V298" s="64"/>
      <c r="W298" s="64"/>
      <c r="X298" s="64"/>
      <c r="Y298" s="16"/>
      <c r="Z298" s="16"/>
      <c r="AA298" s="16"/>
    </row>
    <row r="299" spans="2:73" ht="12.95" customHeight="1" x14ac:dyDescent="0.15">
      <c r="B299" s="465" t="s">
        <v>6726</v>
      </c>
      <c r="C299" s="465"/>
      <c r="D299" s="465"/>
      <c r="E299" s="465"/>
      <c r="F299" s="465"/>
      <c r="G299" s="465"/>
      <c r="H299" s="465"/>
      <c r="I299" s="465"/>
      <c r="J299" s="465"/>
      <c r="Y299" s="554" t="s">
        <v>6805</v>
      </c>
      <c r="Z299" s="554"/>
      <c r="AA299" s="554"/>
      <c r="AB299" s="554"/>
      <c r="AC299" s="554"/>
      <c r="AD299" s="554"/>
      <c r="AE299" s="554"/>
      <c r="AF299" s="554"/>
      <c r="AG299" s="554"/>
      <c r="AH299" s="554"/>
      <c r="AI299" s="554"/>
      <c r="AL299">
        <f>IF(F18="水道事業",1,0)</f>
        <v>0</v>
      </c>
      <c r="AN299">
        <f>IF(AND(AL299=1,SUM(AL301:AL303)&gt;0),1,0)</f>
        <v>0</v>
      </c>
    </row>
    <row r="300" spans="2:73" x14ac:dyDescent="0.15">
      <c r="B300" s="465"/>
      <c r="C300" s="465"/>
      <c r="D300" s="465"/>
      <c r="E300" s="465"/>
      <c r="F300" s="465"/>
      <c r="G300" s="465"/>
      <c r="H300" s="465"/>
      <c r="I300" s="465"/>
      <c r="J300" s="465"/>
      <c r="Y300" s="554"/>
      <c r="Z300" s="554"/>
      <c r="AA300" s="554"/>
      <c r="AB300" s="554"/>
      <c r="AC300" s="554"/>
      <c r="AD300" s="554"/>
      <c r="AE300" s="554"/>
      <c r="AF300" s="554"/>
      <c r="AG300" s="554"/>
      <c r="AH300" s="554"/>
      <c r="AI300" s="554"/>
    </row>
    <row r="301" spans="2:73" x14ac:dyDescent="0.15">
      <c r="B301" s="466" t="s">
        <v>6799</v>
      </c>
      <c r="C301" s="466"/>
      <c r="D301" s="466"/>
      <c r="E301" s="466"/>
      <c r="F301" s="466"/>
      <c r="G301" s="466"/>
      <c r="H301" s="466"/>
      <c r="I301" s="466"/>
      <c r="J301" s="466"/>
      <c r="K301" s="466"/>
      <c r="L301" s="466"/>
      <c r="M301" s="466"/>
      <c r="N301" s="466"/>
      <c r="O301" s="466"/>
      <c r="P301" s="466"/>
      <c r="Q301" s="466"/>
      <c r="R301" s="466"/>
      <c r="S301" s="369" t="s">
        <v>6738</v>
      </c>
      <c r="T301" s="370"/>
      <c r="U301" s="371"/>
      <c r="AL301">
        <f>IF(S301="●",1,0)</f>
        <v>0</v>
      </c>
    </row>
    <row r="302" spans="2:73" ht="12.95" customHeight="1" x14ac:dyDescent="0.15">
      <c r="B302" s="466" t="s">
        <v>6800</v>
      </c>
      <c r="C302" s="466"/>
      <c r="D302" s="466"/>
      <c r="E302" s="466"/>
      <c r="F302" s="466"/>
      <c r="G302" s="466"/>
      <c r="H302" s="466"/>
      <c r="I302" s="466"/>
      <c r="J302" s="466"/>
      <c r="K302" s="466"/>
      <c r="L302" s="466"/>
      <c r="M302" s="466"/>
      <c r="N302" s="466"/>
      <c r="O302" s="466"/>
      <c r="P302" s="466"/>
      <c r="Q302" s="466"/>
      <c r="R302" s="466"/>
      <c r="S302" s="369"/>
      <c r="T302" s="370"/>
      <c r="U302" s="371"/>
      <c r="V302" s="42"/>
      <c r="W302" s="42"/>
      <c r="X302" s="42"/>
      <c r="AL302">
        <f>IF(S302="●",1,0)</f>
        <v>0</v>
      </c>
    </row>
    <row r="303" spans="2:73" ht="12.95" customHeight="1" x14ac:dyDescent="0.15">
      <c r="B303" s="466" t="s">
        <v>6801</v>
      </c>
      <c r="C303" s="466"/>
      <c r="D303" s="466"/>
      <c r="E303" s="466"/>
      <c r="F303" s="466"/>
      <c r="G303" s="466"/>
      <c r="H303" s="466"/>
      <c r="I303" s="466"/>
      <c r="J303" s="466"/>
      <c r="K303" s="466"/>
      <c r="L303" s="466"/>
      <c r="M303" s="466"/>
      <c r="N303" s="466"/>
      <c r="O303" s="466"/>
      <c r="P303" s="466"/>
      <c r="Q303" s="466"/>
      <c r="R303" s="466"/>
      <c r="S303" s="369" t="s">
        <v>6738</v>
      </c>
      <c r="T303" s="370"/>
      <c r="U303" s="371"/>
      <c r="V303" s="42"/>
      <c r="W303" s="42"/>
      <c r="X303" s="42"/>
      <c r="AL303">
        <f>IF(S303="●",1,0)</f>
        <v>0</v>
      </c>
    </row>
    <row r="304" spans="2:73" ht="12.95" customHeight="1" x14ac:dyDescent="0.15">
      <c r="B304" s="42"/>
      <c r="C304" s="42"/>
      <c r="D304" s="42"/>
      <c r="E304" s="42"/>
      <c r="F304" s="42"/>
      <c r="G304" s="42"/>
      <c r="H304" s="42"/>
      <c r="I304" s="42"/>
      <c r="J304" s="42"/>
      <c r="K304" s="42"/>
      <c r="L304" s="42"/>
      <c r="M304" s="42"/>
      <c r="N304" s="42"/>
      <c r="O304" s="42"/>
      <c r="P304" s="42"/>
      <c r="Q304" s="42"/>
      <c r="R304" s="42"/>
      <c r="S304" s="42"/>
      <c r="T304" s="42"/>
      <c r="U304" s="42"/>
      <c r="V304" s="42"/>
      <c r="W304" s="42"/>
      <c r="X304" s="42"/>
    </row>
    <row r="305" spans="2:36" x14ac:dyDescent="0.15">
      <c r="B305" s="42"/>
      <c r="C305" s="42"/>
      <c r="D305" s="42"/>
      <c r="E305" s="467" t="s">
        <v>6755</v>
      </c>
      <c r="F305" s="467"/>
      <c r="G305" s="467"/>
      <c r="H305" s="467"/>
      <c r="I305" s="467"/>
      <c r="J305" s="467"/>
      <c r="K305" s="467"/>
      <c r="L305" s="467"/>
      <c r="M305" s="42"/>
      <c r="N305" s="42"/>
      <c r="O305" s="43"/>
      <c r="P305" s="42"/>
      <c r="Q305" s="468" t="s">
        <v>6759</v>
      </c>
      <c r="R305" s="468"/>
      <c r="S305" s="468"/>
      <c r="T305" s="468"/>
      <c r="U305" s="468"/>
      <c r="V305" s="468"/>
      <c r="W305" s="468"/>
      <c r="X305" s="469"/>
      <c r="Y305" s="369" t="s">
        <v>6738</v>
      </c>
      <c r="Z305" s="370"/>
      <c r="AA305" s="371"/>
    </row>
    <row r="306" spans="2:36" ht="12.95" customHeight="1" x14ac:dyDescent="0.15">
      <c r="B306" s="42"/>
      <c r="C306" s="42"/>
      <c r="D306" s="42"/>
      <c r="E306" s="467" t="s">
        <v>6754</v>
      </c>
      <c r="F306" s="467"/>
      <c r="G306" s="467"/>
      <c r="H306" s="467"/>
      <c r="I306" s="467"/>
      <c r="J306" s="467"/>
      <c r="K306" s="467"/>
      <c r="L306" s="467"/>
      <c r="M306" s="42"/>
      <c r="N306" s="42"/>
      <c r="O306" s="43"/>
      <c r="P306" s="42"/>
      <c r="Q306" s="468" t="s">
        <v>6760</v>
      </c>
      <c r="R306" s="468"/>
      <c r="S306" s="468"/>
      <c r="T306" s="468"/>
      <c r="U306" s="468"/>
      <c r="V306" s="468"/>
      <c r="W306" s="468"/>
      <c r="X306" s="469"/>
      <c r="Y306" s="369" t="s">
        <v>6738</v>
      </c>
      <c r="Z306" s="370"/>
      <c r="AA306" s="371"/>
    </row>
    <row r="307" spans="2:36" x14ac:dyDescent="0.15">
      <c r="B307" s="42"/>
      <c r="C307" s="42"/>
      <c r="D307" s="42"/>
      <c r="E307" s="42"/>
      <c r="F307" s="42"/>
      <c r="G307" s="42"/>
      <c r="H307" s="42"/>
      <c r="I307" s="42"/>
      <c r="J307" s="42"/>
      <c r="K307" s="42"/>
      <c r="L307" s="42"/>
      <c r="M307" s="42"/>
      <c r="N307" s="42"/>
      <c r="O307" s="43"/>
      <c r="P307" s="42"/>
      <c r="Q307" s="433" t="s">
        <v>6761</v>
      </c>
      <c r="R307" s="433"/>
      <c r="S307" s="433"/>
      <c r="T307" s="433"/>
      <c r="U307" s="433"/>
      <c r="V307" s="433"/>
      <c r="W307" s="433"/>
      <c r="X307" s="470"/>
      <c r="Y307" s="369" t="s">
        <v>6738</v>
      </c>
      <c r="Z307" s="370"/>
      <c r="AA307" s="371"/>
    </row>
    <row r="308" spans="2:36" ht="12.95" customHeight="1" x14ac:dyDescent="0.15">
      <c r="O308" s="74"/>
      <c r="P308" s="52"/>
      <c r="Q308" s="75"/>
      <c r="R308" s="75"/>
      <c r="S308" s="75"/>
      <c r="T308" s="75"/>
      <c r="U308" s="75"/>
      <c r="V308" s="75"/>
      <c r="W308" s="75"/>
      <c r="X308" s="75"/>
      <c r="Y308" s="48"/>
      <c r="Z308" s="48"/>
      <c r="AA308" s="48"/>
    </row>
    <row r="309" spans="2:36" ht="12.95" customHeight="1" x14ac:dyDescent="0.15">
      <c r="B309" s="471" t="s">
        <v>173</v>
      </c>
      <c r="C309" s="471"/>
      <c r="D309" s="471"/>
      <c r="E309" s="471"/>
      <c r="F309" s="471"/>
      <c r="G309" s="471"/>
      <c r="H309" s="471"/>
      <c r="I309" s="471"/>
      <c r="J309" s="471"/>
      <c r="O309" s="96"/>
      <c r="P309" s="1"/>
      <c r="Q309" s="1"/>
      <c r="R309" s="1"/>
      <c r="S309" s="1"/>
      <c r="T309" s="1"/>
      <c r="U309" s="1"/>
      <c r="V309" s="1"/>
      <c r="W309" s="1"/>
      <c r="X309" s="1"/>
      <c r="Y309" s="82" t="s">
        <v>6738</v>
      </c>
      <c r="Z309" s="82"/>
      <c r="AA309" s="82"/>
    </row>
    <row r="310" spans="2:36" ht="12.95" customHeight="1" x14ac:dyDescent="0.15">
      <c r="B310" s="471"/>
      <c r="C310" s="471"/>
      <c r="D310" s="471"/>
      <c r="E310" s="471"/>
      <c r="F310" s="471"/>
      <c r="G310" s="471"/>
      <c r="H310" s="471"/>
      <c r="I310" s="471"/>
      <c r="J310" s="471"/>
      <c r="O310" s="64"/>
    </row>
    <row r="311" spans="2:36" ht="12.95" customHeight="1" x14ac:dyDescent="0.15">
      <c r="B311" s="396" t="s">
        <v>6795</v>
      </c>
      <c r="C311" s="396"/>
      <c r="D311" s="396"/>
      <c r="E311" s="396"/>
      <c r="F311" s="396"/>
      <c r="G311" s="396"/>
      <c r="H311" s="396"/>
      <c r="I311" s="396"/>
      <c r="J311" s="396"/>
      <c r="K311" s="396"/>
      <c r="L311" s="396"/>
      <c r="M311" s="396"/>
      <c r="N311" s="553" t="s">
        <v>6738</v>
      </c>
      <c r="O311" s="553"/>
      <c r="P311" s="553"/>
      <c r="Q311" s="42"/>
      <c r="R311" s="42"/>
      <c r="S311" s="42"/>
      <c r="T311" s="42"/>
      <c r="X311" s="42"/>
    </row>
    <row r="312" spans="2:36" ht="12.95" customHeight="1" x14ac:dyDescent="0.15">
      <c r="O312" s="74"/>
      <c r="P312" s="52"/>
      <c r="Q312" s="75"/>
      <c r="R312" s="75"/>
      <c r="S312" s="75"/>
      <c r="T312" s="75"/>
      <c r="U312" s="75"/>
      <c r="V312" s="75"/>
      <c r="W312" s="75"/>
      <c r="X312" s="75"/>
      <c r="Y312" s="48"/>
      <c r="Z312" s="48"/>
      <c r="AA312" s="48"/>
    </row>
    <row r="313" spans="2:36" ht="15" customHeight="1" x14ac:dyDescent="0.15">
      <c r="B313" s="86"/>
      <c r="C313" s="86"/>
      <c r="D313" s="42"/>
      <c r="E313" s="87" t="s">
        <v>6765</v>
      </c>
      <c r="F313" s="86"/>
      <c r="G313" s="86"/>
      <c r="H313" s="86"/>
      <c r="I313" s="86"/>
      <c r="J313" s="86"/>
      <c r="K313" s="86"/>
      <c r="L313" s="42"/>
      <c r="M313" s="42"/>
      <c r="N313" s="42"/>
      <c r="O313" s="43"/>
      <c r="P313" s="42"/>
      <c r="Q313" s="468" t="s">
        <v>6733</v>
      </c>
      <c r="R313" s="468"/>
      <c r="S313" s="468"/>
      <c r="T313" s="468"/>
      <c r="U313" s="468"/>
      <c r="V313" s="468"/>
      <c r="W313" s="468"/>
      <c r="X313" s="468"/>
      <c r="Y313" s="353" t="s">
        <v>6738</v>
      </c>
      <c r="Z313" s="354"/>
      <c r="AA313" s="355"/>
      <c r="AB313" s="42"/>
      <c r="AC313" s="42"/>
      <c r="AD313" s="42"/>
      <c r="AE313" s="42"/>
      <c r="AF313" s="42"/>
      <c r="AG313" s="42"/>
      <c r="AH313" s="42"/>
      <c r="AI313" s="42"/>
      <c r="AJ313" s="42"/>
    </row>
    <row r="314" spans="2:36" ht="15" customHeight="1" x14ac:dyDescent="0.15">
      <c r="B314" s="86"/>
      <c r="C314" s="86"/>
      <c r="D314" s="42"/>
      <c r="E314" s="87" t="s">
        <v>6766</v>
      </c>
      <c r="F314" s="86"/>
      <c r="G314" s="86"/>
      <c r="H314" s="86"/>
      <c r="I314" s="86"/>
      <c r="J314" s="86"/>
      <c r="K314" s="42"/>
      <c r="L314" s="42"/>
      <c r="M314" s="42"/>
      <c r="N314" s="42"/>
      <c r="O314" s="43"/>
      <c r="P314" s="42"/>
      <c r="Q314" s="468" t="s">
        <v>6734</v>
      </c>
      <c r="R314" s="468"/>
      <c r="S314" s="468"/>
      <c r="T314" s="468"/>
      <c r="U314" s="468"/>
      <c r="V314" s="468"/>
      <c r="W314" s="468"/>
      <c r="X314" s="468"/>
      <c r="Y314" s="353" t="s">
        <v>6738</v>
      </c>
      <c r="Z314" s="354"/>
      <c r="AA314" s="355"/>
      <c r="AB314" s="42"/>
      <c r="AC314" s="42"/>
      <c r="AD314" s="42"/>
      <c r="AE314" s="42"/>
      <c r="AF314" s="42"/>
      <c r="AG314" s="42"/>
      <c r="AH314" s="42"/>
      <c r="AI314" s="42"/>
      <c r="AJ314" s="42"/>
    </row>
    <row r="315" spans="2:36" ht="15" customHeight="1" x14ac:dyDescent="0.15">
      <c r="B315" s="86"/>
      <c r="C315" s="86"/>
      <c r="D315" s="86"/>
      <c r="E315" s="86"/>
      <c r="F315" s="86"/>
      <c r="G315" s="86"/>
      <c r="H315" s="86"/>
      <c r="I315" s="86"/>
      <c r="J315" s="86"/>
      <c r="K315" s="42"/>
      <c r="L315" s="42"/>
      <c r="M315" s="42"/>
      <c r="N315" s="42"/>
      <c r="O315" s="43"/>
      <c r="P315" s="42"/>
      <c r="Q315" s="42"/>
      <c r="R315" s="42"/>
      <c r="S315" s="42"/>
      <c r="T315" s="42"/>
      <c r="U315" s="42"/>
      <c r="V315" s="42"/>
      <c r="W315" s="42"/>
      <c r="X315" s="42"/>
      <c r="Y315" s="88"/>
      <c r="Z315" s="42"/>
      <c r="AA315" s="42"/>
      <c r="AB315" s="42"/>
      <c r="AC315" s="95"/>
      <c r="AD315" s="95"/>
      <c r="AE315" s="95"/>
      <c r="AF315" s="95"/>
      <c r="AG315" s="95"/>
      <c r="AH315" s="95"/>
      <c r="AI315" s="95"/>
      <c r="AJ315" s="95"/>
    </row>
    <row r="316" spans="2:36" ht="12.95" customHeight="1" x14ac:dyDescent="0.15">
      <c r="B316" s="89"/>
      <c r="C316" s="89"/>
      <c r="D316" s="42"/>
      <c r="E316" s="87" t="s">
        <v>6765</v>
      </c>
      <c r="F316" s="89"/>
      <c r="G316" s="89"/>
      <c r="H316" s="89"/>
      <c r="I316" s="89"/>
      <c r="J316" s="89"/>
      <c r="K316" s="42"/>
      <c r="L316" s="42"/>
      <c r="M316" s="42"/>
      <c r="N316" s="42"/>
      <c r="O316" s="43"/>
      <c r="P316" s="42"/>
      <c r="Q316" s="453" t="s">
        <v>6773</v>
      </c>
      <c r="R316" s="453"/>
      <c r="S316" s="453"/>
      <c r="T316" s="453"/>
      <c r="U316" s="453"/>
      <c r="V316" s="453"/>
      <c r="W316" s="453"/>
      <c r="X316" s="454"/>
      <c r="Y316" s="353" t="s">
        <v>6738</v>
      </c>
      <c r="Z316" s="354"/>
      <c r="AA316" s="355"/>
      <c r="AB316" s="42"/>
      <c r="AC316" s="326"/>
      <c r="AD316" s="326"/>
      <c r="AE316" s="326"/>
      <c r="AF316" s="95"/>
      <c r="AG316" s="95"/>
      <c r="AH316" s="95"/>
      <c r="AI316" s="95"/>
      <c r="AJ316" s="95"/>
    </row>
    <row r="317" spans="2:36" ht="12.95" customHeight="1" x14ac:dyDescent="0.15">
      <c r="B317" s="89"/>
      <c r="C317" s="89"/>
      <c r="D317" s="42"/>
      <c r="E317" s="87" t="s">
        <v>6766</v>
      </c>
      <c r="F317" s="89"/>
      <c r="G317" s="89"/>
      <c r="H317" s="89"/>
      <c r="I317" s="89"/>
      <c r="J317" s="89"/>
      <c r="K317" s="42"/>
      <c r="L317" s="42"/>
      <c r="M317" s="42"/>
      <c r="N317" s="42"/>
      <c r="O317" s="43"/>
      <c r="P317" s="42"/>
      <c r="Q317" s="453" t="s">
        <v>6774</v>
      </c>
      <c r="R317" s="453"/>
      <c r="S317" s="453"/>
      <c r="T317" s="453"/>
      <c r="U317" s="453"/>
      <c r="V317" s="453"/>
      <c r="W317" s="453"/>
      <c r="X317" s="454"/>
      <c r="Y317" s="353" t="s">
        <v>6738</v>
      </c>
      <c r="Z317" s="354"/>
      <c r="AA317" s="355"/>
      <c r="AB317" s="42"/>
      <c r="AC317" s="97" t="s">
        <v>6738</v>
      </c>
      <c r="AD317" s="97"/>
      <c r="AE317" s="97"/>
      <c r="AF317" s="42"/>
      <c r="AG317" s="42"/>
      <c r="AH317" s="42"/>
      <c r="AI317" s="42"/>
      <c r="AJ317" s="42"/>
    </row>
    <row r="318" spans="2:36" ht="12.95" customHeight="1" x14ac:dyDescent="0.15">
      <c r="B318" s="89"/>
      <c r="C318" s="89"/>
      <c r="D318" s="89"/>
      <c r="E318" s="89"/>
      <c r="F318" s="89"/>
      <c r="G318" s="89"/>
      <c r="H318" s="89"/>
      <c r="I318" s="89"/>
      <c r="J318" s="89"/>
      <c r="K318" s="42"/>
      <c r="L318" s="42"/>
      <c r="M318" s="42"/>
      <c r="N318" s="42"/>
      <c r="O318" s="43"/>
      <c r="P318" s="42"/>
      <c r="Q318" s="453" t="s">
        <v>6775</v>
      </c>
      <c r="R318" s="453"/>
      <c r="S318" s="453"/>
      <c r="T318" s="453"/>
      <c r="U318" s="453"/>
      <c r="V318" s="453"/>
      <c r="W318" s="453"/>
      <c r="X318" s="454"/>
      <c r="Y318" s="353" t="s">
        <v>6738</v>
      </c>
      <c r="Z318" s="354"/>
      <c r="AA318" s="355"/>
      <c r="AB318" s="42"/>
      <c r="AC318" s="97" t="s">
        <v>6738</v>
      </c>
      <c r="AD318" s="97"/>
      <c r="AE318" s="97"/>
      <c r="AF318" s="42"/>
      <c r="AG318" s="42"/>
      <c r="AH318" s="42"/>
      <c r="AI318" s="42"/>
      <c r="AJ318" s="42"/>
    </row>
    <row r="319" spans="2:36" ht="12.95" customHeight="1" x14ac:dyDescent="0.15">
      <c r="B319" s="89"/>
      <c r="C319" s="89"/>
      <c r="D319" s="89"/>
      <c r="E319" s="89"/>
      <c r="F319" s="89"/>
      <c r="G319" s="89"/>
      <c r="H319" s="89"/>
      <c r="I319" s="89"/>
      <c r="J319" s="89"/>
      <c r="K319" s="42"/>
      <c r="L319" s="42"/>
      <c r="M319" s="42"/>
      <c r="N319" s="42"/>
      <c r="O319" s="43"/>
      <c r="P319" s="42"/>
      <c r="Q319" s="453" t="s">
        <v>6776</v>
      </c>
      <c r="R319" s="453"/>
      <c r="S319" s="453"/>
      <c r="T319" s="453"/>
      <c r="U319" s="453"/>
      <c r="V319" s="453"/>
      <c r="W319" s="453"/>
      <c r="X319" s="454"/>
      <c r="Y319" s="353" t="s">
        <v>6738</v>
      </c>
      <c r="Z319" s="354"/>
      <c r="AA319" s="355"/>
      <c r="AB319" s="42"/>
      <c r="AC319" s="97" t="s">
        <v>6738</v>
      </c>
      <c r="AD319" s="97"/>
      <c r="AE319" s="97"/>
      <c r="AF319" s="42"/>
      <c r="AG319" s="42"/>
      <c r="AH319" s="42"/>
      <c r="AI319" s="42"/>
      <c r="AJ319" s="42"/>
    </row>
    <row r="320" spans="2:36" ht="12.95" customHeight="1" x14ac:dyDescent="0.15">
      <c r="B320" s="89"/>
      <c r="C320" s="89"/>
      <c r="D320" s="89"/>
      <c r="E320" s="89"/>
      <c r="F320" s="89"/>
      <c r="G320" s="89"/>
      <c r="H320" s="89"/>
      <c r="I320" s="89"/>
      <c r="J320" s="89"/>
      <c r="K320" s="42"/>
      <c r="L320" s="42"/>
      <c r="M320" s="42"/>
      <c r="N320" s="42"/>
      <c r="O320" s="43"/>
      <c r="P320" s="42"/>
      <c r="Q320" s="453" t="s">
        <v>6777</v>
      </c>
      <c r="R320" s="453"/>
      <c r="S320" s="453"/>
      <c r="T320" s="453"/>
      <c r="U320" s="453"/>
      <c r="V320" s="453"/>
      <c r="W320" s="453"/>
      <c r="X320" s="454"/>
      <c r="Y320" s="353" t="s">
        <v>6738</v>
      </c>
      <c r="Z320" s="354"/>
      <c r="AA320" s="355"/>
      <c r="AB320" s="42"/>
      <c r="AC320" s="42"/>
      <c r="AD320" s="42"/>
      <c r="AE320" s="42"/>
      <c r="AF320" s="42"/>
      <c r="AG320" s="42"/>
      <c r="AH320" s="42"/>
      <c r="AI320" s="42"/>
      <c r="AJ320" s="42"/>
    </row>
    <row r="321" spans="2:35" ht="12.95" customHeight="1" x14ac:dyDescent="0.15">
      <c r="B321" s="68"/>
      <c r="C321" s="68"/>
      <c r="D321" s="68"/>
      <c r="E321" s="68"/>
      <c r="F321" s="68"/>
      <c r="G321" s="68"/>
      <c r="H321" s="68"/>
      <c r="I321" s="68"/>
      <c r="J321" s="68"/>
      <c r="O321" s="64"/>
      <c r="Q321" s="73"/>
      <c r="R321" s="73"/>
      <c r="S321" s="73"/>
      <c r="T321" s="73"/>
      <c r="U321" s="73"/>
      <c r="V321" s="73"/>
      <c r="W321" s="73"/>
      <c r="X321" s="73"/>
    </row>
    <row r="322" spans="2:35" ht="12.95" customHeight="1" x14ac:dyDescent="0.15">
      <c r="B322" s="455" t="s">
        <v>6796</v>
      </c>
      <c r="C322" s="455"/>
      <c r="D322" s="455"/>
      <c r="E322" s="455"/>
      <c r="F322" s="455"/>
      <c r="G322" s="455"/>
      <c r="H322" s="455"/>
      <c r="I322" s="455"/>
      <c r="J322" s="455"/>
      <c r="K322" s="455"/>
      <c r="L322" s="455"/>
      <c r="M322" s="455"/>
      <c r="N322" s="369" t="s">
        <v>6738</v>
      </c>
      <c r="O322" s="370"/>
      <c r="P322" s="371"/>
    </row>
    <row r="323" spans="2:35" ht="12.95" customHeight="1" x14ac:dyDescent="0.15">
      <c r="B323" s="455" t="s">
        <v>6797</v>
      </c>
      <c r="C323" s="455"/>
      <c r="D323" s="455"/>
      <c r="E323" s="455"/>
      <c r="F323" s="455"/>
      <c r="G323" s="455"/>
      <c r="H323" s="455"/>
      <c r="I323" s="455"/>
      <c r="J323" s="455"/>
      <c r="K323" s="455"/>
      <c r="L323" s="455"/>
      <c r="M323" s="455"/>
      <c r="N323" s="369" t="s">
        <v>6738</v>
      </c>
      <c r="O323" s="370"/>
      <c r="P323" s="371"/>
    </row>
    <row r="324" spans="2:35" ht="12.95" customHeight="1" x14ac:dyDescent="0.15">
      <c r="B324" s="455" t="s">
        <v>6798</v>
      </c>
      <c r="C324" s="455"/>
      <c r="D324" s="455"/>
      <c r="E324" s="455"/>
      <c r="F324" s="455"/>
      <c r="G324" s="455"/>
      <c r="H324" s="455"/>
      <c r="I324" s="455"/>
      <c r="J324" s="455"/>
      <c r="K324" s="455"/>
      <c r="L324" s="455"/>
      <c r="M324" s="455"/>
      <c r="N324" s="369" t="s">
        <v>6738</v>
      </c>
      <c r="O324" s="370"/>
      <c r="P324" s="371"/>
      <c r="Q324" s="54"/>
      <c r="R324" s="54"/>
      <c r="S324" s="54"/>
      <c r="T324" s="54"/>
      <c r="X324" s="54"/>
    </row>
    <row r="325" spans="2:35" x14ac:dyDescent="0.15">
      <c r="V325" s="50"/>
      <c r="W325" s="50"/>
      <c r="X325" s="50"/>
      <c r="Y325" s="50"/>
      <c r="Z325" s="50"/>
      <c r="AA325" s="50"/>
      <c r="AB325" s="50"/>
      <c r="AC325" s="51"/>
      <c r="AD325" s="51"/>
      <c r="AE325" s="51"/>
      <c r="AF325" s="51"/>
      <c r="AG325" s="51"/>
      <c r="AH325" s="50"/>
      <c r="AI325" s="50"/>
    </row>
    <row r="326" spans="2:35" ht="16.5" customHeight="1" x14ac:dyDescent="0.15">
      <c r="B326" s="322" t="s">
        <v>7161</v>
      </c>
      <c r="C326" s="323"/>
      <c r="D326" s="323"/>
      <c r="E326" s="323"/>
      <c r="F326" s="323"/>
      <c r="G326" s="323"/>
      <c r="H326" s="323"/>
      <c r="I326" s="323"/>
      <c r="J326" s="323"/>
      <c r="K326" s="323"/>
      <c r="L326" s="323"/>
      <c r="M326" s="323"/>
      <c r="N326" s="323"/>
      <c r="O326" s="323"/>
      <c r="P326" s="323"/>
      <c r="Q326" s="323"/>
      <c r="R326" s="323"/>
      <c r="S326" s="323"/>
      <c r="T326" s="323"/>
      <c r="U326" s="323"/>
      <c r="V326" s="323"/>
      <c r="W326" s="323"/>
      <c r="X326" s="323"/>
      <c r="Y326" s="323"/>
      <c r="Z326" s="323"/>
      <c r="AA326" s="323"/>
      <c r="AB326" s="323"/>
      <c r="AC326" s="323"/>
      <c r="AD326" s="323"/>
      <c r="AE326" s="323"/>
      <c r="AF326" s="323"/>
      <c r="AG326" s="323"/>
      <c r="AH326" s="323"/>
      <c r="AI326" s="323"/>
    </row>
    <row r="329" spans="2:35" x14ac:dyDescent="0.15">
      <c r="B329" s="33" t="s">
        <v>32</v>
      </c>
    </row>
    <row r="330" spans="2:35" x14ac:dyDescent="0.15">
      <c r="B330" s="357"/>
      <c r="C330" s="358"/>
      <c r="D330" s="359"/>
      <c r="E330" s="353" t="s">
        <v>6738</v>
      </c>
      <c r="F330" s="354"/>
      <c r="G330" s="355"/>
      <c r="H330" s="347" t="s">
        <v>164</v>
      </c>
      <c r="I330" s="396"/>
    </row>
    <row r="331" spans="2:35" x14ac:dyDescent="0.15">
      <c r="B331" s="43"/>
      <c r="C331" s="43"/>
      <c r="D331" s="43"/>
      <c r="E331" s="353" t="s">
        <v>6738</v>
      </c>
      <c r="F331" s="381"/>
      <c r="G331" s="382"/>
      <c r="H331" s="347" t="s">
        <v>165</v>
      </c>
      <c r="I331" s="348"/>
    </row>
    <row r="332" spans="2:35" x14ac:dyDescent="0.15">
      <c r="B332" s="42"/>
      <c r="C332" s="42"/>
      <c r="D332" s="42"/>
      <c r="E332" s="353" t="s">
        <v>6738</v>
      </c>
      <c r="F332" s="381"/>
      <c r="G332" s="382"/>
      <c r="H332" s="347" t="s">
        <v>166</v>
      </c>
      <c r="I332" s="348"/>
    </row>
    <row r="334" spans="2:35" x14ac:dyDescent="0.15">
      <c r="B334" s="33" t="s">
        <v>7195</v>
      </c>
      <c r="C334" s="1"/>
      <c r="D334" s="1"/>
      <c r="E334" s="1"/>
      <c r="F334" s="1"/>
      <c r="G334" s="1"/>
      <c r="H334" s="1"/>
      <c r="I334" s="1"/>
      <c r="J334" s="1"/>
      <c r="K334" s="1"/>
      <c r="L334" s="1"/>
    </row>
    <row r="335" spans="2:35" x14ac:dyDescent="0.15">
      <c r="B335" s="426" t="s">
        <v>6706</v>
      </c>
      <c r="C335" s="426"/>
      <c r="D335" s="426"/>
      <c r="E335" s="426"/>
      <c r="F335" s="426"/>
      <c r="G335" s="426"/>
      <c r="H335" s="426"/>
      <c r="I335" s="426"/>
      <c r="J335" s="426"/>
      <c r="K335" s="426"/>
      <c r="L335" s="426"/>
      <c r="M335" s="482" t="s">
        <v>6738</v>
      </c>
      <c r="N335" s="482"/>
      <c r="O335" s="482"/>
    </row>
    <row r="336" spans="2:35" x14ac:dyDescent="0.15">
      <c r="B336" s="426" t="s">
        <v>6707</v>
      </c>
      <c r="C336" s="426"/>
      <c r="D336" s="426"/>
      <c r="E336" s="426"/>
      <c r="F336" s="426"/>
      <c r="G336" s="426"/>
      <c r="H336" s="426"/>
      <c r="I336" s="426"/>
      <c r="J336" s="426"/>
      <c r="K336" s="426"/>
      <c r="L336" s="426"/>
      <c r="M336" s="482" t="s">
        <v>6738</v>
      </c>
      <c r="N336" s="482"/>
      <c r="O336" s="482"/>
    </row>
    <row r="338" spans="2:35" x14ac:dyDescent="0.15">
      <c r="B338" s="33" t="s">
        <v>7196</v>
      </c>
      <c r="C338" s="1"/>
      <c r="D338" s="1"/>
      <c r="E338" s="1"/>
      <c r="F338" s="1"/>
      <c r="G338" s="1"/>
      <c r="H338" s="1"/>
      <c r="I338" s="1"/>
      <c r="J338" s="1"/>
      <c r="K338" s="1"/>
      <c r="L338" s="1"/>
    </row>
    <row r="339" spans="2:35" s="52" customFormat="1" x14ac:dyDescent="0.15">
      <c r="B339" s="41" t="s">
        <v>6780</v>
      </c>
      <c r="C339" s="42"/>
      <c r="D339" s="42"/>
      <c r="E339" s="357"/>
      <c r="F339" s="358"/>
      <c r="G339" s="358"/>
      <c r="H339" s="359"/>
      <c r="I339" s="41" t="s">
        <v>6781</v>
      </c>
      <c r="J339" s="42"/>
      <c r="K339" s="42"/>
      <c r="L339" s="42"/>
      <c r="M339" s="42"/>
    </row>
    <row r="340" spans="2:35" s="52" customFormat="1" x14ac:dyDescent="0.15">
      <c r="B340" s="41" t="s">
        <v>6782</v>
      </c>
      <c r="C340" s="42"/>
      <c r="D340" s="42"/>
      <c r="E340" s="42"/>
      <c r="F340" s="42"/>
      <c r="G340" s="42"/>
      <c r="H340" s="42"/>
      <c r="I340" s="42"/>
      <c r="J340" s="42"/>
      <c r="K340" s="42"/>
      <c r="L340" s="42"/>
      <c r="M340" s="42"/>
    </row>
    <row r="341" spans="2:35" x14ac:dyDescent="0.15">
      <c r="B341" s="456"/>
      <c r="C341" s="457"/>
      <c r="D341" s="457"/>
      <c r="E341" s="457"/>
      <c r="F341" s="457"/>
      <c r="G341" s="457"/>
      <c r="H341" s="457"/>
      <c r="I341" s="457"/>
      <c r="J341" s="457"/>
      <c r="K341" s="457"/>
      <c r="L341" s="457"/>
      <c r="M341" s="457"/>
      <c r="N341" s="457"/>
      <c r="O341" s="457"/>
      <c r="P341" s="457"/>
      <c r="Q341" s="457"/>
      <c r="R341" s="458"/>
    </row>
    <row r="342" spans="2:35" x14ac:dyDescent="0.15">
      <c r="B342" s="459"/>
      <c r="C342" s="460"/>
      <c r="D342" s="460"/>
      <c r="E342" s="460"/>
      <c r="F342" s="460"/>
      <c r="G342" s="460"/>
      <c r="H342" s="460"/>
      <c r="I342" s="460"/>
      <c r="J342" s="460"/>
      <c r="K342" s="460"/>
      <c r="L342" s="460"/>
      <c r="M342" s="460"/>
      <c r="N342" s="460"/>
      <c r="O342" s="460"/>
      <c r="P342" s="460"/>
      <c r="Q342" s="460"/>
      <c r="R342" s="461"/>
    </row>
    <row r="343" spans="2:35" x14ac:dyDescent="0.15">
      <c r="B343" s="459"/>
      <c r="C343" s="460"/>
      <c r="D343" s="460"/>
      <c r="E343" s="460"/>
      <c r="F343" s="460"/>
      <c r="G343" s="460"/>
      <c r="H343" s="460"/>
      <c r="I343" s="460"/>
      <c r="J343" s="460"/>
      <c r="K343" s="460"/>
      <c r="L343" s="460"/>
      <c r="M343" s="460"/>
      <c r="N343" s="460"/>
      <c r="O343" s="460"/>
      <c r="P343" s="460"/>
      <c r="Q343" s="460"/>
      <c r="R343" s="461"/>
    </row>
    <row r="344" spans="2:35" x14ac:dyDescent="0.15">
      <c r="B344" s="462"/>
      <c r="C344" s="463"/>
      <c r="D344" s="463"/>
      <c r="E344" s="463"/>
      <c r="F344" s="463"/>
      <c r="G344" s="463"/>
      <c r="H344" s="463"/>
      <c r="I344" s="463"/>
      <c r="J344" s="463"/>
      <c r="K344" s="463"/>
      <c r="L344" s="463"/>
      <c r="M344" s="463"/>
      <c r="N344" s="463"/>
      <c r="O344" s="463"/>
      <c r="P344" s="463"/>
      <c r="Q344" s="463"/>
      <c r="R344" s="464"/>
    </row>
    <row r="349" spans="2:35" ht="12.6" customHeight="1" x14ac:dyDescent="0.15">
      <c r="B349" s="349" t="s">
        <v>7140</v>
      </c>
      <c r="C349" s="349"/>
      <c r="D349" s="349"/>
      <c r="E349" s="349"/>
      <c r="F349" s="349"/>
      <c r="G349" s="349"/>
      <c r="H349" s="349"/>
      <c r="I349" s="349"/>
      <c r="J349" s="349"/>
      <c r="K349" s="349"/>
      <c r="L349" s="349"/>
      <c r="M349" s="349"/>
      <c r="N349" s="349"/>
      <c r="O349" s="349"/>
      <c r="P349" s="349"/>
      <c r="Q349" s="349"/>
      <c r="R349" s="349"/>
      <c r="S349" s="349"/>
      <c r="T349" s="349"/>
      <c r="U349" s="349"/>
      <c r="V349" s="349"/>
      <c r="W349" s="349"/>
      <c r="X349" s="349"/>
      <c r="Y349" s="349"/>
      <c r="Z349" s="349"/>
      <c r="AA349" s="349"/>
      <c r="AB349" s="349"/>
      <c r="AC349" s="349"/>
      <c r="AD349" s="349"/>
      <c r="AE349" s="349"/>
      <c r="AF349" s="349"/>
      <c r="AG349" s="349"/>
      <c r="AH349" s="349"/>
      <c r="AI349" s="349"/>
    </row>
    <row r="350" spans="2:35" x14ac:dyDescent="0.15">
      <c r="B350" s="349"/>
      <c r="C350" s="349"/>
      <c r="D350" s="349"/>
      <c r="E350" s="349"/>
      <c r="F350" s="349"/>
      <c r="G350" s="349"/>
      <c r="H350" s="349"/>
      <c r="I350" s="349"/>
      <c r="J350" s="349"/>
      <c r="K350" s="349"/>
      <c r="L350" s="349"/>
      <c r="M350" s="349"/>
      <c r="N350" s="349"/>
      <c r="O350" s="349"/>
      <c r="P350" s="349"/>
      <c r="Q350" s="349"/>
      <c r="R350" s="349"/>
      <c r="S350" s="349"/>
      <c r="T350" s="349"/>
      <c r="U350" s="349"/>
      <c r="V350" s="349"/>
      <c r="W350" s="349"/>
      <c r="X350" s="349"/>
      <c r="Y350" s="349"/>
      <c r="Z350" s="349"/>
      <c r="AA350" s="349"/>
      <c r="AB350" s="349"/>
      <c r="AC350" s="349"/>
      <c r="AD350" s="349"/>
      <c r="AE350" s="349"/>
      <c r="AF350" s="349"/>
      <c r="AG350" s="349"/>
      <c r="AH350" s="349"/>
      <c r="AI350" s="349"/>
    </row>
    <row r="351" spans="2:35" s="1" customFormat="1" x14ac:dyDescent="0.15">
      <c r="B351" s="41" t="s">
        <v>7162</v>
      </c>
    </row>
    <row r="352" spans="2:35" x14ac:dyDescent="0.15">
      <c r="B352" s="372"/>
      <c r="C352" s="373"/>
      <c r="D352" s="373"/>
      <c r="E352" s="373"/>
      <c r="F352" s="373"/>
      <c r="G352" s="373"/>
      <c r="H352" s="373"/>
      <c r="I352" s="373"/>
      <c r="J352" s="373"/>
      <c r="K352" s="373"/>
      <c r="L352" s="373"/>
      <c r="M352" s="373"/>
      <c r="N352" s="373"/>
      <c r="O352" s="373"/>
      <c r="P352" s="373"/>
      <c r="Q352" s="373"/>
      <c r="R352" s="373"/>
      <c r="S352" s="373"/>
      <c r="T352" s="373"/>
      <c r="U352" s="373"/>
      <c r="V352" s="373"/>
      <c r="W352" s="373"/>
      <c r="X352" s="373"/>
      <c r="Y352" s="373"/>
      <c r="Z352" s="373"/>
      <c r="AA352" s="373"/>
      <c r="AB352" s="373"/>
      <c r="AC352" s="373"/>
      <c r="AD352" s="373"/>
      <c r="AE352" s="373"/>
      <c r="AF352" s="373"/>
      <c r="AG352" s="373"/>
      <c r="AH352" s="373"/>
      <c r="AI352" s="374"/>
    </row>
    <row r="353" spans="1:35" x14ac:dyDescent="0.15">
      <c r="B353" s="375"/>
      <c r="C353" s="376"/>
      <c r="D353" s="376"/>
      <c r="E353" s="376"/>
      <c r="F353" s="376"/>
      <c r="G353" s="376"/>
      <c r="H353" s="376"/>
      <c r="I353" s="376"/>
      <c r="J353" s="376"/>
      <c r="K353" s="376"/>
      <c r="L353" s="376"/>
      <c r="M353" s="376"/>
      <c r="N353" s="376"/>
      <c r="O353" s="376"/>
      <c r="P353" s="376"/>
      <c r="Q353" s="376"/>
      <c r="R353" s="376"/>
      <c r="S353" s="376"/>
      <c r="T353" s="376"/>
      <c r="U353" s="376"/>
      <c r="V353" s="376"/>
      <c r="W353" s="376"/>
      <c r="X353" s="376"/>
      <c r="Y353" s="376"/>
      <c r="Z353" s="376"/>
      <c r="AA353" s="376"/>
      <c r="AB353" s="376"/>
      <c r="AC353" s="376"/>
      <c r="AD353" s="376"/>
      <c r="AE353" s="376"/>
      <c r="AF353" s="376"/>
      <c r="AG353" s="376"/>
      <c r="AH353" s="376"/>
      <c r="AI353" s="377"/>
    </row>
    <row r="354" spans="1:35" x14ac:dyDescent="0.15">
      <c r="B354" s="375"/>
      <c r="C354" s="376"/>
      <c r="D354" s="376"/>
      <c r="E354" s="376"/>
      <c r="F354" s="376"/>
      <c r="G354" s="376"/>
      <c r="H354" s="376"/>
      <c r="I354" s="376"/>
      <c r="J354" s="376"/>
      <c r="K354" s="376"/>
      <c r="L354" s="376"/>
      <c r="M354" s="376"/>
      <c r="N354" s="376"/>
      <c r="O354" s="376"/>
      <c r="P354" s="376"/>
      <c r="Q354" s="376"/>
      <c r="R354" s="376"/>
      <c r="S354" s="376"/>
      <c r="T354" s="376"/>
      <c r="U354" s="376"/>
      <c r="V354" s="376"/>
      <c r="W354" s="376"/>
      <c r="X354" s="376"/>
      <c r="Y354" s="376"/>
      <c r="Z354" s="376"/>
      <c r="AA354" s="376"/>
      <c r="AB354" s="376"/>
      <c r="AC354" s="376"/>
      <c r="AD354" s="376"/>
      <c r="AE354" s="376"/>
      <c r="AF354" s="376"/>
      <c r="AG354" s="376"/>
      <c r="AH354" s="376"/>
      <c r="AI354" s="377"/>
    </row>
    <row r="355" spans="1:35" x14ac:dyDescent="0.15">
      <c r="B355" s="378"/>
      <c r="C355" s="379"/>
      <c r="D355" s="379"/>
      <c r="E355" s="379"/>
      <c r="F355" s="379"/>
      <c r="G355" s="379"/>
      <c r="H355" s="379"/>
      <c r="I355" s="379"/>
      <c r="J355" s="379"/>
      <c r="K355" s="379"/>
      <c r="L355" s="379"/>
      <c r="M355" s="379"/>
      <c r="N355" s="379"/>
      <c r="O355" s="379"/>
      <c r="P355" s="379"/>
      <c r="Q355" s="379"/>
      <c r="R355" s="379"/>
      <c r="S355" s="379"/>
      <c r="T355" s="379"/>
      <c r="U355" s="379"/>
      <c r="V355" s="379"/>
      <c r="W355" s="379"/>
      <c r="X355" s="379"/>
      <c r="Y355" s="379"/>
      <c r="Z355" s="379"/>
      <c r="AA355" s="379"/>
      <c r="AB355" s="379"/>
      <c r="AC355" s="379"/>
      <c r="AD355" s="379"/>
      <c r="AE355" s="379"/>
      <c r="AF355" s="379"/>
      <c r="AG355" s="379"/>
      <c r="AH355" s="379"/>
      <c r="AI355" s="380"/>
    </row>
    <row r="356" spans="1:35" x14ac:dyDescent="0.15">
      <c r="B356" s="35"/>
      <c r="C356" s="35"/>
      <c r="D356" s="35"/>
      <c r="E356" s="35"/>
      <c r="F356" s="35"/>
      <c r="G356" s="35"/>
      <c r="H356" s="35"/>
      <c r="I356" s="35"/>
      <c r="J356" s="35"/>
      <c r="K356" s="35"/>
      <c r="L356" s="35"/>
      <c r="M356" s="35"/>
      <c r="N356" s="35"/>
      <c r="O356" s="35"/>
      <c r="P356" s="35"/>
      <c r="Q356" s="35"/>
      <c r="R356" s="35"/>
    </row>
    <row r="357" spans="1:35" x14ac:dyDescent="0.15">
      <c r="B357" s="41" t="s">
        <v>7163</v>
      </c>
    </row>
    <row r="358" spans="1:35" ht="12.95" customHeight="1" x14ac:dyDescent="0.15">
      <c r="B358" s="471" t="s">
        <v>172</v>
      </c>
      <c r="C358" s="471"/>
      <c r="D358" s="471"/>
      <c r="E358" s="471"/>
      <c r="F358" s="471"/>
      <c r="G358" s="471"/>
      <c r="H358" s="471"/>
      <c r="I358" s="471"/>
      <c r="J358" s="471"/>
    </row>
    <row r="359" spans="1:35" ht="12.95" customHeight="1" x14ac:dyDescent="0.15">
      <c r="B359" s="471"/>
      <c r="C359" s="471"/>
      <c r="D359" s="471"/>
      <c r="E359" s="471"/>
      <c r="F359" s="471"/>
      <c r="G359" s="471"/>
      <c r="H359" s="471"/>
      <c r="I359" s="471"/>
      <c r="J359" s="471"/>
    </row>
    <row r="360" spans="1:35" s="1" customFormat="1" ht="12.95" customHeight="1" x14ac:dyDescent="0.15">
      <c r="A360"/>
      <c r="B360" s="69" t="s">
        <v>6708</v>
      </c>
      <c r="C360" s="33"/>
      <c r="D360" s="33"/>
      <c r="E360" s="33"/>
      <c r="F360" s="33"/>
      <c r="G360" s="33"/>
      <c r="H360" s="33"/>
      <c r="I360" s="33"/>
      <c r="J360" s="446" t="s">
        <v>6738</v>
      </c>
      <c r="K360" s="447"/>
      <c r="L360" s="448"/>
      <c r="M360" s="70"/>
      <c r="N360" s="473" t="s">
        <v>7247</v>
      </c>
      <c r="O360" s="473"/>
      <c r="P360" s="473"/>
      <c r="Q360" s="473"/>
      <c r="R360" s="473"/>
      <c r="S360" s="473"/>
      <c r="T360" s="473"/>
      <c r="U360" s="473"/>
      <c r="V360" s="473"/>
      <c r="W360" s="473"/>
      <c r="X360" s="473"/>
      <c r="Y360" s="473"/>
      <c r="Z360" s="473"/>
      <c r="AA360" s="473"/>
      <c r="AB360" s="473"/>
      <c r="AC360" s="473"/>
      <c r="AD360" s="473"/>
      <c r="AE360" s="473"/>
      <c r="AF360" s="473"/>
      <c r="AG360" s="473"/>
      <c r="AH360" s="473"/>
      <c r="AI360" s="473"/>
    </row>
    <row r="361" spans="1:35" s="1" customFormat="1" x14ac:dyDescent="0.15">
      <c r="A361"/>
      <c r="N361" s="473"/>
      <c r="O361" s="473"/>
      <c r="P361" s="473"/>
      <c r="Q361" s="473"/>
      <c r="R361" s="473"/>
      <c r="S361" s="473"/>
      <c r="T361" s="473"/>
      <c r="U361" s="473"/>
      <c r="V361" s="473"/>
      <c r="W361" s="473"/>
      <c r="X361" s="473"/>
      <c r="Y361" s="473"/>
      <c r="Z361" s="473"/>
      <c r="AA361" s="473"/>
      <c r="AB361" s="473"/>
      <c r="AC361" s="473"/>
      <c r="AD361" s="473"/>
      <c r="AE361" s="473"/>
      <c r="AF361" s="473"/>
      <c r="AG361" s="473"/>
      <c r="AH361" s="473"/>
      <c r="AI361" s="473"/>
    </row>
    <row r="362" spans="1:35" s="1" customFormat="1" x14ac:dyDescent="0.15">
      <c r="A362"/>
      <c r="B362" s="69" t="s">
        <v>6711</v>
      </c>
      <c r="C362" s="33"/>
      <c r="D362" s="33"/>
      <c r="E362" s="33"/>
      <c r="F362" s="33"/>
      <c r="G362" s="33"/>
      <c r="H362" s="33"/>
      <c r="I362" s="33"/>
      <c r="J362" s="446" t="s">
        <v>6738</v>
      </c>
      <c r="K362" s="447"/>
      <c r="L362" s="448"/>
      <c r="Q362" s="33"/>
      <c r="R362" s="33"/>
      <c r="S362" s="33"/>
      <c r="T362" s="33"/>
      <c r="U362" s="33"/>
      <c r="V362" s="33"/>
      <c r="W362" s="33"/>
      <c r="X362" s="33"/>
      <c r="Y362" s="1" t="s">
        <v>6738</v>
      </c>
    </row>
    <row r="363" spans="1:35" s="1" customFormat="1" x14ac:dyDescent="0.15">
      <c r="A363"/>
      <c r="B363" s="33"/>
      <c r="C363" s="33"/>
      <c r="D363" s="33"/>
      <c r="E363" s="33"/>
      <c r="F363" s="33"/>
      <c r="G363" s="33"/>
      <c r="H363" s="33"/>
      <c r="I363" s="33"/>
      <c r="J363" s="72"/>
      <c r="K363" s="72"/>
      <c r="L363" s="72"/>
      <c r="Y363" s="37"/>
      <c r="Z363" s="37"/>
      <c r="AA363" s="72"/>
    </row>
    <row r="364" spans="1:35" s="1" customFormat="1" x14ac:dyDescent="0.15">
      <c r="A364"/>
      <c r="B364" s="33" t="s">
        <v>6709</v>
      </c>
      <c r="J364" s="446" t="s">
        <v>6738</v>
      </c>
      <c r="K364" s="447"/>
      <c r="L364" s="448"/>
      <c r="Q364" s="33"/>
      <c r="R364" s="33"/>
      <c r="S364" s="33"/>
      <c r="T364" s="33"/>
      <c r="U364" s="33"/>
      <c r="V364" s="33"/>
      <c r="W364" s="33"/>
      <c r="X364" s="33"/>
      <c r="Y364" s="1" t="s">
        <v>6738</v>
      </c>
    </row>
    <row r="365" spans="1:35" s="1" customFormat="1" x14ac:dyDescent="0.15">
      <c r="A365"/>
      <c r="B365" s="33"/>
      <c r="C365" s="33"/>
      <c r="D365" s="33"/>
      <c r="E365" s="33"/>
      <c r="F365" s="33"/>
      <c r="G365" s="33"/>
      <c r="H365" s="33"/>
      <c r="I365" s="33"/>
      <c r="J365" s="72"/>
      <c r="K365" s="72"/>
      <c r="L365" s="37"/>
      <c r="Q365" s="71"/>
      <c r="Y365" s="37"/>
      <c r="Z365" s="37"/>
      <c r="AA365" s="72"/>
    </row>
    <row r="366" spans="1:35" s="1" customFormat="1" x14ac:dyDescent="0.15">
      <c r="A366"/>
      <c r="B366" s="33" t="s">
        <v>6710</v>
      </c>
      <c r="C366" s="33"/>
      <c r="D366" s="33"/>
      <c r="E366" s="33"/>
      <c r="F366" s="33"/>
      <c r="G366" s="33"/>
      <c r="H366" s="33"/>
      <c r="I366" s="33"/>
      <c r="J366" s="446" t="s">
        <v>6738</v>
      </c>
      <c r="K366" s="447"/>
      <c r="L366" s="448"/>
      <c r="Q366" s="327"/>
      <c r="R366" s="327"/>
      <c r="S366" s="327"/>
      <c r="T366" s="327"/>
      <c r="U366" s="327"/>
      <c r="V366" s="327"/>
      <c r="W366" s="327"/>
      <c r="X366" s="327"/>
      <c r="Y366" s="1" t="s">
        <v>6738</v>
      </c>
    </row>
    <row r="367" spans="1:35" s="1" customFormat="1" x14ac:dyDescent="0.15">
      <c r="A367"/>
      <c r="B367" s="69" t="s">
        <v>6718</v>
      </c>
      <c r="C367" s="33"/>
      <c r="D367" s="33"/>
      <c r="E367" s="33"/>
      <c r="F367" s="33"/>
      <c r="G367" s="33"/>
      <c r="H367" s="33"/>
      <c r="I367" s="33"/>
      <c r="J367" s="71"/>
      <c r="K367" s="71"/>
      <c r="Q367" s="327"/>
      <c r="R367" s="327"/>
      <c r="S367" s="327"/>
      <c r="T367" s="327"/>
      <c r="U367" s="327"/>
      <c r="V367" s="327"/>
      <c r="W367" s="327"/>
      <c r="X367" s="327"/>
      <c r="Y367" s="1" t="s">
        <v>6738</v>
      </c>
    </row>
    <row r="368" spans="1:35" s="1" customFormat="1" x14ac:dyDescent="0.15">
      <c r="A368"/>
      <c r="Q368" s="64"/>
      <c r="R368" s="64"/>
      <c r="S368" s="64"/>
      <c r="T368" s="64"/>
      <c r="U368" s="64"/>
      <c r="V368" s="64"/>
      <c r="W368" s="64"/>
      <c r="X368" s="64"/>
      <c r="Y368" s="37"/>
      <c r="Z368" s="37"/>
      <c r="AA368" s="37"/>
    </row>
    <row r="369" spans="1:40" s="1" customFormat="1" ht="12.95" customHeight="1" x14ac:dyDescent="0.15">
      <c r="A369"/>
      <c r="B369" s="465" t="s">
        <v>6726</v>
      </c>
      <c r="C369" s="465"/>
      <c r="D369" s="465"/>
      <c r="E369" s="465"/>
      <c r="F369" s="465"/>
      <c r="G369" s="465"/>
      <c r="H369" s="465"/>
      <c r="I369" s="465"/>
      <c r="J369" s="465"/>
      <c r="K369" s="42"/>
      <c r="L369" s="42"/>
      <c r="M369" s="42"/>
      <c r="N369" s="42"/>
      <c r="O369" s="42"/>
      <c r="P369" s="42"/>
      <c r="Q369" s="42"/>
      <c r="R369" s="42"/>
      <c r="S369" s="42"/>
      <c r="T369" s="42"/>
      <c r="U369" s="42"/>
      <c r="V369" s="42"/>
      <c r="W369" s="42"/>
      <c r="X369" s="42"/>
      <c r="Y369" s="554" t="s">
        <v>6805</v>
      </c>
      <c r="Z369" s="554"/>
      <c r="AA369" s="554"/>
      <c r="AB369" s="554"/>
      <c r="AC369" s="554"/>
      <c r="AD369" s="554"/>
      <c r="AE369" s="554"/>
      <c r="AF369" s="554"/>
      <c r="AG369" s="554"/>
      <c r="AH369" s="554"/>
      <c r="AI369" s="554"/>
      <c r="AJ369"/>
      <c r="AK369"/>
      <c r="AL369">
        <f>IF(F18="水道事業",1,0)</f>
        <v>0</v>
      </c>
      <c r="AM369"/>
      <c r="AN369">
        <f>IF(AND(AL369=1,SUM(AL371:AL373)&gt;0),1,0)</f>
        <v>0</v>
      </c>
    </row>
    <row r="370" spans="1:40" s="1" customFormat="1" ht="12.95" customHeight="1" x14ac:dyDescent="0.15">
      <c r="A370"/>
      <c r="B370" s="465"/>
      <c r="C370" s="465"/>
      <c r="D370" s="465"/>
      <c r="E370" s="465"/>
      <c r="F370" s="465"/>
      <c r="G370" s="465"/>
      <c r="H370" s="465"/>
      <c r="I370" s="465"/>
      <c r="J370" s="465"/>
      <c r="K370" s="98"/>
      <c r="L370" s="98"/>
      <c r="M370" s="98"/>
      <c r="N370" s="98"/>
      <c r="O370" s="98"/>
      <c r="P370" s="98"/>
      <c r="Q370" s="98"/>
      <c r="R370" s="98"/>
      <c r="S370" s="98"/>
      <c r="T370" s="98"/>
      <c r="U370" s="98"/>
      <c r="V370" s="98"/>
      <c r="W370" s="98"/>
      <c r="X370" s="98"/>
      <c r="Y370" s="554"/>
      <c r="Z370" s="554"/>
      <c r="AA370" s="554"/>
      <c r="AB370" s="554"/>
      <c r="AC370" s="554"/>
      <c r="AD370" s="554"/>
      <c r="AE370" s="554"/>
      <c r="AF370" s="554"/>
      <c r="AG370" s="554"/>
      <c r="AH370" s="554"/>
      <c r="AI370" s="554"/>
      <c r="AJ370"/>
      <c r="AK370"/>
      <c r="AL370"/>
      <c r="AM370"/>
      <c r="AN370"/>
    </row>
    <row r="371" spans="1:40" x14ac:dyDescent="0.15">
      <c r="B371" s="466" t="s">
        <v>6799</v>
      </c>
      <c r="C371" s="466"/>
      <c r="D371" s="466"/>
      <c r="E371" s="466"/>
      <c r="F371" s="466"/>
      <c r="G371" s="466"/>
      <c r="H371" s="466"/>
      <c r="I371" s="466"/>
      <c r="J371" s="466"/>
      <c r="K371" s="466"/>
      <c r="L371" s="466"/>
      <c r="M371" s="466"/>
      <c r="N371" s="466"/>
      <c r="O371" s="466"/>
      <c r="P371" s="466"/>
      <c r="Q371" s="466"/>
      <c r="R371" s="466"/>
      <c r="S371" s="369" t="s">
        <v>6738</v>
      </c>
      <c r="T371" s="370"/>
      <c r="U371" s="371"/>
      <c r="AL371">
        <f>IF(S371="●",1,0)</f>
        <v>0</v>
      </c>
    </row>
    <row r="372" spans="1:40" ht="12.95" customHeight="1" x14ac:dyDescent="0.15">
      <c r="B372" s="466" t="s">
        <v>6800</v>
      </c>
      <c r="C372" s="466"/>
      <c r="D372" s="466"/>
      <c r="E372" s="466"/>
      <c r="F372" s="466"/>
      <c r="G372" s="466"/>
      <c r="H372" s="466"/>
      <c r="I372" s="466"/>
      <c r="J372" s="466"/>
      <c r="K372" s="466"/>
      <c r="L372" s="466"/>
      <c r="M372" s="466"/>
      <c r="N372" s="466"/>
      <c r="O372" s="466"/>
      <c r="P372" s="466"/>
      <c r="Q372" s="466"/>
      <c r="R372" s="466"/>
      <c r="S372" s="369" t="s">
        <v>6738</v>
      </c>
      <c r="T372" s="370"/>
      <c r="U372" s="371"/>
      <c r="V372" s="42"/>
      <c r="W372" s="42"/>
      <c r="X372" s="42"/>
      <c r="AL372">
        <f>IF(S372="●",1,0)</f>
        <v>0</v>
      </c>
    </row>
    <row r="373" spans="1:40" ht="12.95" customHeight="1" x14ac:dyDescent="0.15">
      <c r="B373" s="466" t="s">
        <v>6801</v>
      </c>
      <c r="C373" s="466"/>
      <c r="D373" s="466"/>
      <c r="E373" s="466"/>
      <c r="F373" s="466"/>
      <c r="G373" s="466"/>
      <c r="H373" s="466"/>
      <c r="I373" s="466"/>
      <c r="J373" s="466"/>
      <c r="K373" s="466"/>
      <c r="L373" s="466"/>
      <c r="M373" s="466"/>
      <c r="N373" s="466"/>
      <c r="O373" s="466"/>
      <c r="P373" s="466"/>
      <c r="Q373" s="466"/>
      <c r="R373" s="466"/>
      <c r="S373" s="369"/>
      <c r="T373" s="370"/>
      <c r="U373" s="371"/>
      <c r="V373" s="42"/>
      <c r="W373" s="42"/>
      <c r="X373" s="42"/>
      <c r="AL373">
        <f>IF(S373="●",1,0)</f>
        <v>0</v>
      </c>
    </row>
    <row r="374" spans="1:40" s="1" customFormat="1" x14ac:dyDescent="0.15">
      <c r="A374"/>
      <c r="B374" s="42"/>
      <c r="C374" s="42"/>
      <c r="D374" s="42"/>
      <c r="E374" s="42"/>
      <c r="F374" s="42"/>
      <c r="G374" s="42"/>
      <c r="H374" s="42"/>
      <c r="I374" s="42"/>
      <c r="J374" s="42"/>
      <c r="K374" s="43"/>
      <c r="L374" s="43"/>
      <c r="M374" s="43"/>
      <c r="N374" s="43"/>
      <c r="O374" s="43"/>
      <c r="P374" s="43"/>
      <c r="Q374" s="43"/>
      <c r="R374" s="43"/>
      <c r="S374" s="43"/>
      <c r="T374" s="43"/>
      <c r="U374" s="43"/>
      <c r="V374" s="43"/>
      <c r="W374" s="43"/>
      <c r="X374" s="43"/>
      <c r="Y374" s="63"/>
      <c r="Z374" s="63"/>
      <c r="AA374" s="63"/>
      <c r="AB374" s="42"/>
      <c r="AC374" s="42"/>
      <c r="AD374" s="42"/>
      <c r="AE374" s="42"/>
      <c r="AF374" s="42"/>
      <c r="AG374" s="42"/>
      <c r="AH374" s="42"/>
      <c r="AI374" s="42"/>
      <c r="AJ374" s="42"/>
    </row>
    <row r="375" spans="1:40" s="1" customFormat="1" x14ac:dyDescent="0.15">
      <c r="A375"/>
      <c r="B375" s="42"/>
      <c r="C375" s="42"/>
      <c r="D375" s="42"/>
      <c r="E375" s="87" t="s">
        <v>6763</v>
      </c>
      <c r="F375" s="42"/>
      <c r="G375" s="42"/>
      <c r="H375" s="42"/>
      <c r="I375" s="42"/>
      <c r="J375" s="42"/>
      <c r="K375" s="42"/>
      <c r="L375" s="42"/>
      <c r="M375" s="43"/>
      <c r="N375" s="42"/>
      <c r="O375" s="468" t="s">
        <v>6759</v>
      </c>
      <c r="P375" s="468"/>
      <c r="Q375" s="468"/>
      <c r="R375" s="468"/>
      <c r="S375" s="468"/>
      <c r="T375" s="468"/>
      <c r="U375" s="468"/>
      <c r="V375" s="468"/>
      <c r="W375" s="468"/>
      <c r="X375" s="468"/>
      <c r="Y375" s="353" t="s">
        <v>6738</v>
      </c>
      <c r="Z375" s="354"/>
      <c r="AA375" s="355"/>
      <c r="AB375" s="42"/>
      <c r="AC375" s="42"/>
      <c r="AD375" s="42"/>
      <c r="AE375" s="42"/>
      <c r="AF375" s="42"/>
      <c r="AG375" s="42"/>
      <c r="AH375" s="42"/>
      <c r="AI375" s="42"/>
      <c r="AJ375" s="42"/>
    </row>
    <row r="376" spans="1:40" s="1" customFormat="1" x14ac:dyDescent="0.15">
      <c r="A376"/>
      <c r="B376" s="42"/>
      <c r="C376" s="42"/>
      <c r="D376" s="42"/>
      <c r="E376" s="87" t="s">
        <v>6735</v>
      </c>
      <c r="F376" s="42"/>
      <c r="G376" s="42"/>
      <c r="H376" s="42"/>
      <c r="I376" s="42"/>
      <c r="J376" s="42"/>
      <c r="K376" s="42"/>
      <c r="L376" s="42"/>
      <c r="M376" s="43"/>
      <c r="N376" s="42"/>
      <c r="O376" s="468" t="s">
        <v>6760</v>
      </c>
      <c r="P376" s="468"/>
      <c r="Q376" s="468"/>
      <c r="R376" s="468"/>
      <c r="S376" s="468"/>
      <c r="T376" s="468"/>
      <c r="U376" s="468"/>
      <c r="V376" s="468"/>
      <c r="W376" s="468"/>
      <c r="X376" s="468"/>
      <c r="Y376" s="353" t="s">
        <v>6738</v>
      </c>
      <c r="Z376" s="354"/>
      <c r="AA376" s="355"/>
      <c r="AB376" s="42"/>
      <c r="AC376" s="42"/>
      <c r="AD376" s="42"/>
      <c r="AE376" s="42"/>
      <c r="AF376" s="42"/>
      <c r="AG376" s="42"/>
      <c r="AH376" s="42"/>
      <c r="AI376" s="42"/>
      <c r="AJ376" s="42"/>
    </row>
    <row r="377" spans="1:40" s="1" customFormat="1" x14ac:dyDescent="0.15">
      <c r="A377"/>
      <c r="B377" s="42"/>
      <c r="C377" s="42"/>
      <c r="D377" s="42"/>
      <c r="E377" s="42"/>
      <c r="F377" s="42"/>
      <c r="G377" s="42"/>
      <c r="H377" s="42"/>
      <c r="I377" s="42"/>
      <c r="J377" s="42"/>
      <c r="K377" s="42"/>
      <c r="L377" s="42"/>
      <c r="M377" s="43"/>
      <c r="N377" s="42"/>
      <c r="O377" s="433" t="s">
        <v>6761</v>
      </c>
      <c r="P377" s="433"/>
      <c r="Q377" s="433"/>
      <c r="R377" s="433"/>
      <c r="S377" s="433"/>
      <c r="T377" s="433"/>
      <c r="U377" s="433"/>
      <c r="V377" s="433"/>
      <c r="W377" s="433"/>
      <c r="X377" s="433"/>
      <c r="Y377" s="353" t="s">
        <v>6738</v>
      </c>
      <c r="Z377" s="354"/>
      <c r="AA377" s="355"/>
      <c r="AB377" s="42"/>
      <c r="AC377" s="42"/>
      <c r="AD377" s="42"/>
      <c r="AE377" s="42"/>
      <c r="AF377" s="42"/>
      <c r="AG377" s="42"/>
      <c r="AH377" s="42"/>
      <c r="AI377" s="42"/>
      <c r="AJ377" s="42"/>
    </row>
    <row r="378" spans="1:40" s="1" customFormat="1" x14ac:dyDescent="0.15">
      <c r="A378"/>
      <c r="B378" s="42"/>
      <c r="C378" s="42"/>
      <c r="D378" s="42"/>
      <c r="E378" s="42"/>
      <c r="F378" s="42"/>
      <c r="G378" s="42"/>
      <c r="H378" s="42"/>
      <c r="I378" s="42"/>
      <c r="J378" s="42"/>
      <c r="K378" s="42"/>
      <c r="L378" s="42"/>
      <c r="M378" s="43"/>
      <c r="N378" s="42"/>
      <c r="O378" s="75"/>
      <c r="P378" s="75"/>
      <c r="Q378" s="75"/>
      <c r="R378" s="75"/>
      <c r="S378" s="75"/>
      <c r="T378" s="75"/>
      <c r="U378" s="75"/>
      <c r="V378" s="75"/>
      <c r="W378" s="75"/>
      <c r="X378" s="75"/>
      <c r="Y378" s="63"/>
      <c r="Z378" s="63"/>
      <c r="AA378" s="63"/>
      <c r="AB378" s="42"/>
      <c r="AC378" s="42"/>
      <c r="AD378" s="42"/>
      <c r="AE378" s="42"/>
      <c r="AF378" s="42"/>
      <c r="AG378" s="42"/>
      <c r="AH378" s="42"/>
      <c r="AI378" s="42"/>
      <c r="AJ378" s="42"/>
    </row>
    <row r="379" spans="1:40" ht="12.95" customHeight="1" x14ac:dyDescent="0.15">
      <c r="B379" s="465" t="s">
        <v>173</v>
      </c>
      <c r="C379" s="465"/>
      <c r="D379" s="465"/>
      <c r="E379" s="465"/>
      <c r="F379" s="465"/>
      <c r="G379" s="465"/>
      <c r="H379" s="465"/>
      <c r="I379" s="465"/>
      <c r="J379" s="465"/>
      <c r="K379" s="42"/>
      <c r="L379" s="42"/>
      <c r="M379" s="42"/>
      <c r="N379" s="42"/>
      <c r="O379" s="41"/>
      <c r="P379" s="42"/>
      <c r="Q379" s="42"/>
      <c r="R379" s="42"/>
      <c r="S379" s="42"/>
      <c r="T379" s="42"/>
      <c r="U379" s="42"/>
      <c r="V379" s="42"/>
      <c r="W379" s="42"/>
      <c r="X379" s="42"/>
      <c r="Y379" s="97" t="s">
        <v>6738</v>
      </c>
      <c r="Z379" s="97"/>
      <c r="AA379" s="97"/>
      <c r="AB379" s="42"/>
      <c r="AC379" s="42"/>
      <c r="AD379" s="42"/>
      <c r="AE379" s="42"/>
      <c r="AF379" s="42"/>
      <c r="AG379" s="42"/>
      <c r="AH379" s="42"/>
      <c r="AI379" s="42"/>
      <c r="AJ379" s="42"/>
    </row>
    <row r="380" spans="1:40" ht="12.95" customHeight="1" x14ac:dyDescent="0.15">
      <c r="B380" s="465"/>
      <c r="C380" s="465"/>
      <c r="D380" s="465"/>
      <c r="E380" s="465"/>
      <c r="F380" s="465"/>
      <c r="G380" s="465"/>
      <c r="H380" s="465"/>
      <c r="I380" s="465"/>
      <c r="J380" s="465"/>
      <c r="K380" s="42"/>
      <c r="L380" s="42"/>
      <c r="M380" s="42"/>
      <c r="N380" s="42"/>
      <c r="O380" s="43"/>
      <c r="P380" s="42"/>
      <c r="Q380" s="42"/>
      <c r="R380" s="42"/>
      <c r="S380" s="42"/>
      <c r="T380" s="42"/>
      <c r="U380" s="42"/>
      <c r="V380" s="42"/>
      <c r="W380" s="42"/>
      <c r="X380" s="42"/>
      <c r="Y380" s="42"/>
      <c r="Z380" s="42"/>
      <c r="AA380" s="42"/>
      <c r="AB380" s="42"/>
      <c r="AC380" s="42"/>
      <c r="AD380" s="42"/>
      <c r="AE380" s="42"/>
      <c r="AF380" s="42"/>
      <c r="AG380" s="42"/>
      <c r="AH380" s="42"/>
      <c r="AI380" s="42"/>
      <c r="AJ380" s="42"/>
    </row>
    <row r="381" spans="1:40" ht="12.95" customHeight="1" x14ac:dyDescent="0.15">
      <c r="B381" s="396" t="s">
        <v>6795</v>
      </c>
      <c r="C381" s="396"/>
      <c r="D381" s="396"/>
      <c r="E381" s="396"/>
      <c r="F381" s="396"/>
      <c r="G381" s="396"/>
      <c r="H381" s="396"/>
      <c r="I381" s="396"/>
      <c r="J381" s="396"/>
      <c r="K381" s="396"/>
      <c r="L381" s="396"/>
      <c r="M381" s="396"/>
      <c r="N381" s="553" t="s">
        <v>6738</v>
      </c>
      <c r="O381" s="553"/>
      <c r="P381" s="553"/>
      <c r="Q381" s="42"/>
      <c r="R381" s="42"/>
      <c r="S381" s="42"/>
      <c r="T381" s="42"/>
      <c r="X381" s="42"/>
    </row>
    <row r="382" spans="1:40" ht="12.95" customHeight="1" x14ac:dyDescent="0.15">
      <c r="O382" s="74"/>
      <c r="P382" s="52"/>
      <c r="Q382" s="75"/>
      <c r="R382" s="75"/>
      <c r="S382" s="75"/>
      <c r="T382" s="75"/>
      <c r="U382" s="75"/>
      <c r="V382" s="75"/>
      <c r="W382" s="75"/>
      <c r="X382" s="75"/>
      <c r="Y382" s="48"/>
      <c r="Z382" s="48"/>
      <c r="AA382" s="48"/>
    </row>
    <row r="383" spans="1:40" ht="12.95" customHeight="1" x14ac:dyDescent="0.15">
      <c r="B383" s="89"/>
      <c r="C383" s="89"/>
      <c r="D383" s="42"/>
      <c r="E383" s="87" t="s">
        <v>6764</v>
      </c>
      <c r="F383" s="89"/>
      <c r="G383" s="89"/>
      <c r="H383" s="89"/>
      <c r="I383" s="89"/>
      <c r="J383" s="89"/>
      <c r="K383" s="42"/>
      <c r="L383" s="42"/>
      <c r="M383" s="42"/>
      <c r="N383" s="42"/>
      <c r="O383" s="43"/>
      <c r="P383" s="42"/>
      <c r="Q383" s="468" t="s">
        <v>6733</v>
      </c>
      <c r="R383" s="468"/>
      <c r="S383" s="468"/>
      <c r="T383" s="468"/>
      <c r="U383" s="468"/>
      <c r="V383" s="468"/>
      <c r="W383" s="468"/>
      <c r="X383" s="468"/>
      <c r="Y383" s="353" t="s">
        <v>6738</v>
      </c>
      <c r="Z383" s="354"/>
      <c r="AA383" s="355"/>
      <c r="AB383" s="42"/>
      <c r="AC383" s="42"/>
      <c r="AD383" s="42"/>
      <c r="AE383" s="42"/>
      <c r="AF383" s="42"/>
      <c r="AG383" s="42"/>
      <c r="AH383" s="42"/>
      <c r="AI383" s="42"/>
      <c r="AJ383" s="42"/>
    </row>
    <row r="384" spans="1:40" ht="12.95" customHeight="1" x14ac:dyDescent="0.15">
      <c r="B384" s="89"/>
      <c r="C384" s="89"/>
      <c r="D384" s="42"/>
      <c r="E384" s="87" t="s">
        <v>6735</v>
      </c>
      <c r="F384" s="89"/>
      <c r="G384" s="89"/>
      <c r="H384" s="89"/>
      <c r="I384" s="89"/>
      <c r="J384" s="89"/>
      <c r="K384" s="42"/>
      <c r="L384" s="42"/>
      <c r="M384" s="42"/>
      <c r="N384" s="42"/>
      <c r="O384" s="43"/>
      <c r="P384" s="42"/>
      <c r="Q384" s="468" t="s">
        <v>6734</v>
      </c>
      <c r="R384" s="468"/>
      <c r="S384" s="468"/>
      <c r="T384" s="468"/>
      <c r="U384" s="468"/>
      <c r="V384" s="468"/>
      <c r="W384" s="468"/>
      <c r="X384" s="468"/>
      <c r="Y384" s="353" t="s">
        <v>6738</v>
      </c>
      <c r="Z384" s="354"/>
      <c r="AA384" s="355"/>
      <c r="AB384" s="42"/>
      <c r="AC384" s="42"/>
      <c r="AD384" s="42"/>
      <c r="AE384" s="42"/>
      <c r="AF384" s="42"/>
      <c r="AG384" s="42"/>
      <c r="AH384" s="42"/>
      <c r="AI384" s="42"/>
      <c r="AJ384" s="42"/>
    </row>
    <row r="385" spans="2:36" ht="12.95" customHeight="1" x14ac:dyDescent="0.15">
      <c r="B385" s="89"/>
      <c r="C385" s="89"/>
      <c r="D385" s="89"/>
      <c r="E385" s="89"/>
      <c r="F385" s="89"/>
      <c r="G385" s="89"/>
      <c r="H385" s="89"/>
      <c r="I385" s="89"/>
      <c r="J385" s="89"/>
      <c r="K385" s="42"/>
      <c r="L385" s="42"/>
      <c r="M385" s="42"/>
      <c r="N385" s="42"/>
      <c r="O385" s="43"/>
      <c r="P385" s="42"/>
      <c r="Q385" s="43"/>
      <c r="R385" s="43"/>
      <c r="S385" s="43"/>
      <c r="T385" s="43"/>
      <c r="U385" s="43"/>
      <c r="V385" s="43"/>
      <c r="W385" s="43"/>
      <c r="X385" s="43"/>
      <c r="Y385" s="42"/>
      <c r="Z385" s="42"/>
      <c r="AA385" s="42"/>
      <c r="AB385" s="42"/>
      <c r="AC385" s="94"/>
      <c r="AD385" s="94"/>
      <c r="AE385" s="94"/>
      <c r="AF385" s="94"/>
      <c r="AG385" s="94"/>
      <c r="AH385" s="94"/>
      <c r="AI385" s="94"/>
      <c r="AJ385" s="94"/>
    </row>
    <row r="386" spans="2:36" ht="12.95" customHeight="1" x14ac:dyDescent="0.15">
      <c r="B386" s="89"/>
      <c r="C386" s="89"/>
      <c r="D386" s="42"/>
      <c r="E386" s="87" t="s">
        <v>6764</v>
      </c>
      <c r="F386" s="89"/>
      <c r="G386" s="89"/>
      <c r="H386" s="89"/>
      <c r="I386" s="89"/>
      <c r="J386" s="89"/>
      <c r="K386" s="42"/>
      <c r="L386" s="42"/>
      <c r="M386" s="42"/>
      <c r="N386" s="42"/>
      <c r="O386" s="43"/>
      <c r="P386" s="42"/>
      <c r="Q386" s="453" t="s">
        <v>6773</v>
      </c>
      <c r="R386" s="453"/>
      <c r="S386" s="453"/>
      <c r="T386" s="453"/>
      <c r="U386" s="453"/>
      <c r="V386" s="453"/>
      <c r="W386" s="453"/>
      <c r="X386" s="454"/>
      <c r="Y386" s="353" t="s">
        <v>6738</v>
      </c>
      <c r="Z386" s="354"/>
      <c r="AA386" s="355"/>
      <c r="AB386" s="42"/>
      <c r="AC386" s="94"/>
      <c r="AD386" s="94"/>
      <c r="AE386" s="94"/>
      <c r="AF386" s="94"/>
      <c r="AG386" s="94"/>
      <c r="AH386" s="94"/>
      <c r="AI386" s="94"/>
      <c r="AJ386" s="94"/>
    </row>
    <row r="387" spans="2:36" ht="12.95" customHeight="1" x14ac:dyDescent="0.15">
      <c r="B387" s="89"/>
      <c r="C387" s="89"/>
      <c r="D387" s="42"/>
      <c r="E387" s="87" t="s">
        <v>6735</v>
      </c>
      <c r="F387" s="89"/>
      <c r="G387" s="89"/>
      <c r="H387" s="89"/>
      <c r="I387" s="89"/>
      <c r="J387" s="89"/>
      <c r="K387" s="42"/>
      <c r="L387" s="42"/>
      <c r="M387" s="42"/>
      <c r="N387" s="42"/>
      <c r="O387" s="43"/>
      <c r="P387" s="42"/>
      <c r="Q387" s="453" t="s">
        <v>6774</v>
      </c>
      <c r="R387" s="453"/>
      <c r="S387" s="453"/>
      <c r="T387" s="453"/>
      <c r="U387" s="453"/>
      <c r="V387" s="453"/>
      <c r="W387" s="453"/>
      <c r="X387" s="454"/>
      <c r="Y387" s="353" t="s">
        <v>6738</v>
      </c>
      <c r="Z387" s="354"/>
      <c r="AA387" s="355"/>
      <c r="AB387" s="42"/>
      <c r="AC387" s="97" t="s">
        <v>6738</v>
      </c>
      <c r="AD387" s="97"/>
      <c r="AE387" s="97"/>
      <c r="AF387" s="42"/>
      <c r="AG387" s="42"/>
      <c r="AH387" s="42"/>
      <c r="AI387" s="42"/>
      <c r="AJ387" s="42"/>
    </row>
    <row r="388" spans="2:36" ht="12.95" customHeight="1" x14ac:dyDescent="0.15">
      <c r="B388" s="89"/>
      <c r="C388" s="89"/>
      <c r="D388" s="89"/>
      <c r="E388" s="89"/>
      <c r="F388" s="89"/>
      <c r="G388" s="89"/>
      <c r="H388" s="89"/>
      <c r="I388" s="89"/>
      <c r="J388" s="89"/>
      <c r="K388" s="42"/>
      <c r="L388" s="42"/>
      <c r="M388" s="42"/>
      <c r="N388" s="42"/>
      <c r="O388" s="43"/>
      <c r="P388" s="42"/>
      <c r="Q388" s="453" t="s">
        <v>6775</v>
      </c>
      <c r="R388" s="453"/>
      <c r="S388" s="453"/>
      <c r="T388" s="453"/>
      <c r="U388" s="453"/>
      <c r="V388" s="453"/>
      <c r="W388" s="453"/>
      <c r="X388" s="454"/>
      <c r="Y388" s="353" t="s">
        <v>6738</v>
      </c>
      <c r="Z388" s="354"/>
      <c r="AA388" s="355"/>
      <c r="AB388" s="42"/>
      <c r="AC388" s="97" t="s">
        <v>6738</v>
      </c>
      <c r="AD388" s="97"/>
      <c r="AE388" s="97"/>
      <c r="AF388" s="42"/>
      <c r="AG388" s="42"/>
      <c r="AH388" s="42"/>
      <c r="AI388" s="42"/>
      <c r="AJ388" s="42"/>
    </row>
    <row r="389" spans="2:36" ht="12.95" customHeight="1" x14ac:dyDescent="0.15">
      <c r="B389" s="89"/>
      <c r="C389" s="89"/>
      <c r="D389" s="89"/>
      <c r="E389" s="89"/>
      <c r="F389" s="89"/>
      <c r="G389" s="89"/>
      <c r="H389" s="89"/>
      <c r="I389" s="89"/>
      <c r="J389" s="89"/>
      <c r="K389" s="42"/>
      <c r="L389" s="42"/>
      <c r="M389" s="42"/>
      <c r="N389" s="42"/>
      <c r="O389" s="43"/>
      <c r="P389" s="42"/>
      <c r="Q389" s="453" t="s">
        <v>6776</v>
      </c>
      <c r="R389" s="453"/>
      <c r="S389" s="453"/>
      <c r="T389" s="453"/>
      <c r="U389" s="453"/>
      <c r="V389" s="453"/>
      <c r="W389" s="453"/>
      <c r="X389" s="454"/>
      <c r="Y389" s="353" t="s">
        <v>6738</v>
      </c>
      <c r="Z389" s="354"/>
      <c r="AA389" s="355"/>
      <c r="AB389" s="42"/>
      <c r="AC389" s="97" t="s">
        <v>6738</v>
      </c>
      <c r="AD389" s="97"/>
      <c r="AE389" s="97"/>
      <c r="AF389" s="42"/>
      <c r="AG389" s="42"/>
      <c r="AH389" s="42"/>
      <c r="AI389" s="42"/>
      <c r="AJ389" s="42"/>
    </row>
    <row r="390" spans="2:36" ht="12.95" customHeight="1" x14ac:dyDescent="0.15">
      <c r="B390" s="89"/>
      <c r="C390" s="89"/>
      <c r="D390" s="89"/>
      <c r="E390" s="89"/>
      <c r="F390" s="89"/>
      <c r="G390" s="89"/>
      <c r="H390" s="89"/>
      <c r="I390" s="89"/>
      <c r="J390" s="89"/>
      <c r="K390" s="42"/>
      <c r="L390" s="42"/>
      <c r="M390" s="42"/>
      <c r="N390" s="42"/>
      <c r="O390" s="43"/>
      <c r="P390" s="42"/>
      <c r="Q390" s="453" t="s">
        <v>6777</v>
      </c>
      <c r="R390" s="453"/>
      <c r="S390" s="453"/>
      <c r="T390" s="453"/>
      <c r="U390" s="453"/>
      <c r="V390" s="453"/>
      <c r="W390" s="453"/>
      <c r="X390" s="454"/>
      <c r="Y390" s="353" t="s">
        <v>6738</v>
      </c>
      <c r="Z390" s="354"/>
      <c r="AA390" s="355"/>
      <c r="AB390" s="42"/>
      <c r="AC390" s="42"/>
      <c r="AD390" s="42"/>
      <c r="AE390" s="42"/>
      <c r="AF390" s="42"/>
      <c r="AG390" s="42"/>
      <c r="AH390" s="42"/>
      <c r="AI390" s="42"/>
      <c r="AJ390" s="42"/>
    </row>
    <row r="391" spans="2:36" ht="12.95" customHeight="1" x14ac:dyDescent="0.15">
      <c r="C391" s="89"/>
      <c r="D391" s="89"/>
      <c r="E391" s="89"/>
      <c r="F391" s="89"/>
      <c r="G391" s="89"/>
      <c r="H391" s="89"/>
      <c r="I391" s="89"/>
      <c r="J391" s="89"/>
      <c r="K391" s="42"/>
      <c r="L391" s="42"/>
      <c r="M391" s="42"/>
      <c r="N391" s="42"/>
      <c r="O391" s="43"/>
      <c r="P391" s="42"/>
      <c r="Q391" s="42"/>
      <c r="R391" s="87"/>
      <c r="S391" s="42"/>
      <c r="T391" s="42"/>
      <c r="U391" s="42"/>
      <c r="V391" s="42"/>
      <c r="W391" s="42"/>
      <c r="X391" s="42"/>
      <c r="Y391" s="42"/>
      <c r="Z391" s="42"/>
      <c r="AA391" s="42"/>
      <c r="AB391" s="42"/>
      <c r="AC391" s="42"/>
      <c r="AD391" s="42"/>
      <c r="AE391" s="42"/>
      <c r="AF391" s="42"/>
      <c r="AG391" s="42"/>
      <c r="AH391" s="42"/>
      <c r="AI391" s="42"/>
      <c r="AJ391" s="42"/>
    </row>
    <row r="392" spans="2:36" ht="12.95" customHeight="1" x14ac:dyDescent="0.15">
      <c r="B392" s="455" t="s">
        <v>6796</v>
      </c>
      <c r="C392" s="455"/>
      <c r="D392" s="455"/>
      <c r="E392" s="455"/>
      <c r="F392" s="455"/>
      <c r="G392" s="455"/>
      <c r="H392" s="455"/>
      <c r="I392" s="455"/>
      <c r="J392" s="455"/>
      <c r="K392" s="455"/>
      <c r="L392" s="455"/>
      <c r="M392" s="455"/>
      <c r="N392" s="369" t="s">
        <v>6738</v>
      </c>
      <c r="O392" s="370"/>
      <c r="P392" s="371"/>
    </row>
    <row r="393" spans="2:36" ht="12.95" customHeight="1" x14ac:dyDescent="0.15">
      <c r="B393" s="455" t="s">
        <v>6797</v>
      </c>
      <c r="C393" s="455"/>
      <c r="D393" s="455"/>
      <c r="E393" s="455"/>
      <c r="F393" s="455"/>
      <c r="G393" s="455"/>
      <c r="H393" s="455"/>
      <c r="I393" s="455"/>
      <c r="J393" s="455"/>
      <c r="K393" s="455"/>
      <c r="L393" s="455"/>
      <c r="M393" s="455"/>
      <c r="N393" s="369" t="s">
        <v>6738</v>
      </c>
      <c r="O393" s="370"/>
      <c r="P393" s="371"/>
    </row>
    <row r="394" spans="2:36" ht="12.95" customHeight="1" x14ac:dyDescent="0.15">
      <c r="B394" s="455" t="s">
        <v>6798</v>
      </c>
      <c r="C394" s="455"/>
      <c r="D394" s="455"/>
      <c r="E394" s="455"/>
      <c r="F394" s="455"/>
      <c r="G394" s="455"/>
      <c r="H394" s="455"/>
      <c r="I394" s="455"/>
      <c r="J394" s="455"/>
      <c r="K394" s="455"/>
      <c r="L394" s="455"/>
      <c r="M394" s="455"/>
      <c r="N394" s="369" t="s">
        <v>6738</v>
      </c>
      <c r="O394" s="370"/>
      <c r="P394" s="371"/>
      <c r="Q394" s="54"/>
      <c r="R394" s="54"/>
      <c r="S394" s="54"/>
      <c r="T394" s="54"/>
      <c r="X394" s="54"/>
    </row>
    <row r="396" spans="2:36" ht="16.5" customHeight="1" x14ac:dyDescent="0.15">
      <c r="B396" s="322" t="s">
        <v>7251</v>
      </c>
      <c r="C396" s="323"/>
      <c r="D396" s="323"/>
      <c r="E396" s="323"/>
      <c r="F396" s="323"/>
      <c r="G396" s="323"/>
      <c r="H396" s="323"/>
      <c r="I396" s="323"/>
      <c r="J396" s="323"/>
      <c r="K396" s="323"/>
      <c r="L396" s="323"/>
      <c r="M396" s="323"/>
      <c r="N396" s="323"/>
      <c r="O396" s="323"/>
      <c r="P396" s="323"/>
      <c r="Q396" s="323"/>
      <c r="R396" s="323"/>
      <c r="S396" s="323"/>
      <c r="T396" s="323"/>
      <c r="U396" s="323"/>
      <c r="V396" s="323"/>
      <c r="W396" s="323"/>
      <c r="X396" s="323"/>
      <c r="Y396" s="323"/>
      <c r="Z396" s="323"/>
      <c r="AA396" s="323"/>
      <c r="AB396" s="323"/>
      <c r="AC396" s="323"/>
      <c r="AD396" s="323"/>
      <c r="AE396" s="323"/>
      <c r="AF396" s="323"/>
      <c r="AG396" s="323"/>
      <c r="AH396" s="323"/>
      <c r="AI396" s="323"/>
    </row>
    <row r="398" spans="2:36" x14ac:dyDescent="0.15">
      <c r="B398" s="33" t="s">
        <v>33</v>
      </c>
    </row>
    <row r="399" spans="2:36" x14ac:dyDescent="0.15">
      <c r="B399" s="357"/>
      <c r="C399" s="358"/>
      <c r="D399" s="359"/>
      <c r="E399" s="353"/>
      <c r="F399" s="354"/>
      <c r="G399" s="355"/>
      <c r="H399" s="347" t="s">
        <v>164</v>
      </c>
      <c r="I399" s="348"/>
    </row>
    <row r="400" spans="2:36" x14ac:dyDescent="0.15">
      <c r="B400" s="43"/>
      <c r="C400" s="43"/>
      <c r="D400" s="43"/>
      <c r="E400" s="353" t="s">
        <v>6738</v>
      </c>
      <c r="F400" s="354"/>
      <c r="G400" s="355"/>
      <c r="H400" s="347" t="s">
        <v>165</v>
      </c>
      <c r="I400" s="348"/>
    </row>
    <row r="401" spans="2:18" x14ac:dyDescent="0.15">
      <c r="B401" s="42"/>
      <c r="C401" s="42"/>
      <c r="D401" s="42"/>
      <c r="E401" s="353" t="s">
        <v>6738</v>
      </c>
      <c r="F401" s="354"/>
      <c r="G401" s="355"/>
      <c r="H401" s="347" t="s">
        <v>166</v>
      </c>
      <c r="I401" s="348"/>
    </row>
    <row r="403" spans="2:18" x14ac:dyDescent="0.15">
      <c r="B403" s="33" t="s">
        <v>7203</v>
      </c>
      <c r="C403" s="1"/>
      <c r="D403" s="1"/>
      <c r="E403" s="1"/>
      <c r="F403" s="1"/>
      <c r="G403" s="1"/>
      <c r="H403" s="1"/>
      <c r="I403" s="1"/>
      <c r="J403" s="1"/>
      <c r="K403" s="1"/>
      <c r="L403" s="1"/>
    </row>
    <row r="404" spans="2:18" x14ac:dyDescent="0.15">
      <c r="B404" s="426" t="s">
        <v>6706</v>
      </c>
      <c r="C404" s="426"/>
      <c r="D404" s="426"/>
      <c r="E404" s="426"/>
      <c r="F404" s="426"/>
      <c r="G404" s="426"/>
      <c r="H404" s="426"/>
      <c r="I404" s="426"/>
      <c r="J404" s="426"/>
      <c r="K404" s="426"/>
      <c r="L404" s="481"/>
      <c r="M404" s="482" t="s">
        <v>6738</v>
      </c>
      <c r="N404" s="482"/>
      <c r="O404" s="482"/>
    </row>
    <row r="405" spans="2:18" x14ac:dyDescent="0.15">
      <c r="B405" s="426" t="s">
        <v>6707</v>
      </c>
      <c r="C405" s="426"/>
      <c r="D405" s="426"/>
      <c r="E405" s="426"/>
      <c r="F405" s="426"/>
      <c r="G405" s="426"/>
      <c r="H405" s="426"/>
      <c r="I405" s="426"/>
      <c r="J405" s="426"/>
      <c r="K405" s="426"/>
      <c r="L405" s="481"/>
      <c r="M405" s="482" t="s">
        <v>6738</v>
      </c>
      <c r="N405" s="482"/>
      <c r="O405" s="482"/>
    </row>
    <row r="407" spans="2:18" x14ac:dyDescent="0.15">
      <c r="B407" s="41" t="s">
        <v>7204</v>
      </c>
      <c r="C407" s="52"/>
      <c r="D407" s="52"/>
      <c r="E407" s="1"/>
      <c r="F407" s="1"/>
      <c r="G407" s="1"/>
      <c r="H407" s="1"/>
      <c r="I407" s="1"/>
      <c r="J407" s="1"/>
      <c r="K407" s="1"/>
      <c r="L407" s="1"/>
    </row>
    <row r="408" spans="2:18" x14ac:dyDescent="0.15">
      <c r="B408" s="41" t="s">
        <v>6780</v>
      </c>
      <c r="C408" s="42"/>
      <c r="D408" s="42"/>
      <c r="E408" s="357"/>
      <c r="F408" s="358"/>
      <c r="G408" s="358"/>
      <c r="H408" s="359"/>
      <c r="I408" s="41" t="s">
        <v>6781</v>
      </c>
      <c r="J408" s="42"/>
      <c r="K408" s="42"/>
      <c r="L408" s="42"/>
      <c r="M408" s="42"/>
    </row>
    <row r="409" spans="2:18" x14ac:dyDescent="0.15">
      <c r="B409" s="41" t="s">
        <v>6782</v>
      </c>
      <c r="C409" s="42"/>
      <c r="D409" s="42"/>
      <c r="E409" s="42"/>
      <c r="F409" s="42"/>
      <c r="G409" s="42"/>
      <c r="H409" s="42"/>
      <c r="I409" s="42"/>
      <c r="J409" s="42"/>
      <c r="K409" s="42"/>
      <c r="L409" s="42"/>
      <c r="M409" s="42"/>
    </row>
    <row r="410" spans="2:18" x14ac:dyDescent="0.15">
      <c r="B410" s="456"/>
      <c r="C410" s="457"/>
      <c r="D410" s="457"/>
      <c r="E410" s="457"/>
      <c r="F410" s="457"/>
      <c r="G410" s="457"/>
      <c r="H410" s="457"/>
      <c r="I410" s="457"/>
      <c r="J410" s="457"/>
      <c r="K410" s="457"/>
      <c r="L410" s="457"/>
      <c r="M410" s="457"/>
      <c r="N410" s="457"/>
      <c r="O410" s="457"/>
      <c r="P410" s="457"/>
      <c r="Q410" s="457"/>
      <c r="R410" s="458"/>
    </row>
    <row r="411" spans="2:18" x14ac:dyDescent="0.15">
      <c r="B411" s="459"/>
      <c r="C411" s="460"/>
      <c r="D411" s="460"/>
      <c r="E411" s="460"/>
      <c r="F411" s="460"/>
      <c r="G411" s="460"/>
      <c r="H411" s="460"/>
      <c r="I411" s="460"/>
      <c r="J411" s="460"/>
      <c r="K411" s="460"/>
      <c r="L411" s="460"/>
      <c r="M411" s="460"/>
      <c r="N411" s="460"/>
      <c r="O411" s="460"/>
      <c r="P411" s="460"/>
      <c r="Q411" s="460"/>
      <c r="R411" s="461"/>
    </row>
    <row r="412" spans="2:18" x14ac:dyDescent="0.15">
      <c r="B412" s="459"/>
      <c r="C412" s="460"/>
      <c r="D412" s="460"/>
      <c r="E412" s="460"/>
      <c r="F412" s="460"/>
      <c r="G412" s="460"/>
      <c r="H412" s="460"/>
      <c r="I412" s="460"/>
      <c r="J412" s="460"/>
      <c r="K412" s="460"/>
      <c r="L412" s="460"/>
      <c r="M412" s="460"/>
      <c r="N412" s="460"/>
      <c r="O412" s="460"/>
      <c r="P412" s="460"/>
      <c r="Q412" s="460"/>
      <c r="R412" s="461"/>
    </row>
    <row r="413" spans="2:18" x14ac:dyDescent="0.15">
      <c r="B413" s="462"/>
      <c r="C413" s="463"/>
      <c r="D413" s="463"/>
      <c r="E413" s="463"/>
      <c r="F413" s="463"/>
      <c r="G413" s="463"/>
      <c r="H413" s="463"/>
      <c r="I413" s="463"/>
      <c r="J413" s="463"/>
      <c r="K413" s="463"/>
      <c r="L413" s="463"/>
      <c r="M413" s="463"/>
      <c r="N413" s="463"/>
      <c r="O413" s="463"/>
      <c r="P413" s="463"/>
      <c r="Q413" s="463"/>
      <c r="R413" s="464"/>
    </row>
    <row r="418" spans="1:36" x14ac:dyDescent="0.15">
      <c r="B418" s="349" t="s">
        <v>7141</v>
      </c>
      <c r="C418" s="349"/>
      <c r="D418" s="349"/>
      <c r="E418" s="349"/>
      <c r="F418" s="349"/>
      <c r="G418" s="349"/>
      <c r="H418" s="349"/>
      <c r="I418" s="349"/>
      <c r="J418" s="349"/>
      <c r="K418" s="349"/>
      <c r="L418" s="349"/>
      <c r="M418" s="349"/>
      <c r="N418" s="349"/>
      <c r="O418" s="349"/>
      <c r="P418" s="349"/>
      <c r="Q418" s="349"/>
      <c r="R418" s="349"/>
      <c r="S418" s="349"/>
      <c r="T418" s="349"/>
      <c r="U418" s="349"/>
      <c r="V418" s="349"/>
      <c r="W418" s="349"/>
      <c r="X418" s="349"/>
      <c r="Y418" s="349"/>
      <c r="Z418" s="349"/>
      <c r="AA418" s="349"/>
      <c r="AB418" s="349"/>
      <c r="AC418" s="349"/>
      <c r="AD418" s="349"/>
      <c r="AE418" s="349"/>
      <c r="AF418" s="349"/>
      <c r="AG418" s="349"/>
      <c r="AH418" s="349"/>
      <c r="AI418" s="349"/>
    </row>
    <row r="419" spans="1:36" x14ac:dyDescent="0.15">
      <c r="B419" s="349"/>
      <c r="C419" s="349"/>
      <c r="D419" s="349"/>
      <c r="E419" s="349"/>
      <c r="F419" s="349"/>
      <c r="G419" s="349"/>
      <c r="H419" s="349"/>
      <c r="I419" s="349"/>
      <c r="J419" s="349"/>
      <c r="K419" s="349"/>
      <c r="L419" s="349"/>
      <c r="M419" s="349"/>
      <c r="N419" s="349"/>
      <c r="O419" s="349"/>
      <c r="P419" s="349"/>
      <c r="Q419" s="349"/>
      <c r="R419" s="349"/>
      <c r="S419" s="349"/>
      <c r="T419" s="349"/>
      <c r="U419" s="349"/>
      <c r="V419" s="349"/>
      <c r="W419" s="349"/>
      <c r="X419" s="349"/>
      <c r="Y419" s="349"/>
      <c r="Z419" s="349"/>
      <c r="AA419" s="349"/>
      <c r="AB419" s="349"/>
      <c r="AC419" s="349"/>
      <c r="AD419" s="349"/>
      <c r="AE419" s="349"/>
      <c r="AF419" s="349"/>
      <c r="AG419" s="349"/>
      <c r="AH419" s="349"/>
      <c r="AI419" s="349"/>
    </row>
    <row r="420" spans="1:36" x14ac:dyDescent="0.15">
      <c r="B420" s="41" t="s">
        <v>7164</v>
      </c>
    </row>
    <row r="421" spans="1:36" x14ac:dyDescent="0.15">
      <c r="B421" s="372"/>
      <c r="C421" s="373"/>
      <c r="D421" s="373"/>
      <c r="E421" s="373"/>
      <c r="F421" s="373"/>
      <c r="G421" s="373"/>
      <c r="H421" s="373"/>
      <c r="I421" s="373"/>
      <c r="J421" s="373"/>
      <c r="K421" s="373"/>
      <c r="L421" s="373"/>
      <c r="M421" s="373"/>
      <c r="N421" s="373"/>
      <c r="O421" s="373"/>
      <c r="P421" s="373"/>
      <c r="Q421" s="373"/>
      <c r="R421" s="373"/>
      <c r="S421" s="373"/>
      <c r="T421" s="373"/>
      <c r="U421" s="373"/>
      <c r="V421" s="373"/>
      <c r="W421" s="373"/>
      <c r="X421" s="373"/>
      <c r="Y421" s="373"/>
      <c r="Z421" s="373"/>
      <c r="AA421" s="373"/>
      <c r="AB421" s="373"/>
      <c r="AC421" s="373"/>
      <c r="AD421" s="373"/>
      <c r="AE421" s="373"/>
      <c r="AF421" s="373"/>
      <c r="AG421" s="373"/>
      <c r="AH421" s="373"/>
      <c r="AI421" s="374"/>
    </row>
    <row r="422" spans="1:36" x14ac:dyDescent="0.15">
      <c r="B422" s="375"/>
      <c r="C422" s="376"/>
      <c r="D422" s="376"/>
      <c r="E422" s="376"/>
      <c r="F422" s="376"/>
      <c r="G422" s="376"/>
      <c r="H422" s="376"/>
      <c r="I422" s="376"/>
      <c r="J422" s="376"/>
      <c r="K422" s="376"/>
      <c r="L422" s="376"/>
      <c r="M422" s="376"/>
      <c r="N422" s="376"/>
      <c r="O422" s="376"/>
      <c r="P422" s="376"/>
      <c r="Q422" s="376"/>
      <c r="R422" s="376"/>
      <c r="S422" s="376"/>
      <c r="T422" s="376"/>
      <c r="U422" s="376"/>
      <c r="V422" s="376"/>
      <c r="W422" s="376"/>
      <c r="X422" s="376"/>
      <c r="Y422" s="376"/>
      <c r="Z422" s="376"/>
      <c r="AA422" s="376"/>
      <c r="AB422" s="376"/>
      <c r="AC422" s="376"/>
      <c r="AD422" s="376"/>
      <c r="AE422" s="376"/>
      <c r="AF422" s="376"/>
      <c r="AG422" s="376"/>
      <c r="AH422" s="376"/>
      <c r="AI422" s="377"/>
    </row>
    <row r="423" spans="1:36" x14ac:dyDescent="0.15">
      <c r="B423" s="375"/>
      <c r="C423" s="376"/>
      <c r="D423" s="376"/>
      <c r="E423" s="376"/>
      <c r="F423" s="376"/>
      <c r="G423" s="376"/>
      <c r="H423" s="376"/>
      <c r="I423" s="376"/>
      <c r="J423" s="376"/>
      <c r="K423" s="376"/>
      <c r="L423" s="376"/>
      <c r="M423" s="376"/>
      <c r="N423" s="376"/>
      <c r="O423" s="376"/>
      <c r="P423" s="376"/>
      <c r="Q423" s="376"/>
      <c r="R423" s="376"/>
      <c r="S423" s="376"/>
      <c r="T423" s="376"/>
      <c r="U423" s="376"/>
      <c r="V423" s="376"/>
      <c r="W423" s="376"/>
      <c r="X423" s="376"/>
      <c r="Y423" s="376"/>
      <c r="Z423" s="376"/>
      <c r="AA423" s="376"/>
      <c r="AB423" s="376"/>
      <c r="AC423" s="376"/>
      <c r="AD423" s="376"/>
      <c r="AE423" s="376"/>
      <c r="AF423" s="376"/>
      <c r="AG423" s="376"/>
      <c r="AH423" s="376"/>
      <c r="AI423" s="377"/>
    </row>
    <row r="424" spans="1:36" x14ac:dyDescent="0.15">
      <c r="B424" s="378"/>
      <c r="C424" s="379"/>
      <c r="D424" s="379"/>
      <c r="E424" s="379"/>
      <c r="F424" s="379"/>
      <c r="G424" s="379"/>
      <c r="H424" s="379"/>
      <c r="I424" s="379"/>
      <c r="J424" s="379"/>
      <c r="K424" s="379"/>
      <c r="L424" s="379"/>
      <c r="M424" s="379"/>
      <c r="N424" s="379"/>
      <c r="O424" s="379"/>
      <c r="P424" s="379"/>
      <c r="Q424" s="379"/>
      <c r="R424" s="379"/>
      <c r="S424" s="379"/>
      <c r="T424" s="379"/>
      <c r="U424" s="379"/>
      <c r="V424" s="379"/>
      <c r="W424" s="379"/>
      <c r="X424" s="379"/>
      <c r="Y424" s="379"/>
      <c r="Z424" s="379"/>
      <c r="AA424" s="379"/>
      <c r="AB424" s="379"/>
      <c r="AC424" s="379"/>
      <c r="AD424" s="379"/>
      <c r="AE424" s="379"/>
      <c r="AF424" s="379"/>
      <c r="AG424" s="379"/>
      <c r="AH424" s="379"/>
      <c r="AI424" s="380"/>
    </row>
    <row r="426" spans="1:36" x14ac:dyDescent="0.15">
      <c r="B426" s="33" t="s">
        <v>178</v>
      </c>
    </row>
    <row r="427" spans="1:36" x14ac:dyDescent="0.15">
      <c r="B427" s="372"/>
      <c r="C427" s="373"/>
      <c r="D427" s="373"/>
      <c r="E427" s="373"/>
      <c r="F427" s="373"/>
      <c r="G427" s="373"/>
      <c r="H427" s="373"/>
      <c r="I427" s="373"/>
      <c r="J427" s="373"/>
      <c r="K427" s="373"/>
      <c r="L427" s="373"/>
      <c r="M427" s="373"/>
      <c r="N427" s="373"/>
      <c r="O427" s="373"/>
      <c r="P427" s="373"/>
      <c r="Q427" s="373"/>
      <c r="R427" s="373"/>
      <c r="S427" s="373"/>
      <c r="T427" s="373"/>
      <c r="U427" s="373"/>
      <c r="V427" s="373"/>
      <c r="W427" s="373"/>
      <c r="X427" s="373"/>
      <c r="Y427" s="373"/>
      <c r="Z427" s="373"/>
      <c r="AA427" s="373"/>
      <c r="AB427" s="373"/>
      <c r="AC427" s="373"/>
      <c r="AD427" s="373"/>
      <c r="AE427" s="373"/>
      <c r="AF427" s="373"/>
      <c r="AG427" s="373"/>
      <c r="AH427" s="373"/>
      <c r="AI427" s="374"/>
    </row>
    <row r="428" spans="1:36" x14ac:dyDescent="0.15">
      <c r="B428" s="375"/>
      <c r="C428" s="376"/>
      <c r="D428" s="376"/>
      <c r="E428" s="376"/>
      <c r="F428" s="376"/>
      <c r="G428" s="376"/>
      <c r="H428" s="376"/>
      <c r="I428" s="376"/>
      <c r="J428" s="376"/>
      <c r="K428" s="376"/>
      <c r="L428" s="376"/>
      <c r="M428" s="376"/>
      <c r="N428" s="376"/>
      <c r="O428" s="376"/>
      <c r="P428" s="376"/>
      <c r="Q428" s="376"/>
      <c r="R428" s="376"/>
      <c r="S428" s="376"/>
      <c r="T428" s="376"/>
      <c r="U428" s="376"/>
      <c r="V428" s="376"/>
      <c r="W428" s="376"/>
      <c r="X428" s="376"/>
      <c r="Y428" s="376"/>
      <c r="Z428" s="376"/>
      <c r="AA428" s="376"/>
      <c r="AB428" s="376"/>
      <c r="AC428" s="376"/>
      <c r="AD428" s="376"/>
      <c r="AE428" s="376"/>
      <c r="AF428" s="376"/>
      <c r="AG428" s="376"/>
      <c r="AH428" s="376"/>
      <c r="AI428" s="377"/>
    </row>
    <row r="429" spans="1:36" x14ac:dyDescent="0.15">
      <c r="B429" s="375"/>
      <c r="C429" s="376"/>
      <c r="D429" s="376"/>
      <c r="E429" s="376"/>
      <c r="F429" s="376"/>
      <c r="G429" s="376"/>
      <c r="H429" s="376"/>
      <c r="I429" s="376"/>
      <c r="J429" s="376"/>
      <c r="K429" s="376"/>
      <c r="L429" s="376"/>
      <c r="M429" s="376"/>
      <c r="N429" s="376"/>
      <c r="O429" s="376"/>
      <c r="P429" s="376"/>
      <c r="Q429" s="376"/>
      <c r="R429" s="376"/>
      <c r="S429" s="376"/>
      <c r="T429" s="376"/>
      <c r="U429" s="376"/>
      <c r="V429" s="376"/>
      <c r="W429" s="376"/>
      <c r="X429" s="376"/>
      <c r="Y429" s="376"/>
      <c r="Z429" s="376"/>
      <c r="AA429" s="376"/>
      <c r="AB429" s="376"/>
      <c r="AC429" s="376"/>
      <c r="AD429" s="376"/>
      <c r="AE429" s="376"/>
      <c r="AF429" s="376"/>
      <c r="AG429" s="376"/>
      <c r="AH429" s="376"/>
      <c r="AI429" s="377"/>
    </row>
    <row r="430" spans="1:36" x14ac:dyDescent="0.15">
      <c r="B430" s="378"/>
      <c r="C430" s="379"/>
      <c r="D430" s="379"/>
      <c r="E430" s="379"/>
      <c r="F430" s="379"/>
      <c r="G430" s="379"/>
      <c r="H430" s="379"/>
      <c r="I430" s="379"/>
      <c r="J430" s="379"/>
      <c r="K430" s="379"/>
      <c r="L430" s="379"/>
      <c r="M430" s="379"/>
      <c r="N430" s="379"/>
      <c r="O430" s="379"/>
      <c r="P430" s="379"/>
      <c r="Q430" s="379"/>
      <c r="R430" s="379"/>
      <c r="S430" s="379"/>
      <c r="T430" s="379"/>
      <c r="U430" s="379"/>
      <c r="V430" s="379"/>
      <c r="W430" s="379"/>
      <c r="X430" s="379"/>
      <c r="Y430" s="379"/>
      <c r="Z430" s="379"/>
      <c r="AA430" s="379"/>
      <c r="AB430" s="379"/>
      <c r="AC430" s="379"/>
      <c r="AD430" s="379"/>
      <c r="AE430" s="379"/>
      <c r="AF430" s="379"/>
      <c r="AG430" s="379"/>
      <c r="AH430" s="379"/>
      <c r="AI430" s="380"/>
    </row>
    <row r="431" spans="1:36" ht="12.95" customHeight="1" x14ac:dyDescent="0.15">
      <c r="B431" s="16"/>
      <c r="C431" s="16"/>
    </row>
    <row r="432" spans="1:36" x14ac:dyDescent="0.15">
      <c r="A432" s="102"/>
      <c r="B432" s="350" t="s">
        <v>7142</v>
      </c>
      <c r="C432" s="350"/>
      <c r="D432" s="350"/>
      <c r="E432" s="350"/>
      <c r="F432" s="350"/>
      <c r="G432" s="350"/>
      <c r="H432" s="350"/>
      <c r="I432" s="350"/>
      <c r="J432" s="350"/>
      <c r="K432" s="350"/>
      <c r="L432" s="350"/>
      <c r="M432" s="350"/>
      <c r="N432" s="350"/>
      <c r="O432" s="350"/>
      <c r="P432" s="350"/>
      <c r="Q432" s="350"/>
      <c r="R432" s="350"/>
      <c r="S432" s="350"/>
      <c r="T432" s="350"/>
      <c r="U432" s="350"/>
      <c r="V432" s="350"/>
      <c r="W432" s="350"/>
      <c r="X432" s="350"/>
      <c r="Y432" s="350"/>
      <c r="Z432" s="350"/>
      <c r="AA432" s="350"/>
      <c r="AB432" s="350"/>
      <c r="AC432" s="350"/>
      <c r="AD432" s="350"/>
      <c r="AE432" s="350"/>
      <c r="AF432" s="350"/>
      <c r="AG432" s="350"/>
      <c r="AH432" s="350"/>
      <c r="AI432" s="350"/>
      <c r="AJ432" s="102"/>
    </row>
    <row r="433" spans="1:36" x14ac:dyDescent="0.15">
      <c r="A433" s="102"/>
      <c r="B433" s="350"/>
      <c r="C433" s="350"/>
      <c r="D433" s="350"/>
      <c r="E433" s="350"/>
      <c r="F433" s="350"/>
      <c r="G433" s="350"/>
      <c r="H433" s="350"/>
      <c r="I433" s="350"/>
      <c r="J433" s="350"/>
      <c r="K433" s="350"/>
      <c r="L433" s="350"/>
      <c r="M433" s="350"/>
      <c r="N433" s="350"/>
      <c r="O433" s="350"/>
      <c r="P433" s="350"/>
      <c r="Q433" s="350"/>
      <c r="R433" s="350"/>
      <c r="S433" s="350"/>
      <c r="T433" s="350"/>
      <c r="U433" s="350"/>
      <c r="V433" s="350"/>
      <c r="W433" s="350"/>
      <c r="X433" s="350"/>
      <c r="Y433" s="350"/>
      <c r="Z433" s="350"/>
      <c r="AA433" s="350"/>
      <c r="AB433" s="350"/>
      <c r="AC433" s="350"/>
      <c r="AD433" s="350"/>
      <c r="AE433" s="350"/>
      <c r="AF433" s="350"/>
      <c r="AG433" s="350"/>
      <c r="AH433" s="350"/>
      <c r="AI433" s="350"/>
      <c r="AJ433" s="102"/>
    </row>
    <row r="434" spans="1:36" ht="12.95" customHeight="1" x14ac:dyDescent="0.15"/>
    <row r="435" spans="1:36" x14ac:dyDescent="0.15">
      <c r="B435" s="349" t="s">
        <v>7143</v>
      </c>
      <c r="C435" s="349"/>
      <c r="D435" s="349"/>
      <c r="E435" s="349"/>
      <c r="F435" s="349"/>
      <c r="G435" s="349"/>
      <c r="H435" s="349"/>
      <c r="I435" s="349"/>
      <c r="J435" s="349"/>
      <c r="K435" s="349"/>
      <c r="L435" s="349"/>
      <c r="M435" s="349"/>
      <c r="N435" s="349"/>
      <c r="O435" s="349"/>
      <c r="P435" s="349"/>
      <c r="Q435" s="349"/>
      <c r="R435" s="349"/>
      <c r="S435" s="349"/>
      <c r="T435" s="349"/>
      <c r="U435" s="349"/>
      <c r="V435" s="349"/>
      <c r="W435" s="349"/>
      <c r="X435" s="349"/>
      <c r="Y435" s="349"/>
      <c r="Z435" s="349"/>
      <c r="AA435" s="349"/>
      <c r="AB435" s="349"/>
      <c r="AC435" s="349"/>
      <c r="AD435" s="349"/>
      <c r="AE435" s="349"/>
      <c r="AF435" s="349"/>
      <c r="AG435" s="349"/>
      <c r="AH435" s="349"/>
      <c r="AI435" s="349"/>
    </row>
    <row r="436" spans="1:36" x14ac:dyDescent="0.15">
      <c r="B436" s="349"/>
      <c r="C436" s="349"/>
      <c r="D436" s="349"/>
      <c r="E436" s="349"/>
      <c r="F436" s="349"/>
      <c r="G436" s="349"/>
      <c r="H436" s="349"/>
      <c r="I436" s="349"/>
      <c r="J436" s="349"/>
      <c r="K436" s="349"/>
      <c r="L436" s="349"/>
      <c r="M436" s="349"/>
      <c r="N436" s="349"/>
      <c r="O436" s="349"/>
      <c r="P436" s="349"/>
      <c r="Q436" s="349"/>
      <c r="R436" s="349"/>
      <c r="S436" s="349"/>
      <c r="T436" s="349"/>
      <c r="U436" s="349"/>
      <c r="V436" s="349"/>
      <c r="W436" s="349"/>
      <c r="X436" s="349"/>
      <c r="Y436" s="349"/>
      <c r="Z436" s="349"/>
      <c r="AA436" s="349"/>
      <c r="AB436" s="349"/>
      <c r="AC436" s="349"/>
      <c r="AD436" s="349"/>
      <c r="AE436" s="349"/>
      <c r="AF436" s="349"/>
      <c r="AG436" s="349"/>
      <c r="AH436" s="349"/>
      <c r="AI436" s="349"/>
    </row>
    <row r="437" spans="1:36" x14ac:dyDescent="0.15">
      <c r="B437" s="41" t="s">
        <v>6789</v>
      </c>
    </row>
    <row r="438" spans="1:36" x14ac:dyDescent="0.15">
      <c r="B438" s="372"/>
      <c r="C438" s="373"/>
      <c r="D438" s="373"/>
      <c r="E438" s="373"/>
      <c r="F438" s="373"/>
      <c r="G438" s="373"/>
      <c r="H438" s="373"/>
      <c r="I438" s="373"/>
      <c r="J438" s="373"/>
      <c r="K438" s="373"/>
      <c r="L438" s="373"/>
      <c r="M438" s="373"/>
      <c r="N438" s="373"/>
      <c r="O438" s="373"/>
      <c r="P438" s="373"/>
      <c r="Q438" s="373"/>
      <c r="R438" s="373"/>
      <c r="S438" s="373"/>
      <c r="T438" s="373"/>
      <c r="U438" s="373"/>
      <c r="V438" s="373"/>
      <c r="W438" s="373"/>
      <c r="X438" s="373"/>
      <c r="Y438" s="373"/>
      <c r="Z438" s="373"/>
      <c r="AA438" s="373"/>
      <c r="AB438" s="373"/>
      <c r="AC438" s="373"/>
      <c r="AD438" s="373"/>
      <c r="AE438" s="373"/>
      <c r="AF438" s="373"/>
      <c r="AG438" s="373"/>
      <c r="AH438" s="373"/>
      <c r="AI438" s="374"/>
    </row>
    <row r="439" spans="1:36" x14ac:dyDescent="0.15">
      <c r="B439" s="375"/>
      <c r="C439" s="376"/>
      <c r="D439" s="376"/>
      <c r="E439" s="376"/>
      <c r="F439" s="376"/>
      <c r="G439" s="376"/>
      <c r="H439" s="376"/>
      <c r="I439" s="376"/>
      <c r="J439" s="376"/>
      <c r="K439" s="376"/>
      <c r="L439" s="376"/>
      <c r="M439" s="376"/>
      <c r="N439" s="376"/>
      <c r="O439" s="376"/>
      <c r="P439" s="376"/>
      <c r="Q439" s="376"/>
      <c r="R439" s="376"/>
      <c r="S439" s="376"/>
      <c r="T439" s="376"/>
      <c r="U439" s="376"/>
      <c r="V439" s="376"/>
      <c r="W439" s="376"/>
      <c r="X439" s="376"/>
      <c r="Y439" s="376"/>
      <c r="Z439" s="376"/>
      <c r="AA439" s="376"/>
      <c r="AB439" s="376"/>
      <c r="AC439" s="376"/>
      <c r="AD439" s="376"/>
      <c r="AE439" s="376"/>
      <c r="AF439" s="376"/>
      <c r="AG439" s="376"/>
      <c r="AH439" s="376"/>
      <c r="AI439" s="377"/>
    </row>
    <row r="440" spans="1:36" x14ac:dyDescent="0.15">
      <c r="B440" s="375"/>
      <c r="C440" s="376"/>
      <c r="D440" s="376"/>
      <c r="E440" s="376"/>
      <c r="F440" s="376"/>
      <c r="G440" s="376"/>
      <c r="H440" s="376"/>
      <c r="I440" s="376"/>
      <c r="J440" s="376"/>
      <c r="K440" s="376"/>
      <c r="L440" s="376"/>
      <c r="M440" s="376"/>
      <c r="N440" s="376"/>
      <c r="O440" s="376"/>
      <c r="P440" s="376"/>
      <c r="Q440" s="376"/>
      <c r="R440" s="376"/>
      <c r="S440" s="376"/>
      <c r="T440" s="376"/>
      <c r="U440" s="376"/>
      <c r="V440" s="376"/>
      <c r="W440" s="376"/>
      <c r="X440" s="376"/>
      <c r="Y440" s="376"/>
      <c r="Z440" s="376"/>
      <c r="AA440" s="376"/>
      <c r="AB440" s="376"/>
      <c r="AC440" s="376"/>
      <c r="AD440" s="376"/>
      <c r="AE440" s="376"/>
      <c r="AF440" s="376"/>
      <c r="AG440" s="376"/>
      <c r="AH440" s="376"/>
      <c r="AI440" s="377"/>
    </row>
    <row r="441" spans="1:36" x14ac:dyDescent="0.15">
      <c r="B441" s="378"/>
      <c r="C441" s="379"/>
      <c r="D441" s="379"/>
      <c r="E441" s="379"/>
      <c r="F441" s="379"/>
      <c r="G441" s="379"/>
      <c r="H441" s="379"/>
      <c r="I441" s="379"/>
      <c r="J441" s="379"/>
      <c r="K441" s="379"/>
      <c r="L441" s="379"/>
      <c r="M441" s="379"/>
      <c r="N441" s="379"/>
      <c r="O441" s="379"/>
      <c r="P441" s="379"/>
      <c r="Q441" s="379"/>
      <c r="R441" s="379"/>
      <c r="S441" s="379"/>
      <c r="T441" s="379"/>
      <c r="U441" s="379"/>
      <c r="V441" s="379"/>
      <c r="W441" s="379"/>
      <c r="X441" s="379"/>
      <c r="Y441" s="379"/>
      <c r="Z441" s="379"/>
      <c r="AA441" s="379"/>
      <c r="AB441" s="379"/>
      <c r="AC441" s="379"/>
      <c r="AD441" s="379"/>
      <c r="AE441" s="379"/>
      <c r="AF441" s="379"/>
      <c r="AG441" s="379"/>
      <c r="AH441" s="379"/>
      <c r="AI441" s="380"/>
    </row>
    <row r="443" spans="1:36" x14ac:dyDescent="0.15">
      <c r="B443" s="33" t="s">
        <v>7165</v>
      </c>
      <c r="U443" s="33" t="s">
        <v>6358</v>
      </c>
    </row>
    <row r="444" spans="1:36" x14ac:dyDescent="0.15">
      <c r="B444" s="351" t="s">
        <v>26</v>
      </c>
      <c r="C444" s="351"/>
      <c r="D444" s="351"/>
      <c r="E444" s="351"/>
      <c r="F444" s="352"/>
      <c r="G444" s="369" t="s">
        <v>6738</v>
      </c>
      <c r="H444" s="354"/>
      <c r="I444" s="355"/>
      <c r="U444" s="357"/>
      <c r="V444" s="358"/>
      <c r="W444" s="359"/>
      <c r="X444" s="353" t="s">
        <v>6738</v>
      </c>
      <c r="Y444" s="381"/>
      <c r="Z444" s="382"/>
      <c r="AA444" s="347" t="s">
        <v>164</v>
      </c>
      <c r="AB444" s="348"/>
    </row>
    <row r="445" spans="1:36" x14ac:dyDescent="0.15">
      <c r="B445" s="351" t="s">
        <v>0</v>
      </c>
      <c r="C445" s="351"/>
      <c r="D445" s="351"/>
      <c r="E445" s="351"/>
      <c r="F445" s="352"/>
      <c r="G445" s="353" t="s">
        <v>6738</v>
      </c>
      <c r="H445" s="354"/>
      <c r="I445" s="355"/>
      <c r="U445" s="43"/>
      <c r="V445" s="43"/>
      <c r="W445" s="43"/>
      <c r="X445" s="353" t="s">
        <v>6738</v>
      </c>
      <c r="Y445" s="381"/>
      <c r="Z445" s="382"/>
      <c r="AA445" s="347" t="s">
        <v>165</v>
      </c>
      <c r="AB445" s="348"/>
    </row>
    <row r="446" spans="1:36" x14ac:dyDescent="0.15">
      <c r="U446" s="42"/>
      <c r="V446" s="42"/>
      <c r="W446" s="42"/>
      <c r="X446" s="353" t="s">
        <v>6738</v>
      </c>
      <c r="Y446" s="381"/>
      <c r="Z446" s="382"/>
      <c r="AA446" s="347" t="s">
        <v>166</v>
      </c>
      <c r="AB446" s="348"/>
    </row>
    <row r="448" spans="1:36" x14ac:dyDescent="0.15">
      <c r="B448" s="41" t="s">
        <v>7257</v>
      </c>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row>
    <row r="449" spans="1:35" ht="12.95" customHeight="1" x14ac:dyDescent="0.15">
      <c r="B449" s="552" t="s">
        <v>6823</v>
      </c>
      <c r="C449" s="552"/>
      <c r="D449" s="552"/>
      <c r="E449" s="552"/>
      <c r="F449" s="552"/>
      <c r="G449" s="552"/>
      <c r="H449" s="552"/>
      <c r="I449" s="552"/>
      <c r="J449" s="552"/>
      <c r="K449" s="552"/>
      <c r="L449" s="552"/>
      <c r="M449" s="552"/>
      <c r="N449" s="552"/>
      <c r="O449" s="552"/>
      <c r="P449" s="552"/>
      <c r="Q449" s="552"/>
      <c r="R449" s="552"/>
      <c r="S449" s="552"/>
      <c r="T449" s="552"/>
      <c r="U449" s="552"/>
      <c r="V449" s="552"/>
      <c r="W449" s="552"/>
      <c r="X449" s="552"/>
      <c r="Y449" s="552"/>
      <c r="Z449" s="552"/>
      <c r="AA449" s="552"/>
      <c r="AB449" s="552"/>
      <c r="AC449" s="552"/>
      <c r="AD449" s="552"/>
      <c r="AE449" s="552"/>
      <c r="AH449" s="564" t="s">
        <v>6738</v>
      </c>
      <c r="AI449" s="564"/>
    </row>
    <row r="450" spans="1:35" x14ac:dyDescent="0.15">
      <c r="B450" s="552"/>
      <c r="C450" s="552"/>
      <c r="D450" s="552"/>
      <c r="E450" s="552"/>
      <c r="F450" s="552"/>
      <c r="G450" s="552"/>
      <c r="H450" s="552"/>
      <c r="I450" s="552"/>
      <c r="J450" s="552"/>
      <c r="K450" s="552"/>
      <c r="L450" s="552"/>
      <c r="M450" s="552"/>
      <c r="N450" s="552"/>
      <c r="O450" s="552"/>
      <c r="P450" s="552"/>
      <c r="Q450" s="552"/>
      <c r="R450" s="552"/>
      <c r="S450" s="552"/>
      <c r="T450" s="552"/>
      <c r="U450" s="552"/>
      <c r="V450" s="552"/>
      <c r="W450" s="552"/>
      <c r="X450" s="552"/>
      <c r="Y450" s="552"/>
      <c r="Z450" s="552"/>
      <c r="AA450" s="552"/>
      <c r="AB450" s="552"/>
      <c r="AC450" s="552"/>
      <c r="AD450" s="552"/>
      <c r="AE450" s="552"/>
      <c r="AH450" s="564"/>
      <c r="AI450" s="564"/>
    </row>
    <row r="452" spans="1:35" x14ac:dyDescent="0.15">
      <c r="A452" s="42"/>
      <c r="B452" s="41" t="s">
        <v>7205</v>
      </c>
      <c r="C452" s="42"/>
      <c r="D452" s="42"/>
      <c r="E452" s="42"/>
      <c r="F452" s="42"/>
      <c r="G452" s="42"/>
      <c r="H452" s="42"/>
      <c r="I452" s="42"/>
      <c r="J452" s="42"/>
      <c r="K452" s="42"/>
      <c r="L452" s="42"/>
      <c r="M452" s="42"/>
      <c r="N452" s="42"/>
      <c r="O452" s="42"/>
      <c r="P452" s="42"/>
    </row>
    <row r="453" spans="1:35" x14ac:dyDescent="0.15">
      <c r="A453" s="42"/>
      <c r="B453" s="41" t="s">
        <v>6780</v>
      </c>
      <c r="C453" s="42"/>
      <c r="D453" s="42"/>
      <c r="E453" s="357"/>
      <c r="F453" s="358"/>
      <c r="G453" s="358"/>
      <c r="H453" s="359"/>
      <c r="I453" s="41" t="s">
        <v>6781</v>
      </c>
      <c r="J453" s="42"/>
      <c r="K453" s="42"/>
      <c r="L453" s="42"/>
      <c r="M453" s="42"/>
      <c r="N453" s="42"/>
      <c r="O453" s="42"/>
      <c r="P453" s="42"/>
    </row>
    <row r="454" spans="1:35" x14ac:dyDescent="0.15">
      <c r="A454" s="42"/>
      <c r="B454" s="41" t="s">
        <v>6782</v>
      </c>
      <c r="C454" s="42"/>
      <c r="D454" s="42"/>
      <c r="E454" s="42"/>
      <c r="F454" s="42"/>
      <c r="G454" s="42"/>
      <c r="H454" s="42"/>
      <c r="I454" s="42"/>
      <c r="J454" s="42"/>
      <c r="K454" s="42"/>
      <c r="L454" s="42"/>
      <c r="M454" s="42"/>
      <c r="N454" s="42"/>
      <c r="O454" s="42"/>
      <c r="P454" s="42"/>
    </row>
    <row r="455" spans="1:35" x14ac:dyDescent="0.15">
      <c r="B455" s="456"/>
      <c r="C455" s="457"/>
      <c r="D455" s="457"/>
      <c r="E455" s="457"/>
      <c r="F455" s="457"/>
      <c r="G455" s="457"/>
      <c r="H455" s="457"/>
      <c r="I455" s="457"/>
      <c r="J455" s="457"/>
      <c r="K455" s="457"/>
      <c r="L455" s="457"/>
      <c r="M455" s="457"/>
      <c r="N455" s="457"/>
      <c r="O455" s="457"/>
      <c r="P455" s="457"/>
      <c r="Q455" s="457"/>
      <c r="R455" s="458"/>
    </row>
    <row r="456" spans="1:35" x14ac:dyDescent="0.15">
      <c r="B456" s="459"/>
      <c r="C456" s="460"/>
      <c r="D456" s="460"/>
      <c r="E456" s="460"/>
      <c r="F456" s="460"/>
      <c r="G456" s="460"/>
      <c r="H456" s="460"/>
      <c r="I456" s="460"/>
      <c r="J456" s="460"/>
      <c r="K456" s="460"/>
      <c r="L456" s="460"/>
      <c r="M456" s="460"/>
      <c r="N456" s="460"/>
      <c r="O456" s="460"/>
      <c r="P456" s="460"/>
      <c r="Q456" s="460"/>
      <c r="R456" s="461"/>
    </row>
    <row r="457" spans="1:35" x14ac:dyDescent="0.15">
      <c r="B457" s="459"/>
      <c r="C457" s="460"/>
      <c r="D457" s="460"/>
      <c r="E457" s="460"/>
      <c r="F457" s="460"/>
      <c r="G457" s="460"/>
      <c r="H457" s="460"/>
      <c r="I457" s="460"/>
      <c r="J457" s="460"/>
      <c r="K457" s="460"/>
      <c r="L457" s="460"/>
      <c r="M457" s="460"/>
      <c r="N457" s="460"/>
      <c r="O457" s="460"/>
      <c r="P457" s="460"/>
      <c r="Q457" s="460"/>
      <c r="R457" s="461"/>
    </row>
    <row r="458" spans="1:35" x14ac:dyDescent="0.15">
      <c r="B458" s="462"/>
      <c r="C458" s="463"/>
      <c r="D458" s="463"/>
      <c r="E458" s="463"/>
      <c r="F458" s="463"/>
      <c r="G458" s="463"/>
      <c r="H458" s="463"/>
      <c r="I458" s="463"/>
      <c r="J458" s="463"/>
      <c r="K458" s="463"/>
      <c r="L458" s="463"/>
      <c r="M458" s="463"/>
      <c r="N458" s="463"/>
      <c r="O458" s="463"/>
      <c r="P458" s="463"/>
      <c r="Q458" s="463"/>
      <c r="R458" s="464"/>
    </row>
    <row r="463" spans="1:35" x14ac:dyDescent="0.15">
      <c r="B463" s="349" t="s">
        <v>7144</v>
      </c>
      <c r="C463" s="349"/>
      <c r="D463" s="349"/>
      <c r="E463" s="349"/>
      <c r="F463" s="349"/>
      <c r="G463" s="349"/>
      <c r="H463" s="349"/>
      <c r="I463" s="349"/>
      <c r="J463" s="349"/>
      <c r="K463" s="349"/>
      <c r="L463" s="349"/>
      <c r="M463" s="349"/>
      <c r="N463" s="349"/>
      <c r="O463" s="349"/>
      <c r="P463" s="349"/>
      <c r="Q463" s="349"/>
      <c r="R463" s="349"/>
      <c r="S463" s="349"/>
      <c r="T463" s="349"/>
      <c r="U463" s="349"/>
      <c r="V463" s="349"/>
      <c r="W463" s="349"/>
      <c r="X463" s="349"/>
      <c r="Y463" s="349"/>
      <c r="Z463" s="349"/>
      <c r="AA463" s="349"/>
      <c r="AB463" s="349"/>
      <c r="AC463" s="349"/>
      <c r="AD463" s="349"/>
      <c r="AE463" s="349"/>
      <c r="AF463" s="349"/>
      <c r="AG463" s="349"/>
      <c r="AH463" s="349"/>
      <c r="AI463" s="349"/>
    </row>
    <row r="464" spans="1:35" x14ac:dyDescent="0.15">
      <c r="B464" s="349"/>
      <c r="C464" s="349"/>
      <c r="D464" s="349"/>
      <c r="E464" s="349"/>
      <c r="F464" s="349"/>
      <c r="G464" s="349"/>
      <c r="H464" s="349"/>
      <c r="I464" s="349"/>
      <c r="J464" s="349"/>
      <c r="K464" s="349"/>
      <c r="L464" s="349"/>
      <c r="M464" s="349"/>
      <c r="N464" s="349"/>
      <c r="O464" s="349"/>
      <c r="P464" s="349"/>
      <c r="Q464" s="349"/>
      <c r="R464" s="349"/>
      <c r="S464" s="349"/>
      <c r="T464" s="349"/>
      <c r="U464" s="349"/>
      <c r="V464" s="349"/>
      <c r="W464" s="349"/>
      <c r="X464" s="349"/>
      <c r="Y464" s="349"/>
      <c r="Z464" s="349"/>
      <c r="AA464" s="349"/>
      <c r="AB464" s="349"/>
      <c r="AC464" s="349"/>
      <c r="AD464" s="349"/>
      <c r="AE464" s="349"/>
      <c r="AF464" s="349"/>
      <c r="AG464" s="349"/>
      <c r="AH464" s="349"/>
      <c r="AI464" s="349"/>
    </row>
    <row r="465" spans="1:35" x14ac:dyDescent="0.15">
      <c r="B465" s="41" t="s">
        <v>7166</v>
      </c>
    </row>
    <row r="466" spans="1:35" x14ac:dyDescent="0.15">
      <c r="B466" s="372"/>
      <c r="C466" s="373"/>
      <c r="D466" s="373"/>
      <c r="E466" s="373"/>
      <c r="F466" s="373"/>
      <c r="G466" s="373"/>
      <c r="H466" s="373"/>
      <c r="I466" s="373"/>
      <c r="J466" s="373"/>
      <c r="K466" s="373"/>
      <c r="L466" s="373"/>
      <c r="M466" s="373"/>
      <c r="N466" s="373"/>
      <c r="O466" s="373"/>
      <c r="P466" s="373"/>
      <c r="Q466" s="373"/>
      <c r="R466" s="373"/>
      <c r="S466" s="373"/>
      <c r="T466" s="373"/>
      <c r="U466" s="373"/>
      <c r="V466" s="373"/>
      <c r="W466" s="373"/>
      <c r="X466" s="373"/>
      <c r="Y466" s="373"/>
      <c r="Z466" s="373"/>
      <c r="AA466" s="373"/>
      <c r="AB466" s="373"/>
      <c r="AC466" s="373"/>
      <c r="AD466" s="373"/>
      <c r="AE466" s="373"/>
      <c r="AF466" s="373"/>
      <c r="AG466" s="373"/>
      <c r="AH466" s="373"/>
      <c r="AI466" s="374"/>
    </row>
    <row r="467" spans="1:35" x14ac:dyDescent="0.15">
      <c r="B467" s="375"/>
      <c r="C467" s="376"/>
      <c r="D467" s="376"/>
      <c r="E467" s="376"/>
      <c r="F467" s="376"/>
      <c r="G467" s="376"/>
      <c r="H467" s="376"/>
      <c r="I467" s="376"/>
      <c r="J467" s="376"/>
      <c r="K467" s="376"/>
      <c r="L467" s="376"/>
      <c r="M467" s="376"/>
      <c r="N467" s="376"/>
      <c r="O467" s="376"/>
      <c r="P467" s="376"/>
      <c r="Q467" s="376"/>
      <c r="R467" s="376"/>
      <c r="S467" s="376"/>
      <c r="T467" s="376"/>
      <c r="U467" s="376"/>
      <c r="V467" s="376"/>
      <c r="W467" s="376"/>
      <c r="X467" s="376"/>
      <c r="Y467" s="376"/>
      <c r="Z467" s="376"/>
      <c r="AA467" s="376"/>
      <c r="AB467" s="376"/>
      <c r="AC467" s="376"/>
      <c r="AD467" s="376"/>
      <c r="AE467" s="376"/>
      <c r="AF467" s="376"/>
      <c r="AG467" s="376"/>
      <c r="AH467" s="376"/>
      <c r="AI467" s="377"/>
    </row>
    <row r="468" spans="1:35" x14ac:dyDescent="0.15">
      <c r="B468" s="375"/>
      <c r="C468" s="376"/>
      <c r="D468" s="376"/>
      <c r="E468" s="376"/>
      <c r="F468" s="376"/>
      <c r="G468" s="376"/>
      <c r="H468" s="376"/>
      <c r="I468" s="376"/>
      <c r="J468" s="376"/>
      <c r="K468" s="376"/>
      <c r="L468" s="376"/>
      <c r="M468" s="376"/>
      <c r="N468" s="376"/>
      <c r="O468" s="376"/>
      <c r="P468" s="376"/>
      <c r="Q468" s="376"/>
      <c r="R468" s="376"/>
      <c r="S468" s="376"/>
      <c r="T468" s="376"/>
      <c r="U468" s="376"/>
      <c r="V468" s="376"/>
      <c r="W468" s="376"/>
      <c r="X468" s="376"/>
      <c r="Y468" s="376"/>
      <c r="Z468" s="376"/>
      <c r="AA468" s="376"/>
      <c r="AB468" s="376"/>
      <c r="AC468" s="376"/>
      <c r="AD468" s="376"/>
      <c r="AE468" s="376"/>
      <c r="AF468" s="376"/>
      <c r="AG468" s="376"/>
      <c r="AH468" s="376"/>
      <c r="AI468" s="377"/>
    </row>
    <row r="469" spans="1:35" x14ac:dyDescent="0.15">
      <c r="B469" s="378"/>
      <c r="C469" s="379"/>
      <c r="D469" s="379"/>
      <c r="E469" s="379"/>
      <c r="F469" s="379"/>
      <c r="G469" s="379"/>
      <c r="H469" s="379"/>
      <c r="I469" s="379"/>
      <c r="J469" s="379"/>
      <c r="K469" s="379"/>
      <c r="L469" s="379"/>
      <c r="M469" s="379"/>
      <c r="N469" s="379"/>
      <c r="O469" s="379"/>
      <c r="P469" s="379"/>
      <c r="Q469" s="379"/>
      <c r="R469" s="379"/>
      <c r="S469" s="379"/>
      <c r="T469" s="379"/>
      <c r="U469" s="379"/>
      <c r="V469" s="379"/>
      <c r="W469" s="379"/>
      <c r="X469" s="379"/>
      <c r="Y469" s="379"/>
      <c r="Z469" s="379"/>
      <c r="AA469" s="379"/>
      <c r="AB469" s="379"/>
      <c r="AC469" s="379"/>
      <c r="AD469" s="379"/>
      <c r="AE469" s="379"/>
      <c r="AF469" s="379"/>
      <c r="AG469" s="379"/>
      <c r="AH469" s="379"/>
      <c r="AI469" s="380"/>
    </row>
    <row r="471" spans="1:35" x14ac:dyDescent="0.15">
      <c r="B471" s="33" t="s">
        <v>7167</v>
      </c>
      <c r="U471" s="33" t="s">
        <v>7168</v>
      </c>
    </row>
    <row r="472" spans="1:35" x14ac:dyDescent="0.15">
      <c r="B472" s="351" t="s">
        <v>26</v>
      </c>
      <c r="C472" s="351"/>
      <c r="D472" s="351"/>
      <c r="E472" s="351"/>
      <c r="F472" s="352"/>
      <c r="G472" s="369" t="s">
        <v>7238</v>
      </c>
      <c r="H472" s="370"/>
      <c r="I472" s="371"/>
      <c r="U472" s="357"/>
      <c r="V472" s="358"/>
      <c r="W472" s="359"/>
      <c r="X472" s="353" t="s">
        <v>7238</v>
      </c>
      <c r="Y472" s="381"/>
      <c r="Z472" s="382"/>
      <c r="AA472" s="347" t="s">
        <v>164</v>
      </c>
      <c r="AB472" s="348"/>
    </row>
    <row r="473" spans="1:35" x14ac:dyDescent="0.15">
      <c r="B473" s="351" t="s">
        <v>0</v>
      </c>
      <c r="C473" s="351"/>
      <c r="D473" s="351"/>
      <c r="E473" s="351"/>
      <c r="F473" s="352"/>
      <c r="G473" s="369" t="s">
        <v>6738</v>
      </c>
      <c r="H473" s="370"/>
      <c r="I473" s="371"/>
      <c r="U473" s="43"/>
      <c r="V473" s="43"/>
      <c r="W473" s="43"/>
      <c r="X473" s="353" t="s">
        <v>6738</v>
      </c>
      <c r="Y473" s="381"/>
      <c r="Z473" s="382"/>
      <c r="AA473" s="347" t="s">
        <v>165</v>
      </c>
      <c r="AB473" s="348"/>
    </row>
    <row r="474" spans="1:35" x14ac:dyDescent="0.15">
      <c r="U474" s="42"/>
      <c r="V474" s="42"/>
      <c r="W474" s="42"/>
      <c r="X474" s="353" t="s">
        <v>6738</v>
      </c>
      <c r="Y474" s="381"/>
      <c r="Z474" s="382"/>
      <c r="AA474" s="347" t="s">
        <v>166</v>
      </c>
      <c r="AB474" s="348"/>
    </row>
    <row r="476" spans="1:35" x14ac:dyDescent="0.15">
      <c r="B476" s="41" t="s">
        <v>7206</v>
      </c>
      <c r="C476" s="52"/>
      <c r="D476" s="52"/>
      <c r="E476" s="1"/>
      <c r="F476" s="1"/>
      <c r="G476" s="1"/>
      <c r="H476" s="1"/>
      <c r="I476" s="1"/>
      <c r="J476" s="1"/>
      <c r="K476" s="1"/>
      <c r="L476" s="1"/>
    </row>
    <row r="477" spans="1:35" x14ac:dyDescent="0.15">
      <c r="A477" s="42"/>
      <c r="B477" s="41" t="s">
        <v>6780</v>
      </c>
      <c r="C477" s="42"/>
      <c r="D477" s="42"/>
      <c r="E477" s="357"/>
      <c r="F477" s="358"/>
      <c r="G477" s="358"/>
      <c r="H477" s="359"/>
      <c r="I477" s="41" t="s">
        <v>6781</v>
      </c>
      <c r="J477" s="42"/>
      <c r="K477" s="42"/>
      <c r="L477" s="42"/>
      <c r="M477" s="42"/>
      <c r="N477" s="42"/>
      <c r="O477" s="42"/>
      <c r="P477" s="42"/>
      <c r="Q477" s="42"/>
      <c r="R477" s="42"/>
    </row>
    <row r="478" spans="1:35" x14ac:dyDescent="0.15">
      <c r="A478" s="42"/>
      <c r="B478" s="41" t="s">
        <v>6782</v>
      </c>
      <c r="C478" s="42"/>
      <c r="D478" s="42"/>
      <c r="E478" s="42"/>
      <c r="F478" s="42"/>
      <c r="G478" s="42"/>
      <c r="H478" s="42"/>
      <c r="I478" s="42"/>
      <c r="J478" s="42"/>
      <c r="K478" s="42"/>
      <c r="L478" s="42"/>
      <c r="M478" s="42"/>
      <c r="N478" s="42"/>
      <c r="O478" s="42"/>
      <c r="P478" s="42"/>
      <c r="Q478" s="42"/>
      <c r="R478" s="42"/>
    </row>
    <row r="479" spans="1:35" x14ac:dyDescent="0.15">
      <c r="A479" s="42"/>
      <c r="B479" s="360"/>
      <c r="C479" s="361"/>
      <c r="D479" s="361"/>
      <c r="E479" s="361"/>
      <c r="F479" s="361"/>
      <c r="G479" s="361"/>
      <c r="H479" s="361"/>
      <c r="I479" s="361"/>
      <c r="J479" s="361"/>
      <c r="K479" s="361"/>
      <c r="L479" s="361"/>
      <c r="M479" s="361"/>
      <c r="N479" s="361"/>
      <c r="O479" s="361"/>
      <c r="P479" s="361"/>
      <c r="Q479" s="361"/>
      <c r="R479" s="362"/>
    </row>
    <row r="480" spans="1:35" x14ac:dyDescent="0.15">
      <c r="A480" s="42"/>
      <c r="B480" s="363"/>
      <c r="C480" s="364"/>
      <c r="D480" s="364"/>
      <c r="E480" s="364"/>
      <c r="F480" s="364"/>
      <c r="G480" s="364"/>
      <c r="H480" s="364"/>
      <c r="I480" s="364"/>
      <c r="J480" s="364"/>
      <c r="K480" s="364"/>
      <c r="L480" s="364"/>
      <c r="M480" s="364"/>
      <c r="N480" s="364"/>
      <c r="O480" s="364"/>
      <c r="P480" s="364"/>
      <c r="Q480" s="364"/>
      <c r="R480" s="365"/>
    </row>
    <row r="481" spans="1:35" x14ac:dyDescent="0.15">
      <c r="A481" s="42"/>
      <c r="B481" s="363"/>
      <c r="C481" s="364"/>
      <c r="D481" s="364"/>
      <c r="E481" s="364"/>
      <c r="F481" s="364"/>
      <c r="G481" s="364"/>
      <c r="H481" s="364"/>
      <c r="I481" s="364"/>
      <c r="J481" s="364"/>
      <c r="K481" s="364"/>
      <c r="L481" s="364"/>
      <c r="M481" s="364"/>
      <c r="N481" s="364"/>
      <c r="O481" s="364"/>
      <c r="P481" s="364"/>
      <c r="Q481" s="364"/>
      <c r="R481" s="365"/>
    </row>
    <row r="482" spans="1:35" x14ac:dyDescent="0.15">
      <c r="A482" s="42"/>
      <c r="B482" s="366"/>
      <c r="C482" s="367"/>
      <c r="D482" s="367"/>
      <c r="E482" s="367"/>
      <c r="F482" s="367"/>
      <c r="G482" s="367"/>
      <c r="H482" s="367"/>
      <c r="I482" s="367"/>
      <c r="J482" s="367"/>
      <c r="K482" s="367"/>
      <c r="L482" s="367"/>
      <c r="M482" s="367"/>
      <c r="N482" s="367"/>
      <c r="O482" s="367"/>
      <c r="P482" s="367"/>
      <c r="Q482" s="367"/>
      <c r="R482" s="368"/>
    </row>
    <row r="487" spans="1:35" x14ac:dyDescent="0.15">
      <c r="B487" s="349" t="s">
        <v>7145</v>
      </c>
      <c r="C487" s="349"/>
      <c r="D487" s="349"/>
      <c r="E487" s="349"/>
      <c r="F487" s="349"/>
      <c r="G487" s="349"/>
      <c r="H487" s="349"/>
      <c r="I487" s="349"/>
      <c r="J487" s="349"/>
      <c r="K487" s="349"/>
      <c r="L487" s="349"/>
      <c r="M487" s="349"/>
      <c r="N487" s="349"/>
      <c r="O487" s="349"/>
      <c r="P487" s="349"/>
      <c r="Q487" s="349"/>
      <c r="R487" s="349"/>
      <c r="S487" s="349"/>
      <c r="T487" s="349"/>
      <c r="U487" s="349"/>
      <c r="V487" s="349"/>
      <c r="W487" s="349"/>
      <c r="X487" s="349"/>
      <c r="Y487" s="349"/>
      <c r="Z487" s="349"/>
      <c r="AA487" s="349"/>
      <c r="AB487" s="349"/>
      <c r="AC487" s="349"/>
      <c r="AD487" s="349"/>
      <c r="AE487" s="349"/>
      <c r="AF487" s="349"/>
      <c r="AG487" s="349"/>
      <c r="AH487" s="349"/>
      <c r="AI487" s="349"/>
    </row>
    <row r="488" spans="1:35" x14ac:dyDescent="0.15">
      <c r="B488" s="349"/>
      <c r="C488" s="349"/>
      <c r="D488" s="349"/>
      <c r="E488" s="349"/>
      <c r="F488" s="349"/>
      <c r="G488" s="349"/>
      <c r="H488" s="349"/>
      <c r="I488" s="349"/>
      <c r="J488" s="349"/>
      <c r="K488" s="349"/>
      <c r="L488" s="349"/>
      <c r="M488" s="349"/>
      <c r="N488" s="349"/>
      <c r="O488" s="349"/>
      <c r="P488" s="349"/>
      <c r="Q488" s="349"/>
      <c r="R488" s="349"/>
      <c r="S488" s="349"/>
      <c r="T488" s="349"/>
      <c r="U488" s="349"/>
      <c r="V488" s="349"/>
      <c r="W488" s="349"/>
      <c r="X488" s="349"/>
      <c r="Y488" s="349"/>
      <c r="Z488" s="349"/>
      <c r="AA488" s="349"/>
      <c r="AB488" s="349"/>
      <c r="AC488" s="349"/>
      <c r="AD488" s="349"/>
      <c r="AE488" s="349"/>
      <c r="AF488" s="349"/>
      <c r="AG488" s="349"/>
      <c r="AH488" s="349"/>
      <c r="AI488" s="349"/>
    </row>
    <row r="489" spans="1:35" x14ac:dyDescent="0.15">
      <c r="B489" s="41" t="s">
        <v>6824</v>
      </c>
    </row>
    <row r="490" spans="1:35" x14ac:dyDescent="0.15">
      <c r="B490" s="372"/>
      <c r="C490" s="373"/>
      <c r="D490" s="373"/>
      <c r="E490" s="373"/>
      <c r="F490" s="373"/>
      <c r="G490" s="373"/>
      <c r="H490" s="373"/>
      <c r="I490" s="373"/>
      <c r="J490" s="373"/>
      <c r="K490" s="373"/>
      <c r="L490" s="373"/>
      <c r="M490" s="373"/>
      <c r="N490" s="373"/>
      <c r="O490" s="373"/>
      <c r="P490" s="373"/>
      <c r="Q490" s="373"/>
      <c r="R490" s="373"/>
      <c r="S490" s="373"/>
      <c r="T490" s="373"/>
      <c r="U490" s="373"/>
      <c r="V490" s="373"/>
      <c r="W490" s="373"/>
      <c r="X490" s="373"/>
      <c r="Y490" s="373"/>
      <c r="Z490" s="373"/>
      <c r="AA490" s="373"/>
      <c r="AB490" s="373"/>
      <c r="AC490" s="373"/>
      <c r="AD490" s="373"/>
      <c r="AE490" s="373"/>
      <c r="AF490" s="373"/>
      <c r="AG490" s="373"/>
      <c r="AH490" s="373"/>
      <c r="AI490" s="374"/>
    </row>
    <row r="491" spans="1:35" x14ac:dyDescent="0.15">
      <c r="B491" s="375"/>
      <c r="C491" s="376"/>
      <c r="D491" s="376"/>
      <c r="E491" s="376"/>
      <c r="F491" s="376"/>
      <c r="G491" s="376"/>
      <c r="H491" s="376"/>
      <c r="I491" s="376"/>
      <c r="J491" s="376"/>
      <c r="K491" s="376"/>
      <c r="L491" s="376"/>
      <c r="M491" s="376"/>
      <c r="N491" s="376"/>
      <c r="O491" s="376"/>
      <c r="P491" s="376"/>
      <c r="Q491" s="376"/>
      <c r="R491" s="376"/>
      <c r="S491" s="376"/>
      <c r="T491" s="376"/>
      <c r="U491" s="376"/>
      <c r="V491" s="376"/>
      <c r="W491" s="376"/>
      <c r="X491" s="376"/>
      <c r="Y491" s="376"/>
      <c r="Z491" s="376"/>
      <c r="AA491" s="376"/>
      <c r="AB491" s="376"/>
      <c r="AC491" s="376"/>
      <c r="AD491" s="376"/>
      <c r="AE491" s="376"/>
      <c r="AF491" s="376"/>
      <c r="AG491" s="376"/>
      <c r="AH491" s="376"/>
      <c r="AI491" s="377"/>
    </row>
    <row r="492" spans="1:35" x14ac:dyDescent="0.15">
      <c r="B492" s="375"/>
      <c r="C492" s="376"/>
      <c r="D492" s="376"/>
      <c r="E492" s="376"/>
      <c r="F492" s="376"/>
      <c r="G492" s="376"/>
      <c r="H492" s="376"/>
      <c r="I492" s="376"/>
      <c r="J492" s="376"/>
      <c r="K492" s="376"/>
      <c r="L492" s="376"/>
      <c r="M492" s="376"/>
      <c r="N492" s="376"/>
      <c r="O492" s="376"/>
      <c r="P492" s="376"/>
      <c r="Q492" s="376"/>
      <c r="R492" s="376"/>
      <c r="S492" s="376"/>
      <c r="T492" s="376"/>
      <c r="U492" s="376"/>
      <c r="V492" s="376"/>
      <c r="W492" s="376"/>
      <c r="X492" s="376"/>
      <c r="Y492" s="376"/>
      <c r="Z492" s="376"/>
      <c r="AA492" s="376"/>
      <c r="AB492" s="376"/>
      <c r="AC492" s="376"/>
      <c r="AD492" s="376"/>
      <c r="AE492" s="376"/>
      <c r="AF492" s="376"/>
      <c r="AG492" s="376"/>
      <c r="AH492" s="376"/>
      <c r="AI492" s="377"/>
    </row>
    <row r="493" spans="1:35" x14ac:dyDescent="0.15">
      <c r="B493" s="378"/>
      <c r="C493" s="379"/>
      <c r="D493" s="379"/>
      <c r="E493" s="379"/>
      <c r="F493" s="379"/>
      <c r="G493" s="379"/>
      <c r="H493" s="379"/>
      <c r="I493" s="379"/>
      <c r="J493" s="379"/>
      <c r="K493" s="379"/>
      <c r="L493" s="379"/>
      <c r="M493" s="379"/>
      <c r="N493" s="379"/>
      <c r="O493" s="379"/>
      <c r="P493" s="379"/>
      <c r="Q493" s="379"/>
      <c r="R493" s="379"/>
      <c r="S493" s="379"/>
      <c r="T493" s="379"/>
      <c r="U493" s="379"/>
      <c r="V493" s="379"/>
      <c r="W493" s="379"/>
      <c r="X493" s="379"/>
      <c r="Y493" s="379"/>
      <c r="Z493" s="379"/>
      <c r="AA493" s="379"/>
      <c r="AB493" s="379"/>
      <c r="AC493" s="379"/>
      <c r="AD493" s="379"/>
      <c r="AE493" s="379"/>
      <c r="AF493" s="379"/>
      <c r="AG493" s="379"/>
      <c r="AH493" s="379"/>
      <c r="AI493" s="380"/>
    </row>
    <row r="495" spans="1:35" x14ac:dyDescent="0.15">
      <c r="B495" s="33" t="s">
        <v>179</v>
      </c>
    </row>
    <row r="496" spans="1:35" x14ac:dyDescent="0.15">
      <c r="B496" s="372"/>
      <c r="C496" s="373"/>
      <c r="D496" s="373"/>
      <c r="E496" s="373"/>
      <c r="F496" s="373"/>
      <c r="G496" s="373"/>
      <c r="H496" s="373"/>
      <c r="I496" s="373"/>
      <c r="J496" s="373"/>
      <c r="K496" s="373"/>
      <c r="L496" s="373"/>
      <c r="M496" s="373"/>
      <c r="N496" s="373"/>
      <c r="O496" s="373"/>
      <c r="P496" s="373"/>
      <c r="Q496" s="373"/>
      <c r="R496" s="373"/>
      <c r="S496" s="373"/>
      <c r="T496" s="373"/>
      <c r="U496" s="373"/>
      <c r="V496" s="373"/>
      <c r="W496" s="373"/>
      <c r="X496" s="373"/>
      <c r="Y496" s="373"/>
      <c r="Z496" s="373"/>
      <c r="AA496" s="373"/>
      <c r="AB496" s="373"/>
      <c r="AC496" s="373"/>
      <c r="AD496" s="373"/>
      <c r="AE496" s="373"/>
      <c r="AF496" s="373"/>
      <c r="AG496" s="373"/>
      <c r="AH496" s="373"/>
      <c r="AI496" s="374"/>
    </row>
    <row r="497" spans="2:35" x14ac:dyDescent="0.15">
      <c r="B497" s="375"/>
      <c r="C497" s="376"/>
      <c r="D497" s="376"/>
      <c r="E497" s="376"/>
      <c r="F497" s="376"/>
      <c r="G497" s="376"/>
      <c r="H497" s="376"/>
      <c r="I497" s="376"/>
      <c r="J497" s="376"/>
      <c r="K497" s="376"/>
      <c r="L497" s="376"/>
      <c r="M497" s="376"/>
      <c r="N497" s="376"/>
      <c r="O497" s="376"/>
      <c r="P497" s="376"/>
      <c r="Q497" s="376"/>
      <c r="R497" s="376"/>
      <c r="S497" s="376"/>
      <c r="T497" s="376"/>
      <c r="U497" s="376"/>
      <c r="V497" s="376"/>
      <c r="W497" s="376"/>
      <c r="X497" s="376"/>
      <c r="Y497" s="376"/>
      <c r="Z497" s="376"/>
      <c r="AA497" s="376"/>
      <c r="AB497" s="376"/>
      <c r="AC497" s="376"/>
      <c r="AD497" s="376"/>
      <c r="AE497" s="376"/>
      <c r="AF497" s="376"/>
      <c r="AG497" s="376"/>
      <c r="AH497" s="376"/>
      <c r="AI497" s="377"/>
    </row>
    <row r="498" spans="2:35" x14ac:dyDescent="0.15">
      <c r="B498" s="375"/>
      <c r="C498" s="376"/>
      <c r="D498" s="376"/>
      <c r="E498" s="376"/>
      <c r="F498" s="376"/>
      <c r="G498" s="376"/>
      <c r="H498" s="376"/>
      <c r="I498" s="376"/>
      <c r="J498" s="376"/>
      <c r="K498" s="376"/>
      <c r="L498" s="376"/>
      <c r="M498" s="376"/>
      <c r="N498" s="376"/>
      <c r="O498" s="376"/>
      <c r="P498" s="376"/>
      <c r="Q498" s="376"/>
      <c r="R498" s="376"/>
      <c r="S498" s="376"/>
      <c r="T498" s="376"/>
      <c r="U498" s="376"/>
      <c r="V498" s="376"/>
      <c r="W498" s="376"/>
      <c r="X498" s="376"/>
      <c r="Y498" s="376"/>
      <c r="Z498" s="376"/>
      <c r="AA498" s="376"/>
      <c r="AB498" s="376"/>
      <c r="AC498" s="376"/>
      <c r="AD498" s="376"/>
      <c r="AE498" s="376"/>
      <c r="AF498" s="376"/>
      <c r="AG498" s="376"/>
      <c r="AH498" s="376"/>
      <c r="AI498" s="377"/>
    </row>
    <row r="499" spans="2:35" x14ac:dyDescent="0.15">
      <c r="B499" s="378"/>
      <c r="C499" s="379"/>
      <c r="D499" s="379"/>
      <c r="E499" s="379"/>
      <c r="F499" s="379"/>
      <c r="G499" s="379"/>
      <c r="H499" s="379"/>
      <c r="I499" s="379"/>
      <c r="J499" s="379"/>
      <c r="K499" s="379"/>
      <c r="L499" s="379"/>
      <c r="M499" s="379"/>
      <c r="N499" s="379"/>
      <c r="O499" s="379"/>
      <c r="P499" s="379"/>
      <c r="Q499" s="379"/>
      <c r="R499" s="379"/>
      <c r="S499" s="379"/>
      <c r="T499" s="379"/>
      <c r="U499" s="379"/>
      <c r="V499" s="379"/>
      <c r="W499" s="379"/>
      <c r="X499" s="379"/>
      <c r="Y499" s="379"/>
      <c r="Z499" s="379"/>
      <c r="AA499" s="379"/>
      <c r="AB499" s="379"/>
      <c r="AC499" s="379"/>
      <c r="AD499" s="379"/>
      <c r="AE499" s="379"/>
      <c r="AF499" s="379"/>
      <c r="AG499" s="379"/>
      <c r="AH499" s="379"/>
      <c r="AI499" s="380"/>
    </row>
    <row r="500" spans="2:35" ht="12.95" customHeight="1" x14ac:dyDescent="0.15"/>
    <row r="501" spans="2:35" ht="12.95" customHeight="1" x14ac:dyDescent="0.15">
      <c r="B501" s="350" t="s">
        <v>7146</v>
      </c>
      <c r="C501" s="350"/>
      <c r="D501" s="350"/>
      <c r="E501" s="350"/>
      <c r="F501" s="350"/>
      <c r="G501" s="350"/>
      <c r="H501" s="350"/>
      <c r="I501" s="350"/>
      <c r="J501" s="350"/>
      <c r="K501" s="350"/>
      <c r="L501" s="350"/>
      <c r="M501" s="350"/>
      <c r="N501" s="350"/>
      <c r="O501" s="350"/>
      <c r="P501" s="350"/>
      <c r="Q501" s="350"/>
      <c r="R501" s="350"/>
      <c r="S501" s="350"/>
      <c r="T501" s="350"/>
      <c r="U501" s="350"/>
      <c r="V501" s="350"/>
      <c r="W501" s="350"/>
      <c r="X501" s="350"/>
      <c r="Y501" s="350"/>
      <c r="Z501" s="350"/>
      <c r="AA501" s="350"/>
      <c r="AB501" s="350"/>
      <c r="AC501" s="350"/>
      <c r="AD501" s="350"/>
      <c r="AE501" s="350"/>
      <c r="AF501" s="350"/>
      <c r="AG501" s="350"/>
      <c r="AH501" s="350"/>
      <c r="AI501" s="350"/>
    </row>
    <row r="502" spans="2:35" x14ac:dyDescent="0.15">
      <c r="B502" s="350"/>
      <c r="C502" s="350"/>
      <c r="D502" s="350"/>
      <c r="E502" s="350"/>
      <c r="F502" s="350"/>
      <c r="G502" s="350"/>
      <c r="H502" s="350"/>
      <c r="I502" s="350"/>
      <c r="J502" s="350"/>
      <c r="K502" s="350"/>
      <c r="L502" s="350"/>
      <c r="M502" s="350"/>
      <c r="N502" s="350"/>
      <c r="O502" s="350"/>
      <c r="P502" s="350"/>
      <c r="Q502" s="350"/>
      <c r="R502" s="350"/>
      <c r="S502" s="350"/>
      <c r="T502" s="350"/>
      <c r="U502" s="350"/>
      <c r="V502" s="350"/>
      <c r="W502" s="350"/>
      <c r="X502" s="350"/>
      <c r="Y502" s="350"/>
      <c r="Z502" s="350"/>
      <c r="AA502" s="350"/>
      <c r="AB502" s="350"/>
      <c r="AC502" s="350"/>
      <c r="AD502" s="350"/>
      <c r="AE502" s="350"/>
      <c r="AF502" s="350"/>
      <c r="AG502" s="350"/>
      <c r="AH502" s="350"/>
      <c r="AI502" s="350"/>
    </row>
    <row r="503" spans="2:35" ht="9.9499999999999993" customHeight="1" x14ac:dyDescent="0.15"/>
    <row r="504" spans="2:35" x14ac:dyDescent="0.15">
      <c r="B504" s="349" t="s">
        <v>7147</v>
      </c>
      <c r="C504" s="349"/>
      <c r="D504" s="349"/>
      <c r="E504" s="349"/>
      <c r="F504" s="349"/>
      <c r="G504" s="349"/>
      <c r="H504" s="349"/>
      <c r="I504" s="349"/>
      <c r="J504" s="349"/>
      <c r="K504" s="349"/>
      <c r="L504" s="349"/>
      <c r="M504" s="349"/>
      <c r="N504" s="349"/>
      <c r="O504" s="349"/>
      <c r="P504" s="349"/>
      <c r="Q504" s="349"/>
      <c r="R504" s="349"/>
      <c r="S504" s="349"/>
      <c r="T504" s="349"/>
      <c r="U504" s="349"/>
      <c r="V504" s="349"/>
      <c r="W504" s="349"/>
      <c r="X504" s="349"/>
      <c r="Y504" s="349"/>
      <c r="Z504" s="349"/>
      <c r="AA504" s="349"/>
      <c r="AB504" s="349"/>
      <c r="AC504" s="349"/>
      <c r="AD504" s="349"/>
      <c r="AE504" s="349"/>
      <c r="AF504" s="349"/>
      <c r="AG504" s="349"/>
      <c r="AH504" s="349"/>
      <c r="AI504" s="349"/>
    </row>
    <row r="505" spans="2:35" x14ac:dyDescent="0.15">
      <c r="B505" s="349"/>
      <c r="C505" s="349"/>
      <c r="D505" s="349"/>
      <c r="E505" s="349"/>
      <c r="F505" s="349"/>
      <c r="G505" s="349"/>
      <c r="H505" s="349"/>
      <c r="I505" s="349"/>
      <c r="J505" s="349"/>
      <c r="K505" s="349"/>
      <c r="L505" s="349"/>
      <c r="M505" s="349"/>
      <c r="N505" s="349"/>
      <c r="O505" s="349"/>
      <c r="P505" s="349"/>
      <c r="Q505" s="349"/>
      <c r="R505" s="349"/>
      <c r="S505" s="349"/>
      <c r="T505" s="349"/>
      <c r="U505" s="349"/>
      <c r="V505" s="349"/>
      <c r="W505" s="349"/>
      <c r="X505" s="349"/>
      <c r="Y505" s="349"/>
      <c r="Z505" s="349"/>
      <c r="AA505" s="349"/>
      <c r="AB505" s="349"/>
      <c r="AC505" s="349"/>
      <c r="AD505" s="349"/>
      <c r="AE505" s="349"/>
      <c r="AF505" s="349"/>
      <c r="AG505" s="349"/>
      <c r="AH505" s="349"/>
      <c r="AI505" s="349"/>
    </row>
    <row r="506" spans="2:35" x14ac:dyDescent="0.15">
      <c r="B506" s="41" t="s">
        <v>6790</v>
      </c>
    </row>
    <row r="507" spans="2:35" x14ac:dyDescent="0.15">
      <c r="B507" s="372"/>
      <c r="C507" s="373"/>
      <c r="D507" s="373"/>
      <c r="E507" s="373"/>
      <c r="F507" s="373"/>
      <c r="G507" s="373"/>
      <c r="H507" s="373"/>
      <c r="I507" s="373"/>
      <c r="J507" s="373"/>
      <c r="K507" s="373"/>
      <c r="L507" s="373"/>
      <c r="M507" s="373"/>
      <c r="N507" s="373"/>
      <c r="O507" s="373"/>
      <c r="P507" s="373"/>
      <c r="Q507" s="373"/>
      <c r="R507" s="373"/>
      <c r="S507" s="373"/>
      <c r="T507" s="373"/>
      <c r="U507" s="373"/>
      <c r="V507" s="373"/>
      <c r="W507" s="373"/>
      <c r="X507" s="373"/>
      <c r="Y507" s="373"/>
      <c r="Z507" s="373"/>
      <c r="AA507" s="373"/>
      <c r="AB507" s="373"/>
      <c r="AC507" s="373"/>
      <c r="AD507" s="373"/>
      <c r="AE507" s="373"/>
      <c r="AF507" s="373"/>
      <c r="AG507" s="373"/>
      <c r="AH507" s="373"/>
      <c r="AI507" s="374"/>
    </row>
    <row r="508" spans="2:35" x14ac:dyDescent="0.15">
      <c r="B508" s="375"/>
      <c r="C508" s="376"/>
      <c r="D508" s="376"/>
      <c r="E508" s="376"/>
      <c r="F508" s="376"/>
      <c r="G508" s="376"/>
      <c r="H508" s="376"/>
      <c r="I508" s="376"/>
      <c r="J508" s="376"/>
      <c r="K508" s="376"/>
      <c r="L508" s="376"/>
      <c r="M508" s="376"/>
      <c r="N508" s="376"/>
      <c r="O508" s="376"/>
      <c r="P508" s="376"/>
      <c r="Q508" s="376"/>
      <c r="R508" s="376"/>
      <c r="S508" s="376"/>
      <c r="T508" s="376"/>
      <c r="U508" s="376"/>
      <c r="V508" s="376"/>
      <c r="W508" s="376"/>
      <c r="X508" s="376"/>
      <c r="Y508" s="376"/>
      <c r="Z508" s="376"/>
      <c r="AA508" s="376"/>
      <c r="AB508" s="376"/>
      <c r="AC508" s="376"/>
      <c r="AD508" s="376"/>
      <c r="AE508" s="376"/>
      <c r="AF508" s="376"/>
      <c r="AG508" s="376"/>
      <c r="AH508" s="376"/>
      <c r="AI508" s="377"/>
    </row>
    <row r="509" spans="2:35" x14ac:dyDescent="0.15">
      <c r="B509" s="375"/>
      <c r="C509" s="376"/>
      <c r="D509" s="376"/>
      <c r="E509" s="376"/>
      <c r="F509" s="376"/>
      <c r="G509" s="376"/>
      <c r="H509" s="376"/>
      <c r="I509" s="376"/>
      <c r="J509" s="376"/>
      <c r="K509" s="376"/>
      <c r="L509" s="376"/>
      <c r="M509" s="376"/>
      <c r="N509" s="376"/>
      <c r="O509" s="376"/>
      <c r="P509" s="376"/>
      <c r="Q509" s="376"/>
      <c r="R509" s="376"/>
      <c r="S509" s="376"/>
      <c r="T509" s="376"/>
      <c r="U509" s="376"/>
      <c r="V509" s="376"/>
      <c r="W509" s="376"/>
      <c r="X509" s="376"/>
      <c r="Y509" s="376"/>
      <c r="Z509" s="376"/>
      <c r="AA509" s="376"/>
      <c r="AB509" s="376"/>
      <c r="AC509" s="376"/>
      <c r="AD509" s="376"/>
      <c r="AE509" s="376"/>
      <c r="AF509" s="376"/>
      <c r="AG509" s="376"/>
      <c r="AH509" s="376"/>
      <c r="AI509" s="377"/>
    </row>
    <row r="510" spans="2:35" x14ac:dyDescent="0.15">
      <c r="B510" s="378"/>
      <c r="C510" s="379"/>
      <c r="D510" s="379"/>
      <c r="E510" s="379"/>
      <c r="F510" s="379"/>
      <c r="G510" s="379"/>
      <c r="H510" s="379"/>
      <c r="I510" s="379"/>
      <c r="J510" s="379"/>
      <c r="K510" s="379"/>
      <c r="L510" s="379"/>
      <c r="M510" s="379"/>
      <c r="N510" s="379"/>
      <c r="O510" s="379"/>
      <c r="P510" s="379"/>
      <c r="Q510" s="379"/>
      <c r="R510" s="379"/>
      <c r="S510" s="379"/>
      <c r="T510" s="379"/>
      <c r="U510" s="379"/>
      <c r="V510" s="379"/>
      <c r="W510" s="379"/>
      <c r="X510" s="379"/>
      <c r="Y510" s="379"/>
      <c r="Z510" s="379"/>
      <c r="AA510" s="379"/>
      <c r="AB510" s="379"/>
      <c r="AC510" s="379"/>
      <c r="AD510" s="379"/>
      <c r="AE510" s="379"/>
      <c r="AF510" s="379"/>
      <c r="AG510" s="379"/>
      <c r="AH510" s="379"/>
      <c r="AI510" s="380"/>
    </row>
    <row r="512" spans="2:35" x14ac:dyDescent="0.15">
      <c r="B512" s="33" t="s">
        <v>7169</v>
      </c>
    </row>
    <row r="513" spans="1:35" x14ac:dyDescent="0.15">
      <c r="B513" s="372"/>
      <c r="C513" s="373"/>
      <c r="D513" s="373"/>
      <c r="E513" s="373"/>
      <c r="F513" s="373"/>
      <c r="G513" s="373"/>
      <c r="H513" s="373"/>
      <c r="I513" s="373"/>
      <c r="J513" s="373"/>
      <c r="K513" s="373"/>
      <c r="L513" s="373"/>
      <c r="M513" s="373"/>
      <c r="N513" s="373"/>
      <c r="O513" s="373"/>
      <c r="P513" s="373"/>
      <c r="Q513" s="373"/>
      <c r="R513" s="373"/>
      <c r="S513" s="373"/>
      <c r="T513" s="373"/>
      <c r="U513" s="373"/>
      <c r="V513" s="373"/>
      <c r="W513" s="373"/>
      <c r="X513" s="373"/>
      <c r="Y513" s="373"/>
      <c r="Z513" s="373"/>
      <c r="AA513" s="373"/>
      <c r="AB513" s="373"/>
      <c r="AC513" s="373"/>
      <c r="AD513" s="373"/>
      <c r="AE513" s="373"/>
      <c r="AF513" s="373"/>
      <c r="AG513" s="373"/>
      <c r="AH513" s="373"/>
      <c r="AI513" s="374"/>
    </row>
    <row r="514" spans="1:35" x14ac:dyDescent="0.15">
      <c r="B514" s="375"/>
      <c r="C514" s="376"/>
      <c r="D514" s="376"/>
      <c r="E514" s="376"/>
      <c r="F514" s="376"/>
      <c r="G514" s="376"/>
      <c r="H514" s="376"/>
      <c r="I514" s="376"/>
      <c r="J514" s="376"/>
      <c r="K514" s="376"/>
      <c r="L514" s="376"/>
      <c r="M514" s="376"/>
      <c r="N514" s="376"/>
      <c r="O514" s="376"/>
      <c r="P514" s="376"/>
      <c r="Q514" s="376"/>
      <c r="R514" s="376"/>
      <c r="S514" s="376"/>
      <c r="T514" s="376"/>
      <c r="U514" s="376"/>
      <c r="V514" s="376"/>
      <c r="W514" s="376"/>
      <c r="X514" s="376"/>
      <c r="Y514" s="376"/>
      <c r="Z514" s="376"/>
      <c r="AA514" s="376"/>
      <c r="AB514" s="376"/>
      <c r="AC514" s="376"/>
      <c r="AD514" s="376"/>
      <c r="AE514" s="376"/>
      <c r="AF514" s="376"/>
      <c r="AG514" s="376"/>
      <c r="AH514" s="376"/>
      <c r="AI514" s="377"/>
    </row>
    <row r="515" spans="1:35" x14ac:dyDescent="0.15">
      <c r="B515" s="375"/>
      <c r="C515" s="376"/>
      <c r="D515" s="376"/>
      <c r="E515" s="376"/>
      <c r="F515" s="376"/>
      <c r="G515" s="376"/>
      <c r="H515" s="376"/>
      <c r="I515" s="376"/>
      <c r="J515" s="376"/>
      <c r="K515" s="376"/>
      <c r="L515" s="376"/>
      <c r="M515" s="376"/>
      <c r="N515" s="376"/>
      <c r="O515" s="376"/>
      <c r="P515" s="376"/>
      <c r="Q515" s="376"/>
      <c r="R515" s="376"/>
      <c r="S515" s="376"/>
      <c r="T515" s="376"/>
      <c r="U515" s="376"/>
      <c r="V515" s="376"/>
      <c r="W515" s="376"/>
      <c r="X515" s="376"/>
      <c r="Y515" s="376"/>
      <c r="Z515" s="376"/>
      <c r="AA515" s="376"/>
      <c r="AB515" s="376"/>
      <c r="AC515" s="376"/>
      <c r="AD515" s="376"/>
      <c r="AE515" s="376"/>
      <c r="AF515" s="376"/>
      <c r="AG515" s="376"/>
      <c r="AH515" s="376"/>
      <c r="AI515" s="377"/>
    </row>
    <row r="516" spans="1:35" x14ac:dyDescent="0.15">
      <c r="B516" s="378"/>
      <c r="C516" s="379"/>
      <c r="D516" s="379"/>
      <c r="E516" s="379"/>
      <c r="F516" s="379"/>
      <c r="G516" s="379"/>
      <c r="H516" s="379"/>
      <c r="I516" s="379"/>
      <c r="J516" s="379"/>
      <c r="K516" s="379"/>
      <c r="L516" s="379"/>
      <c r="M516" s="379"/>
      <c r="N516" s="379"/>
      <c r="O516" s="379"/>
      <c r="P516" s="379"/>
      <c r="Q516" s="379"/>
      <c r="R516" s="379"/>
      <c r="S516" s="379"/>
      <c r="T516" s="379"/>
      <c r="U516" s="379"/>
      <c r="V516" s="379"/>
      <c r="W516" s="379"/>
      <c r="X516" s="379"/>
      <c r="Y516" s="379"/>
      <c r="Z516" s="379"/>
      <c r="AA516" s="379"/>
      <c r="AB516" s="379"/>
      <c r="AC516" s="379"/>
      <c r="AD516" s="379"/>
      <c r="AE516" s="379"/>
      <c r="AF516" s="379"/>
      <c r="AG516" s="379"/>
      <c r="AH516" s="379"/>
      <c r="AI516" s="380"/>
    </row>
    <row r="518" spans="1:35" x14ac:dyDescent="0.15">
      <c r="B518" s="33" t="s">
        <v>7170</v>
      </c>
    </row>
    <row r="519" spans="1:35" x14ac:dyDescent="0.15">
      <c r="B519" s="357"/>
      <c r="C519" s="358"/>
      <c r="D519" s="359"/>
      <c r="E519" s="353" t="s">
        <v>6738</v>
      </c>
      <c r="F519" s="354"/>
      <c r="G519" s="355"/>
      <c r="H519" s="347" t="s">
        <v>1</v>
      </c>
      <c r="I519" s="348"/>
    </row>
    <row r="520" spans="1:35" x14ac:dyDescent="0.15">
      <c r="B520" s="43"/>
      <c r="C520" s="43"/>
      <c r="D520" s="43"/>
      <c r="E520" s="353" t="s">
        <v>6738</v>
      </c>
      <c r="F520" s="354"/>
      <c r="G520" s="355"/>
      <c r="H520" s="347" t="s">
        <v>165</v>
      </c>
      <c r="I520" s="348"/>
    </row>
    <row r="521" spans="1:35" x14ac:dyDescent="0.15">
      <c r="B521" s="42"/>
      <c r="C521" s="42"/>
      <c r="D521" s="42"/>
      <c r="E521" s="353" t="s">
        <v>6738</v>
      </c>
      <c r="F521" s="354"/>
      <c r="G521" s="355"/>
      <c r="H521" s="347" t="s">
        <v>64</v>
      </c>
      <c r="I521" s="348"/>
    </row>
    <row r="523" spans="1:35" x14ac:dyDescent="0.15">
      <c r="A523" s="42"/>
      <c r="B523" s="41" t="s">
        <v>7244</v>
      </c>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c r="AA523" s="42"/>
      <c r="AB523" s="42"/>
      <c r="AC523" s="42"/>
      <c r="AD523" s="42"/>
      <c r="AE523" s="42"/>
    </row>
    <row r="524" spans="1:35" x14ac:dyDescent="0.15">
      <c r="A524" s="42"/>
      <c r="B524" s="41" t="s">
        <v>6780</v>
      </c>
      <c r="C524" s="42"/>
      <c r="D524" s="42"/>
      <c r="E524" s="357"/>
      <c r="F524" s="358"/>
      <c r="G524" s="358"/>
      <c r="H524" s="359"/>
      <c r="I524" s="41" t="s">
        <v>6781</v>
      </c>
      <c r="J524" s="42"/>
      <c r="K524" s="42"/>
      <c r="L524" s="42"/>
      <c r="M524" s="42"/>
      <c r="N524" s="42"/>
      <c r="O524" s="42"/>
      <c r="P524" s="42"/>
      <c r="Q524" s="42"/>
      <c r="R524" s="42"/>
      <c r="S524" s="42"/>
      <c r="T524" s="42"/>
      <c r="U524" s="42"/>
      <c r="V524" s="42"/>
      <c r="W524" s="42"/>
      <c r="X524" s="42"/>
      <c r="Y524" s="42"/>
      <c r="Z524" s="42"/>
      <c r="AA524" s="42"/>
      <c r="AB524" s="42"/>
      <c r="AC524" s="42"/>
      <c r="AD524" s="42"/>
      <c r="AE524" s="42"/>
    </row>
    <row r="525" spans="1:35" x14ac:dyDescent="0.15">
      <c r="A525" s="42"/>
      <c r="B525" s="41" t="s">
        <v>6782</v>
      </c>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c r="AA525" s="42"/>
      <c r="AB525" s="42"/>
      <c r="AC525" s="42"/>
      <c r="AD525" s="42"/>
      <c r="AE525" s="42"/>
    </row>
    <row r="526" spans="1:35" x14ac:dyDescent="0.15">
      <c r="A526" s="42"/>
      <c r="B526" s="360"/>
      <c r="C526" s="361"/>
      <c r="D526" s="361"/>
      <c r="E526" s="361"/>
      <c r="F526" s="361"/>
      <c r="G526" s="361"/>
      <c r="H526" s="361"/>
      <c r="I526" s="361"/>
      <c r="J526" s="361"/>
      <c r="K526" s="361"/>
      <c r="L526" s="361"/>
      <c r="M526" s="361"/>
      <c r="N526" s="361"/>
      <c r="O526" s="361"/>
      <c r="P526" s="361"/>
      <c r="Q526" s="361"/>
      <c r="R526" s="362"/>
      <c r="S526" s="42"/>
      <c r="T526" s="42"/>
      <c r="U526" s="42"/>
      <c r="V526" s="42"/>
      <c r="W526" s="42"/>
      <c r="X526" s="42"/>
      <c r="Y526" s="42"/>
      <c r="Z526" s="42"/>
      <c r="AA526" s="42"/>
      <c r="AB526" s="42"/>
      <c r="AC526" s="42"/>
      <c r="AD526" s="42"/>
      <c r="AE526" s="42"/>
    </row>
    <row r="527" spans="1:35" x14ac:dyDescent="0.15">
      <c r="A527" s="42"/>
      <c r="B527" s="363"/>
      <c r="C527" s="364"/>
      <c r="D527" s="364"/>
      <c r="E527" s="364"/>
      <c r="F527" s="364"/>
      <c r="G527" s="364"/>
      <c r="H527" s="364"/>
      <c r="I527" s="364"/>
      <c r="J527" s="364"/>
      <c r="K527" s="364"/>
      <c r="L527" s="364"/>
      <c r="M527" s="364"/>
      <c r="N527" s="364"/>
      <c r="O527" s="364"/>
      <c r="P527" s="364"/>
      <c r="Q527" s="364"/>
      <c r="R527" s="365"/>
      <c r="S527" s="42"/>
      <c r="T527" s="42"/>
      <c r="U527" s="42"/>
      <c r="V527" s="42"/>
      <c r="W527" s="42"/>
      <c r="X527" s="42"/>
      <c r="Y527" s="42"/>
      <c r="Z527" s="42"/>
      <c r="AA527" s="42"/>
      <c r="AB527" s="42"/>
      <c r="AC527" s="42"/>
      <c r="AD527" s="42"/>
      <c r="AE527" s="42"/>
    </row>
    <row r="528" spans="1:35" x14ac:dyDescent="0.15">
      <c r="A528" s="42"/>
      <c r="B528" s="363"/>
      <c r="C528" s="364"/>
      <c r="D528" s="364"/>
      <c r="E528" s="364"/>
      <c r="F528" s="364"/>
      <c r="G528" s="364"/>
      <c r="H528" s="364"/>
      <c r="I528" s="364"/>
      <c r="J528" s="364"/>
      <c r="K528" s="364"/>
      <c r="L528" s="364"/>
      <c r="M528" s="364"/>
      <c r="N528" s="364"/>
      <c r="O528" s="364"/>
      <c r="P528" s="364"/>
      <c r="Q528" s="364"/>
      <c r="R528" s="365"/>
      <c r="S528" s="42"/>
      <c r="T528" s="42"/>
      <c r="U528" s="42"/>
      <c r="V528" s="42"/>
      <c r="W528" s="42"/>
      <c r="X528" s="42"/>
      <c r="Y528" s="42"/>
      <c r="Z528" s="42"/>
      <c r="AA528" s="42"/>
      <c r="AB528" s="42"/>
      <c r="AC528" s="42"/>
      <c r="AD528" s="42"/>
      <c r="AE528" s="42"/>
    </row>
    <row r="529" spans="1:35" x14ac:dyDescent="0.15">
      <c r="A529" s="42"/>
      <c r="B529" s="366"/>
      <c r="C529" s="367"/>
      <c r="D529" s="367"/>
      <c r="E529" s="367"/>
      <c r="F529" s="367"/>
      <c r="G529" s="367"/>
      <c r="H529" s="367"/>
      <c r="I529" s="367"/>
      <c r="J529" s="367"/>
      <c r="K529" s="367"/>
      <c r="L529" s="367"/>
      <c r="M529" s="367"/>
      <c r="N529" s="367"/>
      <c r="O529" s="367"/>
      <c r="P529" s="367"/>
      <c r="Q529" s="367"/>
      <c r="R529" s="368"/>
      <c r="S529" s="42"/>
      <c r="T529" s="42"/>
      <c r="U529" s="42"/>
      <c r="V529" s="42"/>
      <c r="W529" s="42"/>
      <c r="X529" s="42"/>
      <c r="Y529" s="42"/>
      <c r="Z529" s="42"/>
      <c r="AA529" s="42"/>
      <c r="AB529" s="42"/>
      <c r="AC529" s="42"/>
      <c r="AD529" s="42"/>
      <c r="AE529" s="42"/>
    </row>
    <row r="534" spans="1:35" x14ac:dyDescent="0.15">
      <c r="B534" s="349" t="s">
        <v>7148</v>
      </c>
      <c r="C534" s="349"/>
      <c r="D534" s="349"/>
      <c r="E534" s="349"/>
      <c r="F534" s="349"/>
      <c r="G534" s="349"/>
      <c r="H534" s="349"/>
      <c r="I534" s="349"/>
      <c r="J534" s="349"/>
      <c r="K534" s="349"/>
      <c r="L534" s="349"/>
      <c r="M534" s="349"/>
      <c r="N534" s="349"/>
      <c r="O534" s="349"/>
      <c r="P534" s="349"/>
      <c r="Q534" s="349"/>
      <c r="R534" s="349"/>
      <c r="S534" s="349"/>
      <c r="T534" s="349"/>
      <c r="U534" s="349"/>
      <c r="V534" s="349"/>
      <c r="W534" s="349"/>
      <c r="X534" s="349"/>
      <c r="Y534" s="349"/>
      <c r="Z534" s="349"/>
      <c r="AA534" s="349"/>
      <c r="AB534" s="349"/>
      <c r="AC534" s="349"/>
      <c r="AD534" s="349"/>
      <c r="AE534" s="349"/>
      <c r="AF534" s="349"/>
      <c r="AG534" s="349"/>
      <c r="AH534" s="349"/>
      <c r="AI534" s="349"/>
    </row>
    <row r="535" spans="1:35" x14ac:dyDescent="0.15">
      <c r="B535" s="349"/>
      <c r="C535" s="349"/>
      <c r="D535" s="349"/>
      <c r="E535" s="349"/>
      <c r="F535" s="349"/>
      <c r="G535" s="349"/>
      <c r="H535" s="349"/>
      <c r="I535" s="349"/>
      <c r="J535" s="349"/>
      <c r="K535" s="349"/>
      <c r="L535" s="349"/>
      <c r="M535" s="349"/>
      <c r="N535" s="349"/>
      <c r="O535" s="349"/>
      <c r="P535" s="349"/>
      <c r="Q535" s="349"/>
      <c r="R535" s="349"/>
      <c r="S535" s="349"/>
      <c r="T535" s="349"/>
      <c r="U535" s="349"/>
      <c r="V535" s="349"/>
      <c r="W535" s="349"/>
      <c r="X535" s="349"/>
      <c r="Y535" s="349"/>
      <c r="Z535" s="349"/>
      <c r="AA535" s="349"/>
      <c r="AB535" s="349"/>
      <c r="AC535" s="349"/>
      <c r="AD535" s="349"/>
      <c r="AE535" s="349"/>
      <c r="AF535" s="349"/>
      <c r="AG535" s="349"/>
      <c r="AH535" s="349"/>
      <c r="AI535" s="349"/>
    </row>
    <row r="536" spans="1:35" s="52" customFormat="1" x14ac:dyDescent="0.15">
      <c r="B536" s="41" t="s">
        <v>7171</v>
      </c>
    </row>
    <row r="537" spans="1:35" x14ac:dyDescent="0.15">
      <c r="B537" s="372"/>
      <c r="C537" s="373"/>
      <c r="D537" s="373"/>
      <c r="E537" s="373"/>
      <c r="F537" s="373"/>
      <c r="G537" s="373"/>
      <c r="H537" s="373"/>
      <c r="I537" s="373"/>
      <c r="J537" s="373"/>
      <c r="K537" s="373"/>
      <c r="L537" s="373"/>
      <c r="M537" s="373"/>
      <c r="N537" s="373"/>
      <c r="O537" s="373"/>
      <c r="P537" s="373"/>
      <c r="Q537" s="373"/>
      <c r="R537" s="373"/>
      <c r="S537" s="373"/>
      <c r="T537" s="373"/>
      <c r="U537" s="373"/>
      <c r="V537" s="373"/>
      <c r="W537" s="373"/>
      <c r="X537" s="373"/>
      <c r="Y537" s="373"/>
      <c r="Z537" s="373"/>
      <c r="AA537" s="373"/>
      <c r="AB537" s="373"/>
      <c r="AC537" s="373"/>
      <c r="AD537" s="373"/>
      <c r="AE537" s="373"/>
      <c r="AF537" s="373"/>
      <c r="AG537" s="373"/>
      <c r="AH537" s="373"/>
      <c r="AI537" s="374"/>
    </row>
    <row r="538" spans="1:35" x14ac:dyDescent="0.15">
      <c r="B538" s="375"/>
      <c r="C538" s="376"/>
      <c r="D538" s="376"/>
      <c r="E538" s="376"/>
      <c r="F538" s="376"/>
      <c r="G538" s="376"/>
      <c r="H538" s="376"/>
      <c r="I538" s="376"/>
      <c r="J538" s="376"/>
      <c r="K538" s="376"/>
      <c r="L538" s="376"/>
      <c r="M538" s="376"/>
      <c r="N538" s="376"/>
      <c r="O538" s="376"/>
      <c r="P538" s="376"/>
      <c r="Q538" s="376"/>
      <c r="R538" s="376"/>
      <c r="S538" s="376"/>
      <c r="T538" s="376"/>
      <c r="U538" s="376"/>
      <c r="V538" s="376"/>
      <c r="W538" s="376"/>
      <c r="X538" s="376"/>
      <c r="Y538" s="376"/>
      <c r="Z538" s="376"/>
      <c r="AA538" s="376"/>
      <c r="AB538" s="376"/>
      <c r="AC538" s="376"/>
      <c r="AD538" s="376"/>
      <c r="AE538" s="376"/>
      <c r="AF538" s="376"/>
      <c r="AG538" s="376"/>
      <c r="AH538" s="376"/>
      <c r="AI538" s="377"/>
    </row>
    <row r="539" spans="1:35" x14ac:dyDescent="0.15">
      <c r="B539" s="375"/>
      <c r="C539" s="376"/>
      <c r="D539" s="376"/>
      <c r="E539" s="376"/>
      <c r="F539" s="376"/>
      <c r="G539" s="376"/>
      <c r="H539" s="376"/>
      <c r="I539" s="376"/>
      <c r="J539" s="376"/>
      <c r="K539" s="376"/>
      <c r="L539" s="376"/>
      <c r="M539" s="376"/>
      <c r="N539" s="376"/>
      <c r="O539" s="376"/>
      <c r="P539" s="376"/>
      <c r="Q539" s="376"/>
      <c r="R539" s="376"/>
      <c r="S539" s="376"/>
      <c r="T539" s="376"/>
      <c r="U539" s="376"/>
      <c r="V539" s="376"/>
      <c r="W539" s="376"/>
      <c r="X539" s="376"/>
      <c r="Y539" s="376"/>
      <c r="Z539" s="376"/>
      <c r="AA539" s="376"/>
      <c r="AB539" s="376"/>
      <c r="AC539" s="376"/>
      <c r="AD539" s="376"/>
      <c r="AE539" s="376"/>
      <c r="AF539" s="376"/>
      <c r="AG539" s="376"/>
      <c r="AH539" s="376"/>
      <c r="AI539" s="377"/>
    </row>
    <row r="540" spans="1:35" x14ac:dyDescent="0.15">
      <c r="B540" s="378"/>
      <c r="C540" s="379"/>
      <c r="D540" s="379"/>
      <c r="E540" s="379"/>
      <c r="F540" s="379"/>
      <c r="G540" s="379"/>
      <c r="H540" s="379"/>
      <c r="I540" s="379"/>
      <c r="J540" s="379"/>
      <c r="K540" s="379"/>
      <c r="L540" s="379"/>
      <c r="M540" s="379"/>
      <c r="N540" s="379"/>
      <c r="O540" s="379"/>
      <c r="P540" s="379"/>
      <c r="Q540" s="379"/>
      <c r="R540" s="379"/>
      <c r="S540" s="379"/>
      <c r="T540" s="379"/>
      <c r="U540" s="379"/>
      <c r="V540" s="379"/>
      <c r="W540" s="379"/>
      <c r="X540" s="379"/>
      <c r="Y540" s="379"/>
      <c r="Z540" s="379"/>
      <c r="AA540" s="379"/>
      <c r="AB540" s="379"/>
      <c r="AC540" s="379"/>
      <c r="AD540" s="379"/>
      <c r="AE540" s="379"/>
      <c r="AF540" s="379"/>
      <c r="AG540" s="379"/>
      <c r="AH540" s="379"/>
      <c r="AI540" s="380"/>
    </row>
    <row r="542" spans="1:35" x14ac:dyDescent="0.15">
      <c r="B542" s="33" t="s">
        <v>7172</v>
      </c>
      <c r="V542" s="49"/>
    </row>
    <row r="543" spans="1:35" x14ac:dyDescent="0.15">
      <c r="B543" s="357"/>
      <c r="C543" s="358"/>
      <c r="D543" s="359"/>
      <c r="E543" s="353" t="s">
        <v>6738</v>
      </c>
      <c r="F543" s="354"/>
      <c r="G543" s="355"/>
      <c r="H543" s="347" t="s">
        <v>1</v>
      </c>
      <c r="I543" s="348"/>
      <c r="V543" s="49"/>
      <c r="W543" s="49"/>
      <c r="X543" s="49"/>
      <c r="Y543" s="49"/>
      <c r="Z543" s="49"/>
      <c r="AA543" s="49"/>
      <c r="AB543" s="49"/>
      <c r="AC543" s="49"/>
      <c r="AD543" s="49"/>
      <c r="AE543" s="49"/>
      <c r="AF543" s="49"/>
      <c r="AG543" s="49"/>
      <c r="AH543" s="49"/>
      <c r="AI543" s="49"/>
    </row>
    <row r="544" spans="1:35" x14ac:dyDescent="0.15">
      <c r="B544" s="43"/>
      <c r="C544" s="43"/>
      <c r="D544" s="43"/>
      <c r="E544" s="353" t="s">
        <v>6738</v>
      </c>
      <c r="F544" s="354"/>
      <c r="G544" s="355"/>
      <c r="H544" s="347" t="s">
        <v>165</v>
      </c>
      <c r="I544" s="348"/>
      <c r="V544" s="50"/>
      <c r="W544" s="50"/>
      <c r="X544" s="50"/>
      <c r="Y544" s="50"/>
      <c r="Z544" s="50"/>
      <c r="AA544" s="50"/>
      <c r="AB544" s="50"/>
      <c r="AC544" s="51"/>
      <c r="AD544" s="51"/>
      <c r="AE544" s="51"/>
      <c r="AF544" s="51"/>
      <c r="AG544" s="51"/>
      <c r="AH544" s="50"/>
      <c r="AI544" s="50"/>
    </row>
    <row r="545" spans="1:35" x14ac:dyDescent="0.15">
      <c r="B545" s="42"/>
      <c r="C545" s="42"/>
      <c r="D545" s="42"/>
      <c r="E545" s="353" t="s">
        <v>6738</v>
      </c>
      <c r="F545" s="354"/>
      <c r="G545" s="355"/>
      <c r="H545" s="347" t="s">
        <v>64</v>
      </c>
      <c r="I545" s="348"/>
      <c r="V545" s="50"/>
      <c r="W545" s="50"/>
      <c r="X545" s="50"/>
      <c r="Y545" s="50"/>
      <c r="Z545" s="50"/>
      <c r="AA545" s="50"/>
      <c r="AB545" s="50"/>
      <c r="AC545" s="51"/>
      <c r="AD545" s="51"/>
      <c r="AE545" s="51"/>
      <c r="AF545" s="51"/>
      <c r="AG545" s="51"/>
      <c r="AH545" s="50"/>
      <c r="AI545" s="50"/>
    </row>
    <row r="546" spans="1:35" x14ac:dyDescent="0.15">
      <c r="A546" s="42"/>
      <c r="B546" s="42"/>
      <c r="C546" s="42"/>
      <c r="D546" s="63"/>
      <c r="E546" s="63"/>
      <c r="F546" s="63"/>
      <c r="G546" s="63"/>
      <c r="H546" s="103"/>
      <c r="I546" s="104"/>
      <c r="J546" s="42"/>
      <c r="K546" s="42"/>
      <c r="L546" s="42"/>
      <c r="M546" s="42"/>
      <c r="N546" s="42"/>
      <c r="O546" s="42"/>
      <c r="P546" s="42"/>
      <c r="Q546" s="42"/>
      <c r="R546" s="42"/>
      <c r="S546" s="42"/>
      <c r="T546" s="42"/>
      <c r="U546" s="42"/>
      <c r="V546" s="42"/>
      <c r="W546" s="42"/>
      <c r="X546" s="42"/>
      <c r="Y546" s="42"/>
      <c r="Z546" s="42"/>
      <c r="AA546" s="42"/>
      <c r="AB546" s="42"/>
      <c r="AC546" s="105"/>
      <c r="AD546" s="105"/>
      <c r="AE546" s="105"/>
      <c r="AF546" s="105"/>
      <c r="AG546" s="105"/>
      <c r="AH546" s="42"/>
      <c r="AI546" s="42"/>
    </row>
    <row r="547" spans="1:35" x14ac:dyDescent="0.15">
      <c r="A547" s="42"/>
      <c r="B547" s="41" t="s">
        <v>7207</v>
      </c>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c r="AA547" s="42"/>
      <c r="AB547" s="42"/>
      <c r="AC547" s="42"/>
      <c r="AD547" s="42"/>
      <c r="AE547" s="42"/>
      <c r="AF547" s="42"/>
      <c r="AG547" s="42"/>
      <c r="AH547" s="42"/>
      <c r="AI547" s="42"/>
    </row>
    <row r="548" spans="1:35" x14ac:dyDescent="0.15">
      <c r="A548" s="42"/>
      <c r="B548" s="41" t="s">
        <v>6780</v>
      </c>
      <c r="C548" s="42"/>
      <c r="D548" s="42"/>
      <c r="E548" s="357"/>
      <c r="F548" s="358"/>
      <c r="G548" s="358"/>
      <c r="H548" s="359"/>
      <c r="I548" s="41" t="s">
        <v>6781</v>
      </c>
      <c r="J548" s="42"/>
      <c r="K548" s="42"/>
      <c r="L548" s="42"/>
      <c r="M548" s="42"/>
      <c r="N548" s="42"/>
      <c r="O548" s="42"/>
      <c r="P548" s="42"/>
      <c r="Q548" s="42"/>
      <c r="R548" s="42"/>
      <c r="S548" s="42"/>
      <c r="T548" s="42"/>
      <c r="U548" s="42"/>
      <c r="V548" s="42"/>
      <c r="W548" s="42"/>
      <c r="X548" s="42"/>
      <c r="Y548" s="42"/>
      <c r="Z548" s="42"/>
      <c r="AA548" s="42"/>
      <c r="AB548" s="42"/>
      <c r="AC548" s="42"/>
      <c r="AD548" s="42"/>
      <c r="AE548" s="42"/>
      <c r="AF548" s="42"/>
      <c r="AG548" s="42"/>
      <c r="AH548" s="42"/>
      <c r="AI548" s="42"/>
    </row>
    <row r="549" spans="1:35" x14ac:dyDescent="0.15">
      <c r="A549" s="42"/>
      <c r="B549" s="41" t="s">
        <v>6782</v>
      </c>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c r="AA549" s="42"/>
      <c r="AB549" s="42"/>
      <c r="AC549" s="42"/>
      <c r="AD549" s="42"/>
      <c r="AE549" s="42"/>
      <c r="AF549" s="42"/>
      <c r="AG549" s="42"/>
      <c r="AH549" s="42"/>
      <c r="AI549" s="42"/>
    </row>
    <row r="550" spans="1:35" x14ac:dyDescent="0.15">
      <c r="A550" s="42"/>
      <c r="B550" s="360"/>
      <c r="C550" s="361"/>
      <c r="D550" s="361"/>
      <c r="E550" s="361"/>
      <c r="F550" s="361"/>
      <c r="G550" s="361"/>
      <c r="H550" s="361"/>
      <c r="I550" s="361"/>
      <c r="J550" s="361"/>
      <c r="K550" s="361"/>
      <c r="L550" s="361"/>
      <c r="M550" s="361"/>
      <c r="N550" s="361"/>
      <c r="O550" s="361"/>
      <c r="P550" s="361"/>
      <c r="Q550" s="361"/>
      <c r="R550" s="362"/>
      <c r="S550" s="42"/>
      <c r="T550" s="42"/>
      <c r="U550" s="42"/>
      <c r="V550" s="42"/>
      <c r="W550" s="42"/>
      <c r="X550" s="42"/>
      <c r="Y550" s="42"/>
      <c r="Z550" s="42"/>
      <c r="AA550" s="42"/>
      <c r="AB550" s="42"/>
      <c r="AC550" s="42"/>
      <c r="AD550" s="42"/>
      <c r="AE550" s="42"/>
      <c r="AF550" s="42"/>
      <c r="AG550" s="42"/>
      <c r="AH550" s="42"/>
      <c r="AI550" s="42"/>
    </row>
    <row r="551" spans="1:35" x14ac:dyDescent="0.15">
      <c r="A551" s="42"/>
      <c r="B551" s="363"/>
      <c r="C551" s="364"/>
      <c r="D551" s="364"/>
      <c r="E551" s="364"/>
      <c r="F551" s="364"/>
      <c r="G551" s="364"/>
      <c r="H551" s="364"/>
      <c r="I551" s="364"/>
      <c r="J551" s="364"/>
      <c r="K551" s="364"/>
      <c r="L551" s="364"/>
      <c r="M551" s="364"/>
      <c r="N551" s="364"/>
      <c r="O551" s="364"/>
      <c r="P551" s="364"/>
      <c r="Q551" s="364"/>
      <c r="R551" s="365"/>
      <c r="S551" s="42"/>
      <c r="T551" s="42"/>
      <c r="U551" s="42"/>
      <c r="V551" s="42"/>
      <c r="W551" s="42"/>
      <c r="X551" s="42"/>
      <c r="Y551" s="42"/>
      <c r="Z551" s="42"/>
      <c r="AA551" s="42"/>
      <c r="AB551" s="42"/>
      <c r="AC551" s="42"/>
      <c r="AD551" s="42"/>
      <c r="AE551" s="42"/>
      <c r="AF551" s="42"/>
      <c r="AG551" s="42"/>
      <c r="AH551" s="42"/>
      <c r="AI551" s="42"/>
    </row>
    <row r="552" spans="1:35" x14ac:dyDescent="0.15">
      <c r="A552" s="42"/>
      <c r="B552" s="363"/>
      <c r="C552" s="364"/>
      <c r="D552" s="364"/>
      <c r="E552" s="364"/>
      <c r="F552" s="364"/>
      <c r="G552" s="364"/>
      <c r="H552" s="364"/>
      <c r="I552" s="364"/>
      <c r="J552" s="364"/>
      <c r="K552" s="364"/>
      <c r="L552" s="364"/>
      <c r="M552" s="364"/>
      <c r="N552" s="364"/>
      <c r="O552" s="364"/>
      <c r="P552" s="364"/>
      <c r="Q552" s="364"/>
      <c r="R552" s="365"/>
      <c r="S552" s="42"/>
      <c r="T552" s="42"/>
      <c r="U552" s="42"/>
      <c r="V552" s="42"/>
      <c r="W552" s="42"/>
      <c r="X552" s="42"/>
      <c r="Y552" s="42"/>
      <c r="Z552" s="42"/>
      <c r="AA552" s="42"/>
      <c r="AB552" s="42"/>
      <c r="AC552" s="42"/>
      <c r="AD552" s="42"/>
      <c r="AE552" s="42"/>
      <c r="AF552" s="42"/>
      <c r="AG552" s="42"/>
      <c r="AH552" s="42"/>
      <c r="AI552" s="42"/>
    </row>
    <row r="553" spans="1:35" x14ac:dyDescent="0.15">
      <c r="A553" s="42"/>
      <c r="B553" s="366"/>
      <c r="C553" s="367"/>
      <c r="D553" s="367"/>
      <c r="E553" s="367"/>
      <c r="F553" s="367"/>
      <c r="G553" s="367"/>
      <c r="H553" s="367"/>
      <c r="I553" s="367"/>
      <c r="J553" s="367"/>
      <c r="K553" s="367"/>
      <c r="L553" s="367"/>
      <c r="M553" s="367"/>
      <c r="N553" s="367"/>
      <c r="O553" s="367"/>
      <c r="P553" s="367"/>
      <c r="Q553" s="367"/>
      <c r="R553" s="368"/>
      <c r="S553" s="42"/>
      <c r="T553" s="42"/>
      <c r="U553" s="42"/>
      <c r="V553" s="42"/>
      <c r="W553" s="42"/>
      <c r="X553" s="42"/>
      <c r="Y553" s="42"/>
      <c r="Z553" s="42"/>
      <c r="AA553" s="42"/>
      <c r="AB553" s="42"/>
      <c r="AC553" s="42"/>
      <c r="AD553" s="42"/>
      <c r="AE553" s="42"/>
      <c r="AF553" s="42"/>
      <c r="AG553" s="42"/>
      <c r="AH553" s="42"/>
      <c r="AI553" s="42"/>
    </row>
    <row r="558" spans="1:35" x14ac:dyDescent="0.15">
      <c r="A558" s="42"/>
      <c r="B558" s="349" t="s">
        <v>7149</v>
      </c>
      <c r="C558" s="349"/>
      <c r="D558" s="349"/>
      <c r="E558" s="349"/>
      <c r="F558" s="349"/>
      <c r="G558" s="349"/>
      <c r="H558" s="349"/>
      <c r="I558" s="349"/>
      <c r="J558" s="349"/>
      <c r="K558" s="349"/>
      <c r="L558" s="349"/>
      <c r="M558" s="349"/>
      <c r="N558" s="349"/>
      <c r="O558" s="349"/>
      <c r="P558" s="349"/>
      <c r="Q558" s="349"/>
      <c r="R558" s="349"/>
      <c r="S558" s="349"/>
      <c r="T558" s="349"/>
      <c r="U558" s="349"/>
      <c r="V558" s="349"/>
      <c r="W558" s="349"/>
      <c r="X558" s="349"/>
      <c r="Y558" s="349"/>
      <c r="Z558" s="349"/>
      <c r="AA558" s="349"/>
      <c r="AB558" s="349"/>
      <c r="AC558" s="349"/>
      <c r="AD558" s="349"/>
      <c r="AE558" s="349"/>
      <c r="AF558" s="349"/>
      <c r="AG558" s="349"/>
      <c r="AH558" s="349"/>
      <c r="AI558" s="349"/>
    </row>
    <row r="559" spans="1:35" x14ac:dyDescent="0.15">
      <c r="A559" s="42"/>
      <c r="B559" s="349"/>
      <c r="C559" s="349"/>
      <c r="D559" s="349"/>
      <c r="E559" s="349"/>
      <c r="F559" s="349"/>
      <c r="G559" s="349"/>
      <c r="H559" s="349"/>
      <c r="I559" s="349"/>
      <c r="J559" s="349"/>
      <c r="K559" s="349"/>
      <c r="L559" s="349"/>
      <c r="M559" s="349"/>
      <c r="N559" s="349"/>
      <c r="O559" s="349"/>
      <c r="P559" s="349"/>
      <c r="Q559" s="349"/>
      <c r="R559" s="349"/>
      <c r="S559" s="349"/>
      <c r="T559" s="349"/>
      <c r="U559" s="349"/>
      <c r="V559" s="349"/>
      <c r="W559" s="349"/>
      <c r="X559" s="349"/>
      <c r="Y559" s="349"/>
      <c r="Z559" s="349"/>
      <c r="AA559" s="349"/>
      <c r="AB559" s="349"/>
      <c r="AC559" s="349"/>
      <c r="AD559" s="349"/>
      <c r="AE559" s="349"/>
      <c r="AF559" s="349"/>
      <c r="AG559" s="349"/>
      <c r="AH559" s="349"/>
      <c r="AI559" s="349"/>
    </row>
    <row r="560" spans="1:35" x14ac:dyDescent="0.15">
      <c r="A560" s="42"/>
      <c r="B560" s="41" t="s">
        <v>6825</v>
      </c>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c r="AA560" s="42"/>
      <c r="AB560" s="42"/>
      <c r="AC560" s="42"/>
      <c r="AD560" s="42"/>
      <c r="AE560" s="42"/>
      <c r="AF560" s="42"/>
      <c r="AG560" s="42"/>
      <c r="AH560" s="42"/>
      <c r="AI560" s="42"/>
    </row>
    <row r="561" spans="1:35" x14ac:dyDescent="0.15">
      <c r="A561" s="42"/>
      <c r="B561" s="566"/>
      <c r="C561" s="567"/>
      <c r="D561" s="567"/>
      <c r="E561" s="567"/>
      <c r="F561" s="567"/>
      <c r="G561" s="567"/>
      <c r="H561" s="567"/>
      <c r="I561" s="567"/>
      <c r="J561" s="567"/>
      <c r="K561" s="567"/>
      <c r="L561" s="567"/>
      <c r="M561" s="567"/>
      <c r="N561" s="567"/>
      <c r="O561" s="567"/>
      <c r="P561" s="567"/>
      <c r="Q561" s="567"/>
      <c r="R561" s="567"/>
      <c r="S561" s="567"/>
      <c r="T561" s="567"/>
      <c r="U561" s="567"/>
      <c r="V561" s="567"/>
      <c r="W561" s="567"/>
      <c r="X561" s="567"/>
      <c r="Y561" s="567"/>
      <c r="Z561" s="567"/>
      <c r="AA561" s="567"/>
      <c r="AB561" s="567"/>
      <c r="AC561" s="567"/>
      <c r="AD561" s="567"/>
      <c r="AE561" s="567"/>
      <c r="AF561" s="567"/>
      <c r="AG561" s="567"/>
      <c r="AH561" s="567"/>
      <c r="AI561" s="568"/>
    </row>
    <row r="562" spans="1:35" x14ac:dyDescent="0.15">
      <c r="A562" s="42"/>
      <c r="B562" s="569"/>
      <c r="C562" s="570"/>
      <c r="D562" s="570"/>
      <c r="E562" s="570"/>
      <c r="F562" s="570"/>
      <c r="G562" s="570"/>
      <c r="H562" s="570"/>
      <c r="I562" s="570"/>
      <c r="J562" s="570"/>
      <c r="K562" s="570"/>
      <c r="L562" s="570"/>
      <c r="M562" s="570"/>
      <c r="N562" s="570"/>
      <c r="O562" s="570"/>
      <c r="P562" s="570"/>
      <c r="Q562" s="570"/>
      <c r="R562" s="570"/>
      <c r="S562" s="570"/>
      <c r="T562" s="570"/>
      <c r="U562" s="570"/>
      <c r="V562" s="570"/>
      <c r="W562" s="570"/>
      <c r="X562" s="570"/>
      <c r="Y562" s="570"/>
      <c r="Z562" s="570"/>
      <c r="AA562" s="570"/>
      <c r="AB562" s="570"/>
      <c r="AC562" s="570"/>
      <c r="AD562" s="570"/>
      <c r="AE562" s="570"/>
      <c r="AF562" s="570"/>
      <c r="AG562" s="570"/>
      <c r="AH562" s="570"/>
      <c r="AI562" s="571"/>
    </row>
    <row r="563" spans="1:35" x14ac:dyDescent="0.15">
      <c r="A563" s="42"/>
      <c r="B563" s="569"/>
      <c r="C563" s="570"/>
      <c r="D563" s="570"/>
      <c r="E563" s="570"/>
      <c r="F563" s="570"/>
      <c r="G563" s="570"/>
      <c r="H563" s="570"/>
      <c r="I563" s="570"/>
      <c r="J563" s="570"/>
      <c r="K563" s="570"/>
      <c r="L563" s="570"/>
      <c r="M563" s="570"/>
      <c r="N563" s="570"/>
      <c r="O563" s="570"/>
      <c r="P563" s="570"/>
      <c r="Q563" s="570"/>
      <c r="R563" s="570"/>
      <c r="S563" s="570"/>
      <c r="T563" s="570"/>
      <c r="U563" s="570"/>
      <c r="V563" s="570"/>
      <c r="W563" s="570"/>
      <c r="X563" s="570"/>
      <c r="Y563" s="570"/>
      <c r="Z563" s="570"/>
      <c r="AA563" s="570"/>
      <c r="AB563" s="570"/>
      <c r="AC563" s="570"/>
      <c r="AD563" s="570"/>
      <c r="AE563" s="570"/>
      <c r="AF563" s="570"/>
      <c r="AG563" s="570"/>
      <c r="AH563" s="570"/>
      <c r="AI563" s="571"/>
    </row>
    <row r="564" spans="1:35" x14ac:dyDescent="0.15">
      <c r="A564" s="42"/>
      <c r="B564" s="572"/>
      <c r="C564" s="573"/>
      <c r="D564" s="573"/>
      <c r="E564" s="573"/>
      <c r="F564" s="573"/>
      <c r="G564" s="573"/>
      <c r="H564" s="573"/>
      <c r="I564" s="573"/>
      <c r="J564" s="573"/>
      <c r="K564" s="573"/>
      <c r="L564" s="573"/>
      <c r="M564" s="573"/>
      <c r="N564" s="573"/>
      <c r="O564" s="573"/>
      <c r="P564" s="573"/>
      <c r="Q564" s="573"/>
      <c r="R564" s="573"/>
      <c r="S564" s="573"/>
      <c r="T564" s="573"/>
      <c r="U564" s="573"/>
      <c r="V564" s="573"/>
      <c r="W564" s="573"/>
      <c r="X564" s="573"/>
      <c r="Y564" s="573"/>
      <c r="Z564" s="573"/>
      <c r="AA564" s="573"/>
      <c r="AB564" s="573"/>
      <c r="AC564" s="573"/>
      <c r="AD564" s="573"/>
      <c r="AE564" s="573"/>
      <c r="AF564" s="573"/>
      <c r="AG564" s="573"/>
      <c r="AH564" s="573"/>
      <c r="AI564" s="574"/>
    </row>
    <row r="566" spans="1:35" x14ac:dyDescent="0.15">
      <c r="B566" s="33" t="s">
        <v>180</v>
      </c>
    </row>
    <row r="567" spans="1:35" x14ac:dyDescent="0.15">
      <c r="B567" s="372"/>
      <c r="C567" s="373"/>
      <c r="D567" s="373"/>
      <c r="E567" s="373"/>
      <c r="F567" s="373"/>
      <c r="G567" s="373"/>
      <c r="H567" s="373"/>
      <c r="I567" s="373"/>
      <c r="J567" s="373"/>
      <c r="K567" s="373"/>
      <c r="L567" s="373"/>
      <c r="M567" s="373"/>
      <c r="N567" s="373"/>
      <c r="O567" s="373"/>
      <c r="P567" s="373"/>
      <c r="Q567" s="373"/>
      <c r="R567" s="373"/>
      <c r="S567" s="373"/>
      <c r="T567" s="373"/>
      <c r="U567" s="373"/>
      <c r="V567" s="373"/>
      <c r="W567" s="373"/>
      <c r="X567" s="373"/>
      <c r="Y567" s="373"/>
      <c r="Z567" s="373"/>
      <c r="AA567" s="373"/>
      <c r="AB567" s="373"/>
      <c r="AC567" s="373"/>
      <c r="AD567" s="373"/>
      <c r="AE567" s="373"/>
      <c r="AF567" s="373"/>
      <c r="AG567" s="373"/>
      <c r="AH567" s="373"/>
      <c r="AI567" s="374"/>
    </row>
    <row r="568" spans="1:35" x14ac:dyDescent="0.15">
      <c r="B568" s="375"/>
      <c r="C568" s="376"/>
      <c r="D568" s="376"/>
      <c r="E568" s="376"/>
      <c r="F568" s="376"/>
      <c r="G568" s="376"/>
      <c r="H568" s="376"/>
      <c r="I568" s="376"/>
      <c r="J568" s="376"/>
      <c r="K568" s="376"/>
      <c r="L568" s="376"/>
      <c r="M568" s="376"/>
      <c r="N568" s="376"/>
      <c r="O568" s="376"/>
      <c r="P568" s="376"/>
      <c r="Q568" s="376"/>
      <c r="R568" s="376"/>
      <c r="S568" s="376"/>
      <c r="T568" s="376"/>
      <c r="U568" s="376"/>
      <c r="V568" s="376"/>
      <c r="W568" s="376"/>
      <c r="X568" s="376"/>
      <c r="Y568" s="376"/>
      <c r="Z568" s="376"/>
      <c r="AA568" s="376"/>
      <c r="AB568" s="376"/>
      <c r="AC568" s="376"/>
      <c r="AD568" s="376"/>
      <c r="AE568" s="376"/>
      <c r="AF568" s="376"/>
      <c r="AG568" s="376"/>
      <c r="AH568" s="376"/>
      <c r="AI568" s="377"/>
    </row>
    <row r="569" spans="1:35" x14ac:dyDescent="0.15">
      <c r="B569" s="375"/>
      <c r="C569" s="376"/>
      <c r="D569" s="376"/>
      <c r="E569" s="376"/>
      <c r="F569" s="376"/>
      <c r="G569" s="376"/>
      <c r="H569" s="376"/>
      <c r="I569" s="376"/>
      <c r="J569" s="376"/>
      <c r="K569" s="376"/>
      <c r="L569" s="376"/>
      <c r="M569" s="376"/>
      <c r="N569" s="376"/>
      <c r="O569" s="376"/>
      <c r="P569" s="376"/>
      <c r="Q569" s="376"/>
      <c r="R569" s="376"/>
      <c r="S569" s="376"/>
      <c r="T569" s="376"/>
      <c r="U569" s="376"/>
      <c r="V569" s="376"/>
      <c r="W569" s="376"/>
      <c r="X569" s="376"/>
      <c r="Y569" s="376"/>
      <c r="Z569" s="376"/>
      <c r="AA569" s="376"/>
      <c r="AB569" s="376"/>
      <c r="AC569" s="376"/>
      <c r="AD569" s="376"/>
      <c r="AE569" s="376"/>
      <c r="AF569" s="376"/>
      <c r="AG569" s="376"/>
      <c r="AH569" s="376"/>
      <c r="AI569" s="377"/>
    </row>
    <row r="570" spans="1:35" x14ac:dyDescent="0.15">
      <c r="B570" s="378"/>
      <c r="C570" s="379"/>
      <c r="D570" s="379"/>
      <c r="E570" s="379"/>
      <c r="F570" s="379"/>
      <c r="G570" s="379"/>
      <c r="H570" s="379"/>
      <c r="I570" s="379"/>
      <c r="J570" s="379"/>
      <c r="K570" s="379"/>
      <c r="L570" s="379"/>
      <c r="M570" s="379"/>
      <c r="N570" s="379"/>
      <c r="O570" s="379"/>
      <c r="P570" s="379"/>
      <c r="Q570" s="379"/>
      <c r="R570" s="379"/>
      <c r="S570" s="379"/>
      <c r="T570" s="379"/>
      <c r="U570" s="379"/>
      <c r="V570" s="379"/>
      <c r="W570" s="379"/>
      <c r="X570" s="379"/>
      <c r="Y570" s="379"/>
      <c r="Z570" s="379"/>
      <c r="AA570" s="379"/>
      <c r="AB570" s="379"/>
      <c r="AC570" s="379"/>
      <c r="AD570" s="379"/>
      <c r="AE570" s="379"/>
      <c r="AF570" s="379"/>
      <c r="AG570" s="379"/>
      <c r="AH570" s="379"/>
      <c r="AI570" s="380"/>
    </row>
    <row r="572" spans="1:35" x14ac:dyDescent="0.15">
      <c r="B572" s="350" t="s">
        <v>7150</v>
      </c>
      <c r="C572" s="350"/>
      <c r="D572" s="350"/>
      <c r="E572" s="350"/>
      <c r="F572" s="350"/>
      <c r="G572" s="350"/>
      <c r="H572" s="350"/>
      <c r="I572" s="350"/>
      <c r="J572" s="350"/>
      <c r="K572" s="350"/>
      <c r="L572" s="350"/>
      <c r="M572" s="350"/>
      <c r="N572" s="350"/>
      <c r="O572" s="350"/>
      <c r="P572" s="350"/>
      <c r="Q572" s="350"/>
      <c r="R572" s="350"/>
      <c r="S572" s="350"/>
      <c r="T572" s="350"/>
      <c r="U572" s="350"/>
      <c r="V572" s="350"/>
      <c r="W572" s="350"/>
      <c r="X572" s="350"/>
      <c r="Y572" s="350"/>
      <c r="Z572" s="350"/>
      <c r="AA572" s="350"/>
      <c r="AB572" s="350"/>
      <c r="AC572" s="350"/>
      <c r="AD572" s="350"/>
      <c r="AE572" s="350"/>
      <c r="AF572" s="350"/>
      <c r="AG572" s="350"/>
      <c r="AH572" s="350"/>
      <c r="AI572" s="350"/>
    </row>
    <row r="573" spans="1:35" x14ac:dyDescent="0.15">
      <c r="B573" s="350"/>
      <c r="C573" s="350"/>
      <c r="D573" s="350"/>
      <c r="E573" s="350"/>
      <c r="F573" s="350"/>
      <c r="G573" s="350"/>
      <c r="H573" s="350"/>
      <c r="I573" s="350"/>
      <c r="J573" s="350"/>
      <c r="K573" s="350"/>
      <c r="L573" s="350"/>
      <c r="M573" s="350"/>
      <c r="N573" s="350"/>
      <c r="O573" s="350"/>
      <c r="P573" s="350"/>
      <c r="Q573" s="350"/>
      <c r="R573" s="350"/>
      <c r="S573" s="350"/>
      <c r="T573" s="350"/>
      <c r="U573" s="350"/>
      <c r="V573" s="350"/>
      <c r="W573" s="350"/>
      <c r="X573" s="350"/>
      <c r="Y573" s="350"/>
      <c r="Z573" s="350"/>
      <c r="AA573" s="350"/>
      <c r="AB573" s="350"/>
      <c r="AC573" s="350"/>
      <c r="AD573" s="350"/>
      <c r="AE573" s="350"/>
      <c r="AF573" s="350"/>
      <c r="AG573" s="350"/>
      <c r="AH573" s="350"/>
      <c r="AI573" s="350"/>
    </row>
    <row r="574" spans="1:35" ht="14.1" customHeight="1" x14ac:dyDescent="0.15"/>
    <row r="575" spans="1:35" x14ac:dyDescent="0.15">
      <c r="B575" s="356" t="s">
        <v>7151</v>
      </c>
      <c r="C575" s="356"/>
      <c r="D575" s="356"/>
      <c r="E575" s="356"/>
      <c r="F575" s="356"/>
      <c r="G575" s="356"/>
      <c r="H575" s="356"/>
      <c r="I575" s="356"/>
      <c r="J575" s="356"/>
      <c r="K575" s="356"/>
      <c r="L575" s="356"/>
      <c r="M575" s="356"/>
      <c r="N575" s="356"/>
      <c r="O575" s="356"/>
      <c r="P575" s="356"/>
      <c r="Q575" s="356"/>
      <c r="R575" s="356"/>
      <c r="S575" s="356"/>
      <c r="T575" s="356"/>
      <c r="U575" s="356"/>
      <c r="V575" s="356"/>
      <c r="W575" s="356"/>
      <c r="X575" s="356"/>
      <c r="Y575" s="356"/>
      <c r="Z575" s="356"/>
      <c r="AA575" s="356"/>
      <c r="AB575" s="356"/>
      <c r="AC575" s="356"/>
      <c r="AD575" s="356"/>
      <c r="AE575" s="356"/>
      <c r="AF575" s="356"/>
      <c r="AG575" s="356"/>
      <c r="AH575" s="356"/>
      <c r="AI575" s="356"/>
    </row>
    <row r="576" spans="1:35" x14ac:dyDescent="0.15">
      <c r="B576" s="356"/>
      <c r="C576" s="356"/>
      <c r="D576" s="356"/>
      <c r="E576" s="356"/>
      <c r="F576" s="356"/>
      <c r="G576" s="356"/>
      <c r="H576" s="356"/>
      <c r="I576" s="356"/>
      <c r="J576" s="356"/>
      <c r="K576" s="356"/>
      <c r="L576" s="356"/>
      <c r="M576" s="356"/>
      <c r="N576" s="356"/>
      <c r="O576" s="356"/>
      <c r="P576" s="356"/>
      <c r="Q576" s="356"/>
      <c r="R576" s="356"/>
      <c r="S576" s="356"/>
      <c r="T576" s="356"/>
      <c r="U576" s="356"/>
      <c r="V576" s="356"/>
      <c r="W576" s="356"/>
      <c r="X576" s="356"/>
      <c r="Y576" s="356"/>
      <c r="Z576" s="356"/>
      <c r="AA576" s="356"/>
      <c r="AB576" s="356"/>
      <c r="AC576" s="356"/>
      <c r="AD576" s="356"/>
      <c r="AE576" s="356"/>
      <c r="AF576" s="356"/>
      <c r="AG576" s="356"/>
      <c r="AH576" s="356"/>
      <c r="AI576" s="356"/>
    </row>
    <row r="577" spans="1:55" s="52" customFormat="1" x14ac:dyDescent="0.15">
      <c r="B577" s="41" t="s">
        <v>6791</v>
      </c>
    </row>
    <row r="578" spans="1:55" x14ac:dyDescent="0.15">
      <c r="B578" s="372"/>
      <c r="C578" s="373"/>
      <c r="D578" s="373"/>
      <c r="E578" s="373"/>
      <c r="F578" s="373"/>
      <c r="G578" s="373"/>
      <c r="H578" s="373"/>
      <c r="I578" s="373"/>
      <c r="J578" s="373"/>
      <c r="K578" s="373"/>
      <c r="L578" s="373"/>
      <c r="M578" s="373"/>
      <c r="N578" s="373"/>
      <c r="O578" s="373"/>
      <c r="P578" s="373"/>
      <c r="Q578" s="373"/>
      <c r="R578" s="373"/>
      <c r="S578" s="373"/>
      <c r="T578" s="373"/>
      <c r="U578" s="373"/>
      <c r="V578" s="373"/>
      <c r="W578" s="373"/>
      <c r="X578" s="373"/>
      <c r="Y578" s="373"/>
      <c r="Z578" s="373"/>
      <c r="AA578" s="373"/>
      <c r="AB578" s="373"/>
      <c r="AC578" s="373"/>
      <c r="AD578" s="373"/>
      <c r="AE578" s="373"/>
      <c r="AF578" s="373"/>
      <c r="AG578" s="373"/>
      <c r="AH578" s="373"/>
      <c r="AI578" s="374"/>
    </row>
    <row r="579" spans="1:55" x14ac:dyDescent="0.15">
      <c r="B579" s="375"/>
      <c r="C579" s="376"/>
      <c r="D579" s="376"/>
      <c r="E579" s="376"/>
      <c r="F579" s="376"/>
      <c r="G579" s="376"/>
      <c r="H579" s="376"/>
      <c r="I579" s="376"/>
      <c r="J579" s="376"/>
      <c r="K579" s="376"/>
      <c r="L579" s="376"/>
      <c r="M579" s="376"/>
      <c r="N579" s="376"/>
      <c r="O579" s="376"/>
      <c r="P579" s="376"/>
      <c r="Q579" s="376"/>
      <c r="R579" s="376"/>
      <c r="S579" s="376"/>
      <c r="T579" s="376"/>
      <c r="U579" s="376"/>
      <c r="V579" s="376"/>
      <c r="W579" s="376"/>
      <c r="X579" s="376"/>
      <c r="Y579" s="376"/>
      <c r="Z579" s="376"/>
      <c r="AA579" s="376"/>
      <c r="AB579" s="376"/>
      <c r="AC579" s="376"/>
      <c r="AD579" s="376"/>
      <c r="AE579" s="376"/>
      <c r="AF579" s="376"/>
      <c r="AG579" s="376"/>
      <c r="AH579" s="376"/>
      <c r="AI579" s="377"/>
    </row>
    <row r="580" spans="1:55" x14ac:dyDescent="0.15">
      <c r="B580" s="375"/>
      <c r="C580" s="376"/>
      <c r="D580" s="376"/>
      <c r="E580" s="376"/>
      <c r="F580" s="376"/>
      <c r="G580" s="376"/>
      <c r="H580" s="376"/>
      <c r="I580" s="376"/>
      <c r="J580" s="376"/>
      <c r="K580" s="376"/>
      <c r="L580" s="376"/>
      <c r="M580" s="376"/>
      <c r="N580" s="376"/>
      <c r="O580" s="376"/>
      <c r="P580" s="376"/>
      <c r="Q580" s="376"/>
      <c r="R580" s="376"/>
      <c r="S580" s="376"/>
      <c r="T580" s="376"/>
      <c r="U580" s="376"/>
      <c r="V580" s="376"/>
      <c r="W580" s="376"/>
      <c r="X580" s="376"/>
      <c r="Y580" s="376"/>
      <c r="Z580" s="376"/>
      <c r="AA580" s="376"/>
      <c r="AB580" s="376"/>
      <c r="AC580" s="376"/>
      <c r="AD580" s="376"/>
      <c r="AE580" s="376"/>
      <c r="AF580" s="376"/>
      <c r="AG580" s="376"/>
      <c r="AH580" s="376"/>
      <c r="AI580" s="377"/>
    </row>
    <row r="581" spans="1:55" x14ac:dyDescent="0.15">
      <c r="B581" s="378"/>
      <c r="C581" s="379"/>
      <c r="D581" s="379"/>
      <c r="E581" s="379"/>
      <c r="F581" s="379"/>
      <c r="G581" s="379"/>
      <c r="H581" s="379"/>
      <c r="I581" s="379"/>
      <c r="J581" s="379"/>
      <c r="K581" s="379"/>
      <c r="L581" s="379"/>
      <c r="M581" s="379"/>
      <c r="N581" s="379"/>
      <c r="O581" s="379"/>
      <c r="P581" s="379"/>
      <c r="Q581" s="379"/>
      <c r="R581" s="379"/>
      <c r="S581" s="379"/>
      <c r="T581" s="379"/>
      <c r="U581" s="379"/>
      <c r="V581" s="379"/>
      <c r="W581" s="379"/>
      <c r="X581" s="379"/>
      <c r="Y581" s="379"/>
      <c r="Z581" s="379"/>
      <c r="AA581" s="379"/>
      <c r="AB581" s="379"/>
      <c r="AC581" s="379"/>
      <c r="AD581" s="379"/>
      <c r="AE581" s="379"/>
      <c r="AF581" s="379"/>
      <c r="AG581" s="379"/>
      <c r="AH581" s="379"/>
      <c r="AI581" s="380"/>
    </row>
    <row r="583" spans="1:55" x14ac:dyDescent="0.15">
      <c r="B583" s="33" t="s">
        <v>7173</v>
      </c>
      <c r="S583" s="33" t="s">
        <v>7174</v>
      </c>
    </row>
    <row r="584" spans="1:55" x14ac:dyDescent="0.15">
      <c r="B584" s="33" t="s">
        <v>6713</v>
      </c>
      <c r="S584" s="357"/>
      <c r="T584" s="358"/>
      <c r="U584" s="359"/>
      <c r="V584" s="353" t="s">
        <v>6738</v>
      </c>
      <c r="W584" s="381"/>
      <c r="X584" s="382"/>
      <c r="Y584" s="347" t="s">
        <v>1</v>
      </c>
      <c r="Z584" s="348"/>
    </row>
    <row r="585" spans="1:55" x14ac:dyDescent="0.15">
      <c r="B585" s="525" t="s">
        <v>6738</v>
      </c>
      <c r="C585" s="526"/>
      <c r="D585" s="526"/>
      <c r="E585" s="526"/>
      <c r="F585" s="526"/>
      <c r="G585" s="526"/>
      <c r="H585" s="526"/>
      <c r="I585" s="526"/>
      <c r="J585" s="526"/>
      <c r="K585" s="526"/>
      <c r="L585" s="527"/>
      <c r="M585" s="396" t="s">
        <v>27</v>
      </c>
      <c r="N585" s="348"/>
      <c r="O585" s="348"/>
      <c r="P585" s="34"/>
      <c r="Q585" s="34"/>
      <c r="S585" s="43"/>
      <c r="T585" s="43"/>
      <c r="U585" s="43"/>
      <c r="V585" s="353" t="s">
        <v>6738</v>
      </c>
      <c r="W585" s="381"/>
      <c r="X585" s="382"/>
      <c r="Y585" s="347" t="s">
        <v>165</v>
      </c>
      <c r="Z585" s="348"/>
      <c r="AO585" t="s">
        <v>6719</v>
      </c>
      <c r="BB585" s="35">
        <f>COUNTIF($B$585:$B$587,AO585)</f>
        <v>0</v>
      </c>
      <c r="BC585" s="37" t="str">
        <f>IF(BB585&gt;=1,"●","　")</f>
        <v>　</v>
      </c>
    </row>
    <row r="586" spans="1:55" x14ac:dyDescent="0.15">
      <c r="B586" s="525" t="s">
        <v>6738</v>
      </c>
      <c r="C586" s="526"/>
      <c r="D586" s="526"/>
      <c r="E586" s="526"/>
      <c r="F586" s="526"/>
      <c r="G586" s="526"/>
      <c r="H586" s="526"/>
      <c r="I586" s="526"/>
      <c r="J586" s="526"/>
      <c r="K586" s="526"/>
      <c r="L586" s="527"/>
      <c r="M586" s="396" t="s">
        <v>27</v>
      </c>
      <c r="N586" s="348"/>
      <c r="O586" s="348"/>
      <c r="S586" s="42"/>
      <c r="T586" s="42"/>
      <c r="U586" s="42"/>
      <c r="V586" s="353" t="s">
        <v>6738</v>
      </c>
      <c r="W586" s="381"/>
      <c r="X586" s="382"/>
      <c r="Y586" s="347" t="s">
        <v>64</v>
      </c>
      <c r="Z586" s="348"/>
      <c r="AO586" s="1" t="s">
        <v>6720</v>
      </c>
      <c r="BB586" s="35">
        <f t="shared" ref="BB586:BB592" si="6">COUNTIF($B$585:$B$587,AO586)</f>
        <v>0</v>
      </c>
      <c r="BC586" s="37" t="str">
        <f t="shared" ref="BC586:BC587" si="7">IF(BB586&gt;=1,"●","　")</f>
        <v>　</v>
      </c>
    </row>
    <row r="587" spans="1:55" x14ac:dyDescent="0.15">
      <c r="B587" s="525"/>
      <c r="C587" s="526"/>
      <c r="D587" s="526"/>
      <c r="E587" s="526"/>
      <c r="F587" s="526"/>
      <c r="G587" s="526"/>
      <c r="H587" s="526"/>
      <c r="I587" s="526"/>
      <c r="J587" s="526"/>
      <c r="K587" s="526"/>
      <c r="L587" s="527"/>
      <c r="M587" s="396" t="s">
        <v>27</v>
      </c>
      <c r="N587" s="348"/>
      <c r="O587" s="348"/>
      <c r="AO587" s="1" t="s">
        <v>6721</v>
      </c>
      <c r="BB587" s="35">
        <f t="shared" si="6"/>
        <v>0</v>
      </c>
      <c r="BC587" s="37" t="str">
        <f t="shared" si="7"/>
        <v>　</v>
      </c>
    </row>
    <row r="588" spans="1:55" x14ac:dyDescent="0.15">
      <c r="B588" s="108" t="s">
        <v>6828</v>
      </c>
      <c r="C588" s="107"/>
      <c r="D588" s="107"/>
      <c r="E588" s="107"/>
      <c r="F588" s="107"/>
      <c r="G588" s="107"/>
      <c r="H588" s="107"/>
      <c r="I588" s="107"/>
      <c r="J588" s="107"/>
      <c r="K588" s="107"/>
      <c r="L588" s="107"/>
      <c r="M588" s="80"/>
      <c r="N588" s="34"/>
      <c r="O588" s="34"/>
      <c r="AO588" s="1" t="s">
        <v>6722</v>
      </c>
      <c r="BB588" s="35">
        <f t="shared" si="6"/>
        <v>0</v>
      </c>
      <c r="BC588" s="37"/>
    </row>
    <row r="589" spans="1:55" x14ac:dyDescent="0.15">
      <c r="A589" s="42"/>
      <c r="B589" s="565"/>
      <c r="C589" s="565"/>
      <c r="D589" s="565"/>
      <c r="E589" s="565"/>
      <c r="F589" s="565"/>
      <c r="G589" s="565"/>
      <c r="H589" s="565"/>
      <c r="I589" s="565"/>
      <c r="J589" s="565"/>
      <c r="K589" s="565"/>
      <c r="L589" s="565"/>
      <c r="M589" s="42"/>
      <c r="N589" s="42"/>
      <c r="O589" s="42"/>
      <c r="P589" s="42"/>
      <c r="Q589" s="42"/>
      <c r="R589" s="42"/>
      <c r="S589" s="42"/>
      <c r="T589" s="42"/>
      <c r="U589" s="42"/>
      <c r="V589" s="42"/>
      <c r="W589" s="42"/>
      <c r="X589" s="42"/>
      <c r="Y589" s="42"/>
      <c r="Z589" s="42"/>
      <c r="AA589" s="42"/>
      <c r="AB589" s="42"/>
      <c r="AC589" s="42"/>
      <c r="AD589" s="42"/>
      <c r="AE589" s="42"/>
      <c r="AF589" s="42"/>
      <c r="AG589" s="42"/>
      <c r="AH589" s="42"/>
      <c r="AI589" s="42"/>
      <c r="AO589" s="1" t="s">
        <v>52</v>
      </c>
      <c r="BB589" s="35">
        <f t="shared" si="6"/>
        <v>0</v>
      </c>
      <c r="BC589" s="37" t="str">
        <f>IF(BB588&gt;=1,"●","　")</f>
        <v>　</v>
      </c>
    </row>
    <row r="590" spans="1:55" x14ac:dyDescent="0.15">
      <c r="A590" s="42"/>
      <c r="B590" s="41"/>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c r="AA590" s="42"/>
      <c r="AB590" s="42"/>
      <c r="AC590" s="42"/>
      <c r="AD590" s="42"/>
      <c r="AE590" s="42"/>
      <c r="AF590" s="42"/>
      <c r="AG590" s="42"/>
      <c r="AH590" s="42"/>
      <c r="AI590" s="42"/>
      <c r="AO590" s="1" t="s">
        <v>6723</v>
      </c>
      <c r="BB590" s="35">
        <f t="shared" si="6"/>
        <v>0</v>
      </c>
      <c r="BC590" s="37" t="str">
        <f>IF(BB589&gt;=1,"●","　")</f>
        <v>　</v>
      </c>
    </row>
    <row r="591" spans="1:55" x14ac:dyDescent="0.15">
      <c r="A591" s="42"/>
      <c r="B591" s="41" t="s">
        <v>7208</v>
      </c>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c r="AA591" s="42"/>
      <c r="AB591" s="42"/>
      <c r="AC591" s="42"/>
      <c r="AD591" s="42"/>
      <c r="AE591" s="42"/>
      <c r="AF591" s="42"/>
      <c r="AG591" s="42"/>
      <c r="AH591" s="42"/>
      <c r="AI591" s="42"/>
      <c r="AO591" s="42" t="s">
        <v>6745</v>
      </c>
      <c r="AP591" s="42"/>
      <c r="AQ591" s="42"/>
      <c r="AR591" s="42"/>
      <c r="AS591" s="42"/>
      <c r="AT591" s="42"/>
      <c r="AU591" s="42"/>
      <c r="AV591" s="42"/>
      <c r="AW591" s="42"/>
      <c r="AX591" s="42"/>
      <c r="AY591" s="42"/>
      <c r="AZ591" s="42"/>
      <c r="BA591" s="42"/>
      <c r="BB591" s="35">
        <f t="shared" si="6"/>
        <v>0</v>
      </c>
      <c r="BC591" s="37" t="str">
        <f>IF(BB590&gt;=1,"●","　")</f>
        <v>　</v>
      </c>
    </row>
    <row r="592" spans="1:55" x14ac:dyDescent="0.15">
      <c r="A592" s="42"/>
      <c r="B592" s="41" t="s">
        <v>6780</v>
      </c>
      <c r="C592" s="42"/>
      <c r="D592" s="42"/>
      <c r="E592" s="357"/>
      <c r="F592" s="358"/>
      <c r="G592" s="358"/>
      <c r="H592" s="359"/>
      <c r="I592" s="41" t="s">
        <v>6781</v>
      </c>
      <c r="J592" s="42"/>
      <c r="K592" s="42"/>
      <c r="L592" s="42"/>
      <c r="M592" s="42"/>
      <c r="N592" s="42"/>
      <c r="O592" s="42"/>
      <c r="P592" s="42"/>
      <c r="Q592" s="42"/>
      <c r="R592" s="42"/>
      <c r="S592" s="42"/>
      <c r="T592" s="42"/>
      <c r="U592" s="42"/>
      <c r="V592" s="42"/>
      <c r="W592" s="42"/>
      <c r="X592" s="42"/>
      <c r="Y592" s="42"/>
      <c r="Z592" s="42"/>
      <c r="AA592" s="42"/>
      <c r="AB592" s="42"/>
      <c r="AC592" s="42"/>
      <c r="AD592" s="42"/>
      <c r="AE592" s="42"/>
      <c r="AF592" s="42"/>
      <c r="AG592" s="42"/>
      <c r="AH592" s="42"/>
      <c r="AI592" s="42"/>
      <c r="AO592" s="1" t="s">
        <v>2</v>
      </c>
      <c r="BB592" s="35">
        <f t="shared" si="6"/>
        <v>0</v>
      </c>
      <c r="BC592" s="37" t="str">
        <f>IF(BB591&gt;=1,"●","　")</f>
        <v>　</v>
      </c>
    </row>
    <row r="593" spans="1:55" x14ac:dyDescent="0.15">
      <c r="A593" s="42"/>
      <c r="B593" s="41" t="s">
        <v>6829</v>
      </c>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c r="AA593" s="42"/>
      <c r="AB593" s="42"/>
      <c r="AC593" s="42"/>
      <c r="AD593" s="42"/>
      <c r="AE593" s="42"/>
      <c r="AF593" s="42"/>
      <c r="AG593" s="42"/>
      <c r="AH593" s="42"/>
      <c r="AI593" s="42"/>
      <c r="BC593" s="37" t="str">
        <f>IF(BB592&gt;=1,"●","　")</f>
        <v>　</v>
      </c>
    </row>
    <row r="594" spans="1:55" x14ac:dyDescent="0.15">
      <c r="A594" s="42"/>
      <c r="B594" s="360"/>
      <c r="C594" s="361"/>
      <c r="D594" s="361"/>
      <c r="E594" s="361"/>
      <c r="F594" s="361"/>
      <c r="G594" s="361"/>
      <c r="H594" s="361"/>
      <c r="I594" s="361"/>
      <c r="J594" s="361"/>
      <c r="K594" s="361"/>
      <c r="L594" s="361"/>
      <c r="M594" s="361"/>
      <c r="N594" s="361"/>
      <c r="O594" s="361"/>
      <c r="P594" s="361"/>
      <c r="Q594" s="361"/>
      <c r="R594" s="362"/>
      <c r="S594" s="42"/>
      <c r="T594" s="42"/>
      <c r="U594" s="42"/>
      <c r="V594" s="42"/>
      <c r="W594" s="42"/>
      <c r="X594" s="42"/>
      <c r="Y594" s="42"/>
      <c r="Z594" s="42"/>
      <c r="AA594" s="42"/>
      <c r="AB594" s="42"/>
      <c r="AC594" s="42"/>
      <c r="AD594" s="42"/>
      <c r="AE594" s="42"/>
      <c r="AF594" s="42"/>
      <c r="AG594" s="42"/>
      <c r="AH594" s="42"/>
      <c r="AI594" s="42"/>
    </row>
    <row r="595" spans="1:55" x14ac:dyDescent="0.15">
      <c r="A595" s="42"/>
      <c r="B595" s="363"/>
      <c r="C595" s="364"/>
      <c r="D595" s="364"/>
      <c r="E595" s="364"/>
      <c r="F595" s="364"/>
      <c r="G595" s="364"/>
      <c r="H595" s="364"/>
      <c r="I595" s="364"/>
      <c r="J595" s="364"/>
      <c r="K595" s="364"/>
      <c r="L595" s="364"/>
      <c r="M595" s="364"/>
      <c r="N595" s="364"/>
      <c r="O595" s="364"/>
      <c r="P595" s="364"/>
      <c r="Q595" s="364"/>
      <c r="R595" s="365"/>
      <c r="S595" s="42"/>
      <c r="T595" s="42"/>
      <c r="U595" s="42"/>
      <c r="V595" s="42"/>
      <c r="W595" s="42"/>
      <c r="X595" s="42"/>
      <c r="Y595" s="42"/>
      <c r="Z595" s="42"/>
      <c r="AA595" s="42"/>
      <c r="AB595" s="42"/>
      <c r="AC595" s="42"/>
      <c r="AD595" s="42"/>
      <c r="AE595" s="42"/>
      <c r="AF595" s="42"/>
      <c r="AG595" s="42"/>
      <c r="AH595" s="42"/>
      <c r="AI595" s="42"/>
    </row>
    <row r="596" spans="1:55" x14ac:dyDescent="0.15">
      <c r="A596" s="42"/>
      <c r="B596" s="363"/>
      <c r="C596" s="364"/>
      <c r="D596" s="364"/>
      <c r="E596" s="364"/>
      <c r="F596" s="364"/>
      <c r="G596" s="364"/>
      <c r="H596" s="364"/>
      <c r="I596" s="364"/>
      <c r="J596" s="364"/>
      <c r="K596" s="364"/>
      <c r="L596" s="364"/>
      <c r="M596" s="364"/>
      <c r="N596" s="364"/>
      <c r="O596" s="364"/>
      <c r="P596" s="364"/>
      <c r="Q596" s="364"/>
      <c r="R596" s="365"/>
      <c r="S596" s="42"/>
      <c r="T596" s="42"/>
      <c r="U596" s="42"/>
      <c r="V596" s="42"/>
      <c r="W596" s="42"/>
      <c r="X596" s="42"/>
      <c r="Y596" s="42"/>
      <c r="Z596" s="42"/>
      <c r="AA596" s="42"/>
      <c r="AB596" s="42"/>
      <c r="AC596" s="42"/>
      <c r="AD596" s="42"/>
      <c r="AE596" s="42"/>
      <c r="AF596" s="42"/>
      <c r="AG596" s="42"/>
      <c r="AH596" s="42"/>
      <c r="AI596" s="42"/>
    </row>
    <row r="597" spans="1:55" x14ac:dyDescent="0.15">
      <c r="A597" s="42"/>
      <c r="B597" s="366"/>
      <c r="C597" s="367"/>
      <c r="D597" s="367"/>
      <c r="E597" s="367"/>
      <c r="F597" s="367"/>
      <c r="G597" s="367"/>
      <c r="H597" s="367"/>
      <c r="I597" s="367"/>
      <c r="J597" s="367"/>
      <c r="K597" s="367"/>
      <c r="L597" s="367"/>
      <c r="M597" s="367"/>
      <c r="N597" s="367"/>
      <c r="O597" s="367"/>
      <c r="P597" s="367"/>
      <c r="Q597" s="367"/>
      <c r="R597" s="368"/>
      <c r="S597" s="42"/>
      <c r="T597" s="42"/>
      <c r="U597" s="42"/>
      <c r="V597" s="42"/>
      <c r="W597" s="42"/>
      <c r="X597" s="42"/>
      <c r="Y597" s="42"/>
      <c r="Z597" s="42"/>
      <c r="AA597" s="42"/>
      <c r="AB597" s="42"/>
      <c r="AC597" s="42"/>
      <c r="AD597" s="42"/>
      <c r="AE597" s="42"/>
      <c r="AF597" s="42"/>
      <c r="AG597" s="42"/>
      <c r="AH597" s="42"/>
      <c r="AI597" s="42"/>
    </row>
    <row r="602" spans="1:55" x14ac:dyDescent="0.15">
      <c r="A602" s="42"/>
      <c r="B602" s="349" t="s">
        <v>7152</v>
      </c>
      <c r="C602" s="349"/>
      <c r="D602" s="349"/>
      <c r="E602" s="349"/>
      <c r="F602" s="349"/>
      <c r="G602" s="349"/>
      <c r="H602" s="349"/>
      <c r="I602" s="349"/>
      <c r="J602" s="349"/>
      <c r="K602" s="349"/>
      <c r="L602" s="349"/>
      <c r="M602" s="349"/>
      <c r="N602" s="349"/>
      <c r="O602" s="349"/>
      <c r="P602" s="349"/>
      <c r="Q602" s="349"/>
      <c r="R602" s="349"/>
      <c r="S602" s="349"/>
      <c r="T602" s="349"/>
      <c r="U602" s="349"/>
      <c r="V602" s="349"/>
      <c r="W602" s="349"/>
      <c r="X602" s="349"/>
      <c r="Y602" s="349"/>
      <c r="Z602" s="349"/>
      <c r="AA602" s="349"/>
      <c r="AB602" s="349"/>
      <c r="AC602" s="349"/>
      <c r="AD602" s="349"/>
      <c r="AE602" s="349"/>
      <c r="AF602" s="349"/>
      <c r="AG602" s="349"/>
      <c r="AH602" s="349"/>
      <c r="AI602" s="349"/>
      <c r="BC602" s="37"/>
    </row>
    <row r="603" spans="1:55" x14ac:dyDescent="0.15">
      <c r="A603" s="42"/>
      <c r="B603" s="349"/>
      <c r="C603" s="349"/>
      <c r="D603" s="349"/>
      <c r="E603" s="349"/>
      <c r="F603" s="349"/>
      <c r="G603" s="349"/>
      <c r="H603" s="349"/>
      <c r="I603" s="349"/>
      <c r="J603" s="349"/>
      <c r="K603" s="349"/>
      <c r="L603" s="349"/>
      <c r="M603" s="349"/>
      <c r="N603" s="349"/>
      <c r="O603" s="349"/>
      <c r="P603" s="349"/>
      <c r="Q603" s="349"/>
      <c r="R603" s="349"/>
      <c r="S603" s="349"/>
      <c r="T603" s="349"/>
      <c r="U603" s="349"/>
      <c r="V603" s="349"/>
      <c r="W603" s="349"/>
      <c r="X603" s="349"/>
      <c r="Y603" s="349"/>
      <c r="Z603" s="349"/>
      <c r="AA603" s="349"/>
      <c r="AB603" s="349"/>
      <c r="AC603" s="349"/>
      <c r="AD603" s="349"/>
      <c r="AE603" s="349"/>
      <c r="AF603" s="349"/>
      <c r="AG603" s="349"/>
      <c r="AH603" s="349"/>
      <c r="AI603" s="349"/>
      <c r="AO603" s="52"/>
      <c r="AP603" s="52"/>
      <c r="AQ603" s="52"/>
      <c r="AR603" s="52"/>
      <c r="AS603" s="52"/>
      <c r="AT603" s="52"/>
      <c r="AU603" s="52"/>
      <c r="AV603" s="52"/>
      <c r="AW603" s="52"/>
      <c r="AX603" s="52"/>
      <c r="AY603" s="52"/>
      <c r="AZ603" s="52"/>
      <c r="BA603" s="52"/>
      <c r="BB603" s="52"/>
      <c r="BC603" s="37"/>
    </row>
    <row r="604" spans="1:55" s="52" customFormat="1" x14ac:dyDescent="0.15">
      <c r="A604" s="42"/>
      <c r="B604" s="41" t="s">
        <v>6792</v>
      </c>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c r="AA604" s="42"/>
      <c r="AB604" s="42"/>
      <c r="AC604" s="42"/>
      <c r="AD604" s="42"/>
      <c r="AE604" s="42"/>
      <c r="AF604" s="42"/>
      <c r="AG604" s="42"/>
      <c r="AH604" s="42"/>
      <c r="AI604" s="42"/>
      <c r="AO604"/>
      <c r="AP604"/>
      <c r="AQ604"/>
      <c r="AR604"/>
      <c r="AS604"/>
      <c r="AT604"/>
      <c r="AU604"/>
      <c r="AV604"/>
      <c r="AW604"/>
      <c r="AX604"/>
      <c r="AY604"/>
      <c r="AZ604"/>
      <c r="BA604"/>
      <c r="BB604"/>
      <c r="BC604" s="85"/>
    </row>
    <row r="605" spans="1:55" x14ac:dyDescent="0.15">
      <c r="A605" s="42"/>
      <c r="B605" s="566"/>
      <c r="C605" s="567"/>
      <c r="D605" s="567"/>
      <c r="E605" s="567"/>
      <c r="F605" s="567"/>
      <c r="G605" s="567"/>
      <c r="H605" s="567"/>
      <c r="I605" s="567"/>
      <c r="J605" s="567"/>
      <c r="K605" s="567"/>
      <c r="L605" s="567"/>
      <c r="M605" s="567"/>
      <c r="N605" s="567"/>
      <c r="O605" s="567"/>
      <c r="P605" s="567"/>
      <c r="Q605" s="567"/>
      <c r="R605" s="567"/>
      <c r="S605" s="567"/>
      <c r="T605" s="567"/>
      <c r="U605" s="567"/>
      <c r="V605" s="567"/>
      <c r="W605" s="567"/>
      <c r="X605" s="567"/>
      <c r="Y605" s="567"/>
      <c r="Z605" s="567"/>
      <c r="AA605" s="567"/>
      <c r="AB605" s="567"/>
      <c r="AC605" s="567"/>
      <c r="AD605" s="567"/>
      <c r="AE605" s="567"/>
      <c r="AF605" s="567"/>
      <c r="AG605" s="567"/>
      <c r="AH605" s="567"/>
      <c r="AI605" s="568"/>
      <c r="BC605" s="37"/>
    </row>
    <row r="606" spans="1:55" x14ac:dyDescent="0.15">
      <c r="A606" s="42"/>
      <c r="B606" s="569"/>
      <c r="C606" s="570"/>
      <c r="D606" s="570"/>
      <c r="E606" s="570"/>
      <c r="F606" s="570"/>
      <c r="G606" s="570"/>
      <c r="H606" s="570"/>
      <c r="I606" s="570"/>
      <c r="J606" s="570"/>
      <c r="K606" s="570"/>
      <c r="L606" s="570"/>
      <c r="M606" s="570"/>
      <c r="N606" s="570"/>
      <c r="O606" s="570"/>
      <c r="P606" s="570"/>
      <c r="Q606" s="570"/>
      <c r="R606" s="570"/>
      <c r="S606" s="570"/>
      <c r="T606" s="570"/>
      <c r="U606" s="570"/>
      <c r="V606" s="570"/>
      <c r="W606" s="570"/>
      <c r="X606" s="570"/>
      <c r="Y606" s="570"/>
      <c r="Z606" s="570"/>
      <c r="AA606" s="570"/>
      <c r="AB606" s="570"/>
      <c r="AC606" s="570"/>
      <c r="AD606" s="570"/>
      <c r="AE606" s="570"/>
      <c r="AF606" s="570"/>
      <c r="AG606" s="570"/>
      <c r="AH606" s="570"/>
      <c r="AI606" s="571"/>
    </row>
    <row r="607" spans="1:55" x14ac:dyDescent="0.15">
      <c r="A607" s="42"/>
      <c r="B607" s="569"/>
      <c r="C607" s="570"/>
      <c r="D607" s="570"/>
      <c r="E607" s="570"/>
      <c r="F607" s="570"/>
      <c r="G607" s="570"/>
      <c r="H607" s="570"/>
      <c r="I607" s="570"/>
      <c r="J607" s="570"/>
      <c r="K607" s="570"/>
      <c r="L607" s="570"/>
      <c r="M607" s="570"/>
      <c r="N607" s="570"/>
      <c r="O607" s="570"/>
      <c r="P607" s="570"/>
      <c r="Q607" s="570"/>
      <c r="R607" s="570"/>
      <c r="S607" s="570"/>
      <c r="T607" s="570"/>
      <c r="U607" s="570"/>
      <c r="V607" s="570"/>
      <c r="W607" s="570"/>
      <c r="X607" s="570"/>
      <c r="Y607" s="570"/>
      <c r="Z607" s="570"/>
      <c r="AA607" s="570"/>
      <c r="AB607" s="570"/>
      <c r="AC607" s="570"/>
      <c r="AD607" s="570"/>
      <c r="AE607" s="570"/>
      <c r="AF607" s="570"/>
      <c r="AG607" s="570"/>
      <c r="AH607" s="570"/>
      <c r="AI607" s="571"/>
    </row>
    <row r="608" spans="1:55" x14ac:dyDescent="0.15">
      <c r="A608" s="42"/>
      <c r="B608" s="572"/>
      <c r="C608" s="573"/>
      <c r="D608" s="573"/>
      <c r="E608" s="573"/>
      <c r="F608" s="573"/>
      <c r="G608" s="573"/>
      <c r="H608" s="573"/>
      <c r="I608" s="573"/>
      <c r="J608" s="573"/>
      <c r="K608" s="573"/>
      <c r="L608" s="573"/>
      <c r="M608" s="573"/>
      <c r="N608" s="573"/>
      <c r="O608" s="573"/>
      <c r="P608" s="573"/>
      <c r="Q608" s="573"/>
      <c r="R608" s="573"/>
      <c r="S608" s="573"/>
      <c r="T608" s="573"/>
      <c r="U608" s="573"/>
      <c r="V608" s="573"/>
      <c r="W608" s="573"/>
      <c r="X608" s="573"/>
      <c r="Y608" s="573"/>
      <c r="Z608" s="573"/>
      <c r="AA608" s="573"/>
      <c r="AB608" s="573"/>
      <c r="AC608" s="573"/>
      <c r="AD608" s="573"/>
      <c r="AE608" s="573"/>
      <c r="AF608" s="573"/>
      <c r="AG608" s="573"/>
      <c r="AH608" s="573"/>
      <c r="AI608" s="574"/>
    </row>
    <row r="610" spans="1:55" x14ac:dyDescent="0.15">
      <c r="B610" s="33" t="s">
        <v>7175</v>
      </c>
      <c r="S610" s="33" t="s">
        <v>7176</v>
      </c>
    </row>
    <row r="611" spans="1:55" x14ac:dyDescent="0.15">
      <c r="B611" s="33" t="s">
        <v>6713</v>
      </c>
      <c r="S611" s="357"/>
      <c r="T611" s="358"/>
      <c r="U611" s="359"/>
      <c r="V611" s="353" t="s">
        <v>6738</v>
      </c>
      <c r="W611" s="381"/>
      <c r="X611" s="382"/>
      <c r="Y611" s="347" t="s">
        <v>1</v>
      </c>
      <c r="Z611" s="348"/>
      <c r="AO611" t="s">
        <v>6719</v>
      </c>
      <c r="BB611" s="35">
        <f>COUNTIF($B$612:$B$614,AO611)</f>
        <v>0</v>
      </c>
    </row>
    <row r="612" spans="1:55" x14ac:dyDescent="0.15">
      <c r="B612" s="525" t="s">
        <v>6738</v>
      </c>
      <c r="C612" s="526"/>
      <c r="D612" s="526"/>
      <c r="E612" s="526"/>
      <c r="F612" s="526"/>
      <c r="G612" s="526"/>
      <c r="H612" s="526"/>
      <c r="I612" s="526"/>
      <c r="J612" s="526"/>
      <c r="K612" s="526"/>
      <c r="L612" s="527"/>
      <c r="M612" s="396" t="s">
        <v>27</v>
      </c>
      <c r="N612" s="348"/>
      <c r="O612" s="348"/>
      <c r="P612" s="34"/>
      <c r="Q612" s="34"/>
      <c r="S612" s="43"/>
      <c r="T612" s="43"/>
      <c r="U612" s="43"/>
      <c r="V612" s="353" t="s">
        <v>6738</v>
      </c>
      <c r="W612" s="381"/>
      <c r="X612" s="382"/>
      <c r="Y612" s="347" t="s">
        <v>165</v>
      </c>
      <c r="Z612" s="348"/>
      <c r="AO612" s="1" t="s">
        <v>6720</v>
      </c>
      <c r="BB612" s="35">
        <f t="shared" ref="BB612:BB618" si="8">COUNTIF($B$612:$B$614,AO612)</f>
        <v>0</v>
      </c>
      <c r="BC612" s="37" t="str">
        <f>IF(BB611&gt;=1,"●","　")</f>
        <v>　</v>
      </c>
    </row>
    <row r="613" spans="1:55" x14ac:dyDescent="0.15">
      <c r="B613" s="525" t="s">
        <v>6738</v>
      </c>
      <c r="C613" s="526"/>
      <c r="D613" s="526"/>
      <c r="E613" s="526"/>
      <c r="F613" s="526"/>
      <c r="G613" s="526"/>
      <c r="H613" s="526"/>
      <c r="I613" s="526"/>
      <c r="J613" s="526"/>
      <c r="K613" s="526"/>
      <c r="L613" s="527"/>
      <c r="M613" s="396" t="s">
        <v>27</v>
      </c>
      <c r="N613" s="348"/>
      <c r="O613" s="348"/>
      <c r="S613" s="42"/>
      <c r="T613" s="42"/>
      <c r="U613" s="42"/>
      <c r="V613" s="353" t="s">
        <v>6738</v>
      </c>
      <c r="W613" s="381"/>
      <c r="X613" s="382"/>
      <c r="Y613" s="347" t="s">
        <v>64</v>
      </c>
      <c r="Z613" s="348"/>
      <c r="AO613" s="1" t="s">
        <v>6721</v>
      </c>
      <c r="BB613" s="35">
        <f t="shared" si="8"/>
        <v>0</v>
      </c>
      <c r="BC613" s="37" t="str">
        <f t="shared" ref="BC613:BC614" si="9">IF(BB612&gt;=1,"●","　")</f>
        <v>　</v>
      </c>
    </row>
    <row r="614" spans="1:55" ht="12.95" customHeight="1" x14ac:dyDescent="0.15">
      <c r="B614" s="525" t="s">
        <v>6738</v>
      </c>
      <c r="C614" s="526"/>
      <c r="D614" s="526"/>
      <c r="E614" s="526"/>
      <c r="F614" s="526"/>
      <c r="G614" s="526"/>
      <c r="H614" s="526"/>
      <c r="I614" s="526"/>
      <c r="J614" s="526"/>
      <c r="K614" s="526"/>
      <c r="L614" s="527"/>
      <c r="M614" s="396" t="s">
        <v>27</v>
      </c>
      <c r="N614" s="348"/>
      <c r="O614" s="348"/>
      <c r="AO614" s="1" t="s">
        <v>6722</v>
      </c>
      <c r="BB614" s="35">
        <f t="shared" si="8"/>
        <v>0</v>
      </c>
      <c r="BC614" s="37" t="str">
        <f t="shared" si="9"/>
        <v>　</v>
      </c>
    </row>
    <row r="615" spans="1:55" x14ac:dyDescent="0.15">
      <c r="B615" s="108" t="s">
        <v>6828</v>
      </c>
      <c r="C615" s="107"/>
      <c r="D615" s="107"/>
      <c r="E615" s="107"/>
      <c r="F615" s="107"/>
      <c r="G615" s="107"/>
      <c r="H615" s="107"/>
      <c r="I615" s="107"/>
      <c r="J615" s="107"/>
      <c r="K615" s="107"/>
      <c r="L615" s="107"/>
      <c r="M615" s="80"/>
      <c r="N615" s="34"/>
      <c r="O615" s="34"/>
      <c r="AO615" s="1" t="s">
        <v>52</v>
      </c>
      <c r="BB615" s="35">
        <f t="shared" si="8"/>
        <v>0</v>
      </c>
      <c r="BC615" s="37" t="str">
        <f>IF(BB614&gt;=1,"●","　")</f>
        <v>　</v>
      </c>
    </row>
    <row r="616" spans="1:55" x14ac:dyDescent="0.15">
      <c r="A616" s="42"/>
      <c r="B616" s="565"/>
      <c r="C616" s="565"/>
      <c r="D616" s="565"/>
      <c r="E616" s="565"/>
      <c r="F616" s="565"/>
      <c r="G616" s="565"/>
      <c r="H616" s="565"/>
      <c r="I616" s="565"/>
      <c r="J616" s="565"/>
      <c r="K616" s="565"/>
      <c r="L616" s="565"/>
      <c r="M616" s="42"/>
      <c r="N616" s="42"/>
      <c r="O616" s="42"/>
      <c r="P616" s="42"/>
      <c r="Q616" s="42"/>
      <c r="R616" s="42"/>
      <c r="S616" s="42"/>
      <c r="T616" s="42"/>
      <c r="U616" s="42"/>
      <c r="V616" s="42"/>
      <c r="W616" s="42"/>
      <c r="X616" s="42"/>
      <c r="Y616" s="42"/>
      <c r="Z616" s="42"/>
      <c r="AA616" s="42"/>
      <c r="AB616" s="42"/>
      <c r="AC616" s="42"/>
      <c r="AD616" s="42"/>
      <c r="AE616" s="42"/>
      <c r="AF616" s="42"/>
      <c r="AG616" s="42"/>
      <c r="AH616" s="42"/>
      <c r="AI616" s="42"/>
      <c r="AO616" s="1" t="s">
        <v>6723</v>
      </c>
      <c r="BB616" s="35">
        <f t="shared" si="8"/>
        <v>0</v>
      </c>
      <c r="BC616" s="37" t="str">
        <f>IF(BB615&gt;=1,"●","　")</f>
        <v>　</v>
      </c>
    </row>
    <row r="617" spans="1:55" ht="12.95" customHeight="1" x14ac:dyDescent="0.15">
      <c r="A617" s="42"/>
      <c r="B617" s="41"/>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c r="AA617" s="42"/>
      <c r="AB617" s="42"/>
      <c r="AC617" s="42"/>
      <c r="AD617" s="42"/>
      <c r="AE617" s="42"/>
      <c r="AF617" s="42"/>
      <c r="AG617" s="42"/>
      <c r="AH617" s="42"/>
      <c r="AI617" s="42"/>
      <c r="AO617" s="1" t="s">
        <v>6736</v>
      </c>
      <c r="BB617" s="35">
        <f t="shared" si="8"/>
        <v>0</v>
      </c>
      <c r="BC617" s="37" t="str">
        <f>IF(BB616&gt;=1,"●","　")</f>
        <v>　</v>
      </c>
    </row>
    <row r="618" spans="1:55" x14ac:dyDescent="0.15">
      <c r="A618" s="42"/>
      <c r="B618" s="41" t="s">
        <v>7209</v>
      </c>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c r="AA618" s="42"/>
      <c r="AB618" s="42"/>
      <c r="AC618" s="42"/>
      <c r="AD618" s="42"/>
      <c r="AE618" s="42"/>
      <c r="AF618" s="42"/>
      <c r="AG618" s="42"/>
      <c r="AH618" s="42"/>
      <c r="AI618" s="42"/>
      <c r="AO618" s="1" t="s">
        <v>2</v>
      </c>
      <c r="BB618" s="35">
        <f t="shared" si="8"/>
        <v>0</v>
      </c>
      <c r="BC618" s="37" t="str">
        <f>IF(BB617&gt;=1,"●","　")</f>
        <v>　</v>
      </c>
    </row>
    <row r="619" spans="1:55" x14ac:dyDescent="0.15">
      <c r="A619" s="42"/>
      <c r="B619" s="41" t="s">
        <v>6780</v>
      </c>
      <c r="C619" s="42"/>
      <c r="D619" s="42"/>
      <c r="E619" s="357"/>
      <c r="F619" s="358"/>
      <c r="G619" s="358"/>
      <c r="H619" s="359"/>
      <c r="I619" s="41" t="s">
        <v>6781</v>
      </c>
      <c r="J619" s="42"/>
      <c r="K619" s="42"/>
      <c r="L619" s="42"/>
      <c r="M619" s="42"/>
      <c r="N619" s="42"/>
      <c r="O619" s="42"/>
      <c r="P619" s="42"/>
      <c r="Q619" s="42"/>
      <c r="R619" s="42"/>
      <c r="S619" s="42"/>
      <c r="T619" s="42"/>
      <c r="U619" s="42"/>
      <c r="V619" s="42"/>
      <c r="W619" s="42"/>
      <c r="X619" s="42"/>
      <c r="Y619" s="42"/>
      <c r="Z619" s="42"/>
      <c r="AA619" s="42"/>
      <c r="AB619" s="42"/>
      <c r="AC619" s="42"/>
      <c r="AD619" s="42"/>
      <c r="AE619" s="42"/>
      <c r="AF619" s="42"/>
      <c r="AG619" s="42"/>
      <c r="AH619" s="42"/>
      <c r="AI619" s="42"/>
      <c r="BC619" s="37" t="str">
        <f>IF(BB618&gt;=1,"●","　")</f>
        <v>　</v>
      </c>
    </row>
    <row r="620" spans="1:55" x14ac:dyDescent="0.15">
      <c r="A620" s="42"/>
      <c r="B620" s="41" t="s">
        <v>6782</v>
      </c>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c r="AA620" s="42"/>
      <c r="AB620" s="42"/>
      <c r="AC620" s="42"/>
      <c r="AD620" s="42"/>
      <c r="AE620" s="42"/>
      <c r="AF620" s="42"/>
      <c r="AG620" s="42"/>
      <c r="AH620" s="42"/>
      <c r="AI620" s="42"/>
    </row>
    <row r="621" spans="1:55" x14ac:dyDescent="0.15">
      <c r="A621" s="42"/>
      <c r="B621" s="360"/>
      <c r="C621" s="361"/>
      <c r="D621" s="361"/>
      <c r="E621" s="361"/>
      <c r="F621" s="361"/>
      <c r="G621" s="361"/>
      <c r="H621" s="361"/>
      <c r="I621" s="361"/>
      <c r="J621" s="361"/>
      <c r="K621" s="361"/>
      <c r="L621" s="361"/>
      <c r="M621" s="361"/>
      <c r="N621" s="361"/>
      <c r="O621" s="361"/>
      <c r="P621" s="361"/>
      <c r="Q621" s="361"/>
      <c r="R621" s="362"/>
      <c r="S621" s="42"/>
      <c r="T621" s="42"/>
      <c r="U621" s="42"/>
      <c r="V621" s="42"/>
      <c r="W621" s="42"/>
      <c r="X621" s="42"/>
      <c r="Y621" s="42"/>
      <c r="Z621" s="42"/>
      <c r="AA621" s="42"/>
      <c r="AB621" s="42"/>
      <c r="AC621" s="42"/>
      <c r="AD621" s="42"/>
      <c r="AE621" s="42"/>
      <c r="AF621" s="42"/>
      <c r="AG621" s="42"/>
      <c r="AH621" s="42"/>
      <c r="AI621" s="42"/>
    </row>
    <row r="622" spans="1:55" x14ac:dyDescent="0.15">
      <c r="A622" s="42"/>
      <c r="B622" s="363"/>
      <c r="C622" s="364"/>
      <c r="D622" s="364"/>
      <c r="E622" s="364"/>
      <c r="F622" s="364"/>
      <c r="G622" s="364"/>
      <c r="H622" s="364"/>
      <c r="I622" s="364"/>
      <c r="J622" s="364"/>
      <c r="K622" s="364"/>
      <c r="L622" s="364"/>
      <c r="M622" s="364"/>
      <c r="N622" s="364"/>
      <c r="O622" s="364"/>
      <c r="P622" s="364"/>
      <c r="Q622" s="364"/>
      <c r="R622" s="365"/>
      <c r="S622" s="42"/>
      <c r="T622" s="42"/>
      <c r="U622" s="42"/>
      <c r="V622" s="42"/>
      <c r="W622" s="42"/>
      <c r="X622" s="42"/>
      <c r="Y622" s="42"/>
      <c r="Z622" s="42"/>
      <c r="AA622" s="42"/>
      <c r="AB622" s="42"/>
      <c r="AC622" s="42"/>
      <c r="AD622" s="42"/>
      <c r="AE622" s="42"/>
      <c r="AF622" s="42"/>
      <c r="AG622" s="42"/>
      <c r="AH622" s="42"/>
      <c r="AI622" s="42"/>
    </row>
    <row r="623" spans="1:55" x14ac:dyDescent="0.15">
      <c r="A623" s="42"/>
      <c r="B623" s="363"/>
      <c r="C623" s="364"/>
      <c r="D623" s="364"/>
      <c r="E623" s="364"/>
      <c r="F623" s="364"/>
      <c r="G623" s="364"/>
      <c r="H623" s="364"/>
      <c r="I623" s="364"/>
      <c r="J623" s="364"/>
      <c r="K623" s="364"/>
      <c r="L623" s="364"/>
      <c r="M623" s="364"/>
      <c r="N623" s="364"/>
      <c r="O623" s="364"/>
      <c r="P623" s="364"/>
      <c r="Q623" s="364"/>
      <c r="R623" s="365"/>
      <c r="S623" s="42"/>
      <c r="T623" s="42"/>
      <c r="U623" s="42"/>
      <c r="V623" s="42"/>
      <c r="W623" s="42"/>
      <c r="X623" s="42"/>
      <c r="Y623" s="42"/>
      <c r="Z623" s="42"/>
      <c r="AA623" s="42"/>
      <c r="AB623" s="42"/>
      <c r="AC623" s="42"/>
      <c r="AD623" s="42"/>
      <c r="AE623" s="42"/>
      <c r="AF623" s="42"/>
      <c r="AG623" s="42"/>
      <c r="AH623" s="42"/>
      <c r="AI623" s="42"/>
      <c r="BC623" s="37" t="str">
        <f>IF(BB614&gt;=1,"●","　")</f>
        <v>　</v>
      </c>
    </row>
    <row r="624" spans="1:55" x14ac:dyDescent="0.15">
      <c r="A624" s="42"/>
      <c r="B624" s="366"/>
      <c r="C624" s="367"/>
      <c r="D624" s="367"/>
      <c r="E624" s="367"/>
      <c r="F624" s="367"/>
      <c r="G624" s="367"/>
      <c r="H624" s="367"/>
      <c r="I624" s="367"/>
      <c r="J624" s="367"/>
      <c r="K624" s="367"/>
      <c r="L624" s="367"/>
      <c r="M624" s="367"/>
      <c r="N624" s="367"/>
      <c r="O624" s="367"/>
      <c r="P624" s="367"/>
      <c r="Q624" s="367"/>
      <c r="R624" s="368"/>
      <c r="S624" s="42"/>
      <c r="T624" s="42"/>
      <c r="U624" s="42"/>
      <c r="V624" s="42"/>
      <c r="W624" s="42"/>
      <c r="X624" s="42"/>
      <c r="Y624" s="42"/>
      <c r="Z624" s="42"/>
      <c r="AA624" s="42"/>
      <c r="AB624" s="42"/>
      <c r="AC624" s="42"/>
      <c r="AD624" s="42"/>
      <c r="AE624" s="42"/>
      <c r="AF624" s="42"/>
      <c r="AG624" s="42"/>
      <c r="AH624" s="42"/>
      <c r="AI624" s="42"/>
      <c r="BC624" s="37" t="str">
        <f>IF(BB615&gt;=1,"●","　")</f>
        <v>　</v>
      </c>
    </row>
    <row r="629" spans="1:55" x14ac:dyDescent="0.15">
      <c r="A629" s="42"/>
      <c r="B629" s="349" t="s">
        <v>7153</v>
      </c>
      <c r="C629" s="349"/>
      <c r="D629" s="349"/>
      <c r="E629" s="349"/>
      <c r="F629" s="349"/>
      <c r="G629" s="349"/>
      <c r="H629" s="349"/>
      <c r="I629" s="349"/>
      <c r="J629" s="349"/>
      <c r="K629" s="349"/>
      <c r="L629" s="349"/>
      <c r="M629" s="349"/>
      <c r="N629" s="349"/>
      <c r="O629" s="349"/>
      <c r="P629" s="349"/>
      <c r="Q629" s="349"/>
      <c r="R629" s="349"/>
      <c r="S629" s="349"/>
      <c r="T629" s="349"/>
      <c r="U629" s="349"/>
      <c r="V629" s="349"/>
      <c r="W629" s="349"/>
      <c r="X629" s="349"/>
      <c r="Y629" s="349"/>
      <c r="Z629" s="349"/>
      <c r="AA629" s="349"/>
      <c r="AB629" s="349"/>
      <c r="AC629" s="349"/>
      <c r="AD629" s="349"/>
      <c r="AE629" s="349"/>
      <c r="AF629" s="349"/>
      <c r="AG629" s="349"/>
      <c r="AH629" s="349"/>
      <c r="AI629" s="349"/>
      <c r="BC629" s="37" t="str">
        <f>IF(BB617&gt;=1,"●","　")</f>
        <v>　</v>
      </c>
    </row>
    <row r="630" spans="1:55" x14ac:dyDescent="0.15">
      <c r="A630" s="42"/>
      <c r="B630" s="349"/>
      <c r="C630" s="349"/>
      <c r="D630" s="349"/>
      <c r="E630" s="349"/>
      <c r="F630" s="349"/>
      <c r="G630" s="349"/>
      <c r="H630" s="349"/>
      <c r="I630" s="349"/>
      <c r="J630" s="349"/>
      <c r="K630" s="349"/>
      <c r="L630" s="349"/>
      <c r="M630" s="349"/>
      <c r="N630" s="349"/>
      <c r="O630" s="349"/>
      <c r="P630" s="349"/>
      <c r="Q630" s="349"/>
      <c r="R630" s="349"/>
      <c r="S630" s="349"/>
      <c r="T630" s="349"/>
      <c r="U630" s="349"/>
      <c r="V630" s="349"/>
      <c r="W630" s="349"/>
      <c r="X630" s="349"/>
      <c r="Y630" s="349"/>
      <c r="Z630" s="349"/>
      <c r="AA630" s="349"/>
      <c r="AB630" s="349"/>
      <c r="AC630" s="349"/>
      <c r="AD630" s="349"/>
      <c r="AE630" s="349"/>
      <c r="AF630" s="349"/>
      <c r="AG630" s="349"/>
      <c r="AH630" s="349"/>
      <c r="AI630" s="349"/>
      <c r="BC630" s="37" t="str">
        <f>IF(BB618&gt;=1,"●","　")</f>
        <v>　</v>
      </c>
    </row>
    <row r="631" spans="1:55" x14ac:dyDescent="0.15">
      <c r="B631" s="41" t="s">
        <v>6826</v>
      </c>
    </row>
    <row r="632" spans="1:55" x14ac:dyDescent="0.15">
      <c r="B632" s="372"/>
      <c r="C632" s="373"/>
      <c r="D632" s="373"/>
      <c r="E632" s="373"/>
      <c r="F632" s="373"/>
      <c r="G632" s="373"/>
      <c r="H632" s="373"/>
      <c r="I632" s="373"/>
      <c r="J632" s="373"/>
      <c r="K632" s="373"/>
      <c r="L632" s="373"/>
      <c r="M632" s="373"/>
      <c r="N632" s="373"/>
      <c r="O632" s="373"/>
      <c r="P632" s="373"/>
      <c r="Q632" s="373"/>
      <c r="R632" s="373"/>
      <c r="S632" s="373"/>
      <c r="T632" s="373"/>
      <c r="U632" s="373"/>
      <c r="V632" s="373"/>
      <c r="W632" s="373"/>
      <c r="X632" s="373"/>
      <c r="Y632" s="373"/>
      <c r="Z632" s="373"/>
      <c r="AA632" s="373"/>
      <c r="AB632" s="373"/>
      <c r="AC632" s="373"/>
      <c r="AD632" s="373"/>
      <c r="AE632" s="373"/>
      <c r="AF632" s="373"/>
      <c r="AG632" s="373"/>
      <c r="AH632" s="373"/>
      <c r="AI632" s="374"/>
    </row>
    <row r="633" spans="1:55" x14ac:dyDescent="0.15">
      <c r="B633" s="375"/>
      <c r="C633" s="376"/>
      <c r="D633" s="376"/>
      <c r="E633" s="376"/>
      <c r="F633" s="376"/>
      <c r="G633" s="376"/>
      <c r="H633" s="376"/>
      <c r="I633" s="376"/>
      <c r="J633" s="376"/>
      <c r="K633" s="376"/>
      <c r="L633" s="376"/>
      <c r="M633" s="376"/>
      <c r="N633" s="376"/>
      <c r="O633" s="376"/>
      <c r="P633" s="376"/>
      <c r="Q633" s="376"/>
      <c r="R633" s="376"/>
      <c r="S633" s="376"/>
      <c r="T633" s="376"/>
      <c r="U633" s="376"/>
      <c r="V633" s="376"/>
      <c r="W633" s="376"/>
      <c r="X633" s="376"/>
      <c r="Y633" s="376"/>
      <c r="Z633" s="376"/>
      <c r="AA633" s="376"/>
      <c r="AB633" s="376"/>
      <c r="AC633" s="376"/>
      <c r="AD633" s="376"/>
      <c r="AE633" s="376"/>
      <c r="AF633" s="376"/>
      <c r="AG633" s="376"/>
      <c r="AH633" s="376"/>
      <c r="AI633" s="377"/>
    </row>
    <row r="634" spans="1:55" x14ac:dyDescent="0.15">
      <c r="B634" s="375"/>
      <c r="C634" s="376"/>
      <c r="D634" s="376"/>
      <c r="E634" s="376"/>
      <c r="F634" s="376"/>
      <c r="G634" s="376"/>
      <c r="H634" s="376"/>
      <c r="I634" s="376"/>
      <c r="J634" s="376"/>
      <c r="K634" s="376"/>
      <c r="L634" s="376"/>
      <c r="M634" s="376"/>
      <c r="N634" s="376"/>
      <c r="O634" s="376"/>
      <c r="P634" s="376"/>
      <c r="Q634" s="376"/>
      <c r="R634" s="376"/>
      <c r="S634" s="376"/>
      <c r="T634" s="376"/>
      <c r="U634" s="376"/>
      <c r="V634" s="376"/>
      <c r="W634" s="376"/>
      <c r="X634" s="376"/>
      <c r="Y634" s="376"/>
      <c r="Z634" s="376"/>
      <c r="AA634" s="376"/>
      <c r="AB634" s="376"/>
      <c r="AC634" s="376"/>
      <c r="AD634" s="376"/>
      <c r="AE634" s="376"/>
      <c r="AF634" s="376"/>
      <c r="AG634" s="376"/>
      <c r="AH634" s="376"/>
      <c r="AI634" s="377"/>
    </row>
    <row r="635" spans="1:55" x14ac:dyDescent="0.15">
      <c r="B635" s="378"/>
      <c r="C635" s="379"/>
      <c r="D635" s="379"/>
      <c r="E635" s="379"/>
      <c r="F635" s="379"/>
      <c r="G635" s="379"/>
      <c r="H635" s="379"/>
      <c r="I635" s="379"/>
      <c r="J635" s="379"/>
      <c r="K635" s="379"/>
      <c r="L635" s="379"/>
      <c r="M635" s="379"/>
      <c r="N635" s="379"/>
      <c r="O635" s="379"/>
      <c r="P635" s="379"/>
      <c r="Q635" s="379"/>
      <c r="R635" s="379"/>
      <c r="S635" s="379"/>
      <c r="T635" s="379"/>
      <c r="U635" s="379"/>
      <c r="V635" s="379"/>
      <c r="W635" s="379"/>
      <c r="X635" s="379"/>
      <c r="Y635" s="379"/>
      <c r="Z635" s="379"/>
      <c r="AA635" s="379"/>
      <c r="AB635" s="379"/>
      <c r="AC635" s="379"/>
      <c r="AD635" s="379"/>
      <c r="AE635" s="379"/>
      <c r="AF635" s="379"/>
      <c r="AG635" s="379"/>
      <c r="AH635" s="379"/>
      <c r="AI635" s="380"/>
    </row>
    <row r="637" spans="1:55" x14ac:dyDescent="0.15">
      <c r="B637" s="33" t="s">
        <v>183</v>
      </c>
    </row>
    <row r="638" spans="1:55" x14ac:dyDescent="0.15">
      <c r="B638" s="372"/>
      <c r="C638" s="373"/>
      <c r="D638" s="373"/>
      <c r="E638" s="373"/>
      <c r="F638" s="373"/>
      <c r="G638" s="373"/>
      <c r="H638" s="373"/>
      <c r="I638" s="373"/>
      <c r="J638" s="373"/>
      <c r="K638" s="373"/>
      <c r="L638" s="373"/>
      <c r="M638" s="373"/>
      <c r="N638" s="373"/>
      <c r="O638" s="373"/>
      <c r="P638" s="373"/>
      <c r="Q638" s="373"/>
      <c r="R638" s="373"/>
      <c r="S638" s="373"/>
      <c r="T638" s="373"/>
      <c r="U638" s="373"/>
      <c r="V638" s="373"/>
      <c r="W638" s="373"/>
      <c r="X638" s="373"/>
      <c r="Y638" s="373"/>
      <c r="Z638" s="373"/>
      <c r="AA638" s="373"/>
      <c r="AB638" s="373"/>
      <c r="AC638" s="373"/>
      <c r="AD638" s="373"/>
      <c r="AE638" s="373"/>
      <c r="AF638" s="373"/>
      <c r="AG638" s="373"/>
      <c r="AH638" s="373"/>
      <c r="AI638" s="374"/>
    </row>
    <row r="639" spans="1:55" x14ac:dyDescent="0.15">
      <c r="B639" s="375"/>
      <c r="C639" s="376"/>
      <c r="D639" s="376"/>
      <c r="E639" s="376"/>
      <c r="F639" s="376"/>
      <c r="G639" s="376"/>
      <c r="H639" s="376"/>
      <c r="I639" s="376"/>
      <c r="J639" s="376"/>
      <c r="K639" s="376"/>
      <c r="L639" s="376"/>
      <c r="M639" s="376"/>
      <c r="N639" s="376"/>
      <c r="O639" s="376"/>
      <c r="P639" s="376"/>
      <c r="Q639" s="376"/>
      <c r="R639" s="376"/>
      <c r="S639" s="376"/>
      <c r="T639" s="376"/>
      <c r="U639" s="376"/>
      <c r="V639" s="376"/>
      <c r="W639" s="376"/>
      <c r="X639" s="376"/>
      <c r="Y639" s="376"/>
      <c r="Z639" s="376"/>
      <c r="AA639" s="376"/>
      <c r="AB639" s="376"/>
      <c r="AC639" s="376"/>
      <c r="AD639" s="376"/>
      <c r="AE639" s="376"/>
      <c r="AF639" s="376"/>
      <c r="AG639" s="376"/>
      <c r="AH639" s="376"/>
      <c r="AI639" s="377"/>
    </row>
    <row r="640" spans="1:55" x14ac:dyDescent="0.15">
      <c r="B640" s="375"/>
      <c r="C640" s="376"/>
      <c r="D640" s="376"/>
      <c r="E640" s="376"/>
      <c r="F640" s="376"/>
      <c r="G640" s="376"/>
      <c r="H640" s="376"/>
      <c r="I640" s="376"/>
      <c r="J640" s="376"/>
      <c r="K640" s="376"/>
      <c r="L640" s="376"/>
      <c r="M640" s="376"/>
      <c r="N640" s="376"/>
      <c r="O640" s="376"/>
      <c r="P640" s="376"/>
      <c r="Q640" s="376"/>
      <c r="R640" s="376"/>
      <c r="S640" s="376"/>
      <c r="T640" s="376"/>
      <c r="U640" s="376"/>
      <c r="V640" s="376"/>
      <c r="W640" s="376"/>
      <c r="X640" s="376"/>
      <c r="Y640" s="376"/>
      <c r="Z640" s="376"/>
      <c r="AA640" s="376"/>
      <c r="AB640" s="376"/>
      <c r="AC640" s="376"/>
      <c r="AD640" s="376"/>
      <c r="AE640" s="376"/>
      <c r="AF640" s="376"/>
      <c r="AG640" s="376"/>
      <c r="AH640" s="376"/>
      <c r="AI640" s="377"/>
    </row>
    <row r="641" spans="2:43" x14ac:dyDescent="0.15">
      <c r="B641" s="378"/>
      <c r="C641" s="379"/>
      <c r="D641" s="379"/>
      <c r="E641" s="379"/>
      <c r="F641" s="379"/>
      <c r="G641" s="379"/>
      <c r="H641" s="379"/>
      <c r="I641" s="379"/>
      <c r="J641" s="379"/>
      <c r="K641" s="379"/>
      <c r="L641" s="379"/>
      <c r="M641" s="379"/>
      <c r="N641" s="379"/>
      <c r="O641" s="379"/>
      <c r="P641" s="379"/>
      <c r="Q641" s="379"/>
      <c r="R641" s="379"/>
      <c r="S641" s="379"/>
      <c r="T641" s="379"/>
      <c r="U641" s="379"/>
      <c r="V641" s="379"/>
      <c r="W641" s="379"/>
      <c r="X641" s="379"/>
      <c r="Y641" s="379"/>
      <c r="Z641" s="379"/>
      <c r="AA641" s="379"/>
      <c r="AB641" s="379"/>
      <c r="AC641" s="379"/>
      <c r="AD641" s="379"/>
      <c r="AE641" s="379"/>
      <c r="AF641" s="379"/>
      <c r="AG641" s="379"/>
      <c r="AH641" s="379"/>
      <c r="AI641" s="380"/>
    </row>
    <row r="642" spans="2:43" ht="12.95" customHeight="1" x14ac:dyDescent="0.15">
      <c r="B642" s="16"/>
      <c r="C642" s="16"/>
    </row>
    <row r="643" spans="2:43" x14ac:dyDescent="0.15">
      <c r="B643" s="350" t="s">
        <v>29</v>
      </c>
      <c r="C643" s="350"/>
      <c r="D643" s="350"/>
      <c r="E643" s="350"/>
      <c r="F643" s="350"/>
      <c r="G643" s="350"/>
      <c r="H643" s="350"/>
      <c r="I643" s="350"/>
      <c r="J643" s="350"/>
      <c r="K643" s="350"/>
      <c r="L643" s="350"/>
      <c r="M643" s="350"/>
      <c r="N643" s="350"/>
      <c r="O643" s="350"/>
      <c r="P643" s="350"/>
      <c r="Q643" s="350"/>
      <c r="R643" s="350"/>
      <c r="S643" s="350"/>
      <c r="T643" s="350"/>
      <c r="U643" s="350"/>
      <c r="V643" s="350"/>
      <c r="W643" s="350"/>
      <c r="X643" s="350"/>
      <c r="Y643" s="350"/>
      <c r="Z643" s="350"/>
      <c r="AA643" s="350"/>
      <c r="AB643" s="350"/>
      <c r="AC643" s="350"/>
      <c r="AD643" s="350"/>
      <c r="AE643" s="350"/>
      <c r="AF643" s="350"/>
      <c r="AG643" s="350"/>
      <c r="AH643" s="350"/>
      <c r="AI643" s="350"/>
    </row>
    <row r="644" spans="2:43" x14ac:dyDescent="0.15">
      <c r="B644" s="350"/>
      <c r="C644" s="350"/>
      <c r="D644" s="350"/>
      <c r="E644" s="350"/>
      <c r="F644" s="350"/>
      <c r="G644" s="350"/>
      <c r="H644" s="350"/>
      <c r="I644" s="350"/>
      <c r="J644" s="350"/>
      <c r="K644" s="350"/>
      <c r="L644" s="350"/>
      <c r="M644" s="350"/>
      <c r="N644" s="350"/>
      <c r="O644" s="350"/>
      <c r="P644" s="350"/>
      <c r="Q644" s="350"/>
      <c r="R644" s="350"/>
      <c r="S644" s="350"/>
      <c r="T644" s="350"/>
      <c r="U644" s="350"/>
      <c r="V644" s="350"/>
      <c r="W644" s="350"/>
      <c r="X644" s="350"/>
      <c r="Y644" s="350"/>
      <c r="Z644" s="350"/>
      <c r="AA644" s="350"/>
      <c r="AB644" s="350"/>
      <c r="AC644" s="350"/>
      <c r="AD644" s="350"/>
      <c r="AE644" s="350"/>
      <c r="AF644" s="350"/>
      <c r="AG644" s="350"/>
      <c r="AH644" s="350"/>
      <c r="AI644" s="350"/>
    </row>
    <row r="646" spans="2:43" x14ac:dyDescent="0.15">
      <c r="B646" s="356" t="s">
        <v>6814</v>
      </c>
      <c r="C646" s="356"/>
      <c r="D646" s="356"/>
      <c r="E646" s="356"/>
      <c r="F646" s="356"/>
      <c r="G646" s="356"/>
      <c r="H646" s="356"/>
      <c r="I646" s="356"/>
      <c r="J646" s="356"/>
      <c r="K646" s="356"/>
      <c r="L646" s="356"/>
      <c r="M646" s="356"/>
      <c r="N646" s="356"/>
      <c r="O646" s="356"/>
      <c r="P646" s="356"/>
      <c r="Q646" s="356"/>
      <c r="R646" s="356"/>
      <c r="S646" s="356"/>
      <c r="T646" s="356"/>
      <c r="U646" s="356"/>
      <c r="V646" s="356"/>
      <c r="W646" s="356"/>
      <c r="X646" s="356"/>
      <c r="Y646" s="356"/>
      <c r="Z646" s="356"/>
      <c r="AA646" s="356"/>
      <c r="AB646" s="356"/>
      <c r="AC646" s="356"/>
      <c r="AD646" s="356"/>
      <c r="AE646" s="356"/>
      <c r="AF646" s="356"/>
      <c r="AG646" s="356"/>
      <c r="AH646" s="356"/>
      <c r="AI646" s="356"/>
    </row>
    <row r="647" spans="2:43" x14ac:dyDescent="0.15">
      <c r="B647" s="356"/>
      <c r="C647" s="356"/>
      <c r="D647" s="356"/>
      <c r="E647" s="356"/>
      <c r="F647" s="356"/>
      <c r="G647" s="356"/>
      <c r="H647" s="356"/>
      <c r="I647" s="356"/>
      <c r="J647" s="356"/>
      <c r="K647" s="356"/>
      <c r="L647" s="356"/>
      <c r="M647" s="356"/>
      <c r="N647" s="356"/>
      <c r="O647" s="356"/>
      <c r="P647" s="356"/>
      <c r="Q647" s="356"/>
      <c r="R647" s="356"/>
      <c r="S647" s="356"/>
      <c r="T647" s="356"/>
      <c r="U647" s="356"/>
      <c r="V647" s="356"/>
      <c r="W647" s="356"/>
      <c r="X647" s="356"/>
      <c r="Y647" s="356"/>
      <c r="Z647" s="356"/>
      <c r="AA647" s="356"/>
      <c r="AB647" s="356"/>
      <c r="AC647" s="356"/>
      <c r="AD647" s="356"/>
      <c r="AE647" s="356"/>
      <c r="AF647" s="356"/>
      <c r="AG647" s="356"/>
      <c r="AH647" s="356"/>
      <c r="AI647" s="356"/>
    </row>
    <row r="648" spans="2:43" ht="12.95" customHeight="1" x14ac:dyDescent="0.15">
      <c r="B648" s="548" t="s">
        <v>6731</v>
      </c>
      <c r="C648" s="548"/>
      <c r="D648" s="548"/>
      <c r="E648" s="548"/>
      <c r="F648" s="548"/>
      <c r="G648" s="548"/>
      <c r="H648" s="548"/>
      <c r="I648" s="548"/>
      <c r="J648" s="548"/>
      <c r="K648" s="548"/>
      <c r="L648" s="548"/>
      <c r="M648" s="548"/>
      <c r="N648" s="548"/>
      <c r="O648" s="548"/>
      <c r="P648" s="548"/>
      <c r="Q648" s="548"/>
      <c r="R648" s="548"/>
      <c r="S648" s="548"/>
      <c r="T648" s="548"/>
      <c r="U648" s="548"/>
      <c r="V648" s="548"/>
      <c r="W648" s="548"/>
      <c r="X648" s="548"/>
      <c r="Y648" s="548"/>
      <c r="Z648" s="548"/>
      <c r="AA648" s="548"/>
      <c r="AB648" s="548"/>
      <c r="AC648" s="548"/>
      <c r="AD648" s="548"/>
      <c r="AE648" s="548"/>
      <c r="AF648" s="548"/>
      <c r="AG648" s="548"/>
      <c r="AH648" s="548"/>
      <c r="AI648" s="548"/>
      <c r="AP648" s="35"/>
      <c r="AQ648" s="37"/>
    </row>
    <row r="649" spans="2:43" x14ac:dyDescent="0.15">
      <c r="B649" s="548"/>
      <c r="C649" s="548"/>
      <c r="D649" s="548"/>
      <c r="E649" s="548"/>
      <c r="F649" s="548"/>
      <c r="G649" s="548"/>
      <c r="H649" s="548"/>
      <c r="I649" s="548"/>
      <c r="J649" s="548"/>
      <c r="K649" s="548"/>
      <c r="L649" s="548"/>
      <c r="M649" s="548"/>
      <c r="N649" s="548"/>
      <c r="O649" s="548"/>
      <c r="P649" s="548"/>
      <c r="Q649" s="548"/>
      <c r="R649" s="548"/>
      <c r="S649" s="548"/>
      <c r="T649" s="548"/>
      <c r="U649" s="548"/>
      <c r="V649" s="548"/>
      <c r="W649" s="548"/>
      <c r="X649" s="548"/>
      <c r="Y649" s="548"/>
      <c r="Z649" s="548"/>
      <c r="AA649" s="548"/>
      <c r="AB649" s="548"/>
      <c r="AC649" s="548"/>
      <c r="AD649" s="548"/>
      <c r="AE649" s="548"/>
      <c r="AF649" s="548"/>
      <c r="AG649" s="548"/>
      <c r="AH649" s="548"/>
      <c r="AI649" s="548"/>
      <c r="AP649" s="35"/>
      <c r="AQ649" s="37"/>
    </row>
    <row r="650" spans="2:43" x14ac:dyDescent="0.15">
      <c r="B650" s="549"/>
      <c r="C650" s="549"/>
      <c r="D650" s="549"/>
      <c r="E650" s="549"/>
      <c r="F650" s="549"/>
      <c r="G650" s="549"/>
      <c r="H650" s="549"/>
      <c r="I650" s="549"/>
      <c r="J650" s="549"/>
      <c r="K650" s="549"/>
      <c r="L650" s="549"/>
      <c r="M650" s="549"/>
      <c r="N650" s="549"/>
      <c r="O650" s="549"/>
      <c r="P650" s="549"/>
      <c r="Q650" s="549"/>
      <c r="R650" s="549"/>
      <c r="S650" s="549"/>
      <c r="T650" s="549"/>
      <c r="U650" s="549"/>
      <c r="V650" s="549"/>
      <c r="W650" s="549"/>
      <c r="X650" s="549"/>
      <c r="Y650" s="549"/>
      <c r="Z650" s="549"/>
      <c r="AA650" s="549"/>
      <c r="AB650" s="549"/>
      <c r="AC650" s="549"/>
      <c r="AD650" s="549"/>
      <c r="AE650" s="549"/>
      <c r="AF650" s="549"/>
      <c r="AG650" s="549"/>
      <c r="AH650" s="549"/>
      <c r="AI650" s="549"/>
      <c r="AP650" s="35"/>
      <c r="AQ650" s="37"/>
    </row>
    <row r="651" spans="2:43" ht="13.5" customHeight="1" x14ac:dyDescent="0.15">
      <c r="B651" s="539" t="s">
        <v>7266</v>
      </c>
      <c r="C651" s="540"/>
      <c r="D651" s="540"/>
      <c r="E651" s="540"/>
      <c r="F651" s="540"/>
      <c r="G651" s="540"/>
      <c r="H651" s="540"/>
      <c r="I651" s="540"/>
      <c r="J651" s="540"/>
      <c r="K651" s="540"/>
      <c r="L651" s="540"/>
      <c r="M651" s="540"/>
      <c r="N651" s="540"/>
      <c r="O651" s="540"/>
      <c r="P651" s="540"/>
      <c r="Q651" s="540"/>
      <c r="R651" s="540"/>
      <c r="S651" s="540"/>
      <c r="T651" s="540"/>
      <c r="U651" s="540"/>
      <c r="V651" s="540"/>
      <c r="W651" s="540"/>
      <c r="X651" s="540"/>
      <c r="Y651" s="540"/>
      <c r="Z651" s="540"/>
      <c r="AA651" s="540"/>
      <c r="AB651" s="540"/>
      <c r="AC651" s="540"/>
      <c r="AD651" s="540"/>
      <c r="AE651" s="540"/>
      <c r="AF651" s="540"/>
      <c r="AG651" s="540"/>
      <c r="AH651" s="540"/>
      <c r="AI651" s="541"/>
      <c r="AP651" s="35"/>
      <c r="AQ651" s="37"/>
    </row>
    <row r="652" spans="2:43" ht="13.5" customHeight="1" x14ac:dyDescent="0.15">
      <c r="B652" s="542"/>
      <c r="C652" s="543"/>
      <c r="D652" s="543"/>
      <c r="E652" s="543"/>
      <c r="F652" s="543"/>
      <c r="G652" s="543"/>
      <c r="H652" s="543"/>
      <c r="I652" s="543"/>
      <c r="J652" s="543"/>
      <c r="K652" s="543"/>
      <c r="L652" s="543"/>
      <c r="M652" s="543"/>
      <c r="N652" s="543"/>
      <c r="O652" s="543"/>
      <c r="P652" s="543"/>
      <c r="Q652" s="543"/>
      <c r="R652" s="543"/>
      <c r="S652" s="543"/>
      <c r="T652" s="543"/>
      <c r="U652" s="543"/>
      <c r="V652" s="543"/>
      <c r="W652" s="543"/>
      <c r="X652" s="543"/>
      <c r="Y652" s="543"/>
      <c r="Z652" s="543"/>
      <c r="AA652" s="543"/>
      <c r="AB652" s="543"/>
      <c r="AC652" s="543"/>
      <c r="AD652" s="543"/>
      <c r="AE652" s="543"/>
      <c r="AF652" s="543"/>
      <c r="AG652" s="543"/>
      <c r="AH652" s="543"/>
      <c r="AI652" s="544"/>
      <c r="AP652" s="35"/>
      <c r="AQ652" s="37"/>
    </row>
    <row r="653" spans="2:43" ht="13.5" customHeight="1" x14ac:dyDescent="0.15">
      <c r="B653" s="542"/>
      <c r="C653" s="543"/>
      <c r="D653" s="543"/>
      <c r="E653" s="543"/>
      <c r="F653" s="543"/>
      <c r="G653" s="543"/>
      <c r="H653" s="543"/>
      <c r="I653" s="543"/>
      <c r="J653" s="543"/>
      <c r="K653" s="543"/>
      <c r="L653" s="543"/>
      <c r="M653" s="543"/>
      <c r="N653" s="543"/>
      <c r="O653" s="543"/>
      <c r="P653" s="543"/>
      <c r="Q653" s="543"/>
      <c r="R653" s="543"/>
      <c r="S653" s="543"/>
      <c r="T653" s="543"/>
      <c r="U653" s="543"/>
      <c r="V653" s="543"/>
      <c r="W653" s="543"/>
      <c r="X653" s="543"/>
      <c r="Y653" s="543"/>
      <c r="Z653" s="543"/>
      <c r="AA653" s="543"/>
      <c r="AB653" s="543"/>
      <c r="AC653" s="543"/>
      <c r="AD653" s="543"/>
      <c r="AE653" s="543"/>
      <c r="AF653" s="543"/>
      <c r="AG653" s="543"/>
      <c r="AH653" s="543"/>
      <c r="AI653" s="544"/>
      <c r="AP653" s="35"/>
      <c r="AQ653" s="37"/>
    </row>
    <row r="654" spans="2:43" ht="13.5" customHeight="1" x14ac:dyDescent="0.15">
      <c r="B654" s="542"/>
      <c r="C654" s="543"/>
      <c r="D654" s="543"/>
      <c r="E654" s="543"/>
      <c r="F654" s="543"/>
      <c r="G654" s="543"/>
      <c r="H654" s="543"/>
      <c r="I654" s="543"/>
      <c r="J654" s="543"/>
      <c r="K654" s="543"/>
      <c r="L654" s="543"/>
      <c r="M654" s="543"/>
      <c r="N654" s="543"/>
      <c r="O654" s="543"/>
      <c r="P654" s="543"/>
      <c r="Q654" s="543"/>
      <c r="R654" s="543"/>
      <c r="S654" s="543"/>
      <c r="T654" s="543"/>
      <c r="U654" s="543"/>
      <c r="V654" s="543"/>
      <c r="W654" s="543"/>
      <c r="X654" s="543"/>
      <c r="Y654" s="543"/>
      <c r="Z654" s="543"/>
      <c r="AA654" s="543"/>
      <c r="AB654" s="543"/>
      <c r="AC654" s="543"/>
      <c r="AD654" s="543"/>
      <c r="AE654" s="543"/>
      <c r="AF654" s="543"/>
      <c r="AG654" s="543"/>
      <c r="AH654" s="543"/>
      <c r="AI654" s="544"/>
      <c r="AP654" s="35"/>
      <c r="AQ654" s="37"/>
    </row>
    <row r="655" spans="2:43" ht="13.5" customHeight="1" x14ac:dyDescent="0.15">
      <c r="B655" s="542"/>
      <c r="C655" s="543"/>
      <c r="D655" s="543"/>
      <c r="E655" s="543"/>
      <c r="F655" s="543"/>
      <c r="G655" s="543"/>
      <c r="H655" s="543"/>
      <c r="I655" s="543"/>
      <c r="J655" s="543"/>
      <c r="K655" s="543"/>
      <c r="L655" s="543"/>
      <c r="M655" s="543"/>
      <c r="N655" s="543"/>
      <c r="O655" s="543"/>
      <c r="P655" s="543"/>
      <c r="Q655" s="543"/>
      <c r="R655" s="543"/>
      <c r="S655" s="543"/>
      <c r="T655" s="543"/>
      <c r="U655" s="543"/>
      <c r="V655" s="543"/>
      <c r="W655" s="543"/>
      <c r="X655" s="543"/>
      <c r="Y655" s="543"/>
      <c r="Z655" s="543"/>
      <c r="AA655" s="543"/>
      <c r="AB655" s="543"/>
      <c r="AC655" s="543"/>
      <c r="AD655" s="543"/>
      <c r="AE655" s="543"/>
      <c r="AF655" s="543"/>
      <c r="AG655" s="543"/>
      <c r="AH655" s="543"/>
      <c r="AI655" s="544"/>
      <c r="AP655" s="35"/>
      <c r="AQ655" s="37"/>
    </row>
    <row r="656" spans="2:43" ht="13.5" customHeight="1" x14ac:dyDescent="0.15">
      <c r="B656" s="542"/>
      <c r="C656" s="543"/>
      <c r="D656" s="543"/>
      <c r="E656" s="543"/>
      <c r="F656" s="543"/>
      <c r="G656" s="543"/>
      <c r="H656" s="543"/>
      <c r="I656" s="543"/>
      <c r="J656" s="543"/>
      <c r="K656" s="543"/>
      <c r="L656" s="543"/>
      <c r="M656" s="543"/>
      <c r="N656" s="543"/>
      <c r="O656" s="543"/>
      <c r="P656" s="543"/>
      <c r="Q656" s="543"/>
      <c r="R656" s="543"/>
      <c r="S656" s="543"/>
      <c r="T656" s="543"/>
      <c r="U656" s="543"/>
      <c r="V656" s="543"/>
      <c r="W656" s="543"/>
      <c r="X656" s="543"/>
      <c r="Y656" s="543"/>
      <c r="Z656" s="543"/>
      <c r="AA656" s="543"/>
      <c r="AB656" s="543"/>
      <c r="AC656" s="543"/>
      <c r="AD656" s="543"/>
      <c r="AE656" s="543"/>
      <c r="AF656" s="543"/>
      <c r="AG656" s="543"/>
      <c r="AH656" s="543"/>
      <c r="AI656" s="544"/>
      <c r="AP656" s="35"/>
      <c r="AQ656" s="37"/>
    </row>
    <row r="657" spans="2:43" ht="13.5" customHeight="1" x14ac:dyDescent="0.15">
      <c r="B657" s="542"/>
      <c r="C657" s="543"/>
      <c r="D657" s="543"/>
      <c r="E657" s="543"/>
      <c r="F657" s="543"/>
      <c r="G657" s="543"/>
      <c r="H657" s="543"/>
      <c r="I657" s="543"/>
      <c r="J657" s="543"/>
      <c r="K657" s="543"/>
      <c r="L657" s="543"/>
      <c r="M657" s="543"/>
      <c r="N657" s="543"/>
      <c r="O657" s="543"/>
      <c r="P657" s="543"/>
      <c r="Q657" s="543"/>
      <c r="R657" s="543"/>
      <c r="S657" s="543"/>
      <c r="T657" s="543"/>
      <c r="U657" s="543"/>
      <c r="V657" s="543"/>
      <c r="W657" s="543"/>
      <c r="X657" s="543"/>
      <c r="Y657" s="543"/>
      <c r="Z657" s="543"/>
      <c r="AA657" s="543"/>
      <c r="AB657" s="543"/>
      <c r="AC657" s="543"/>
      <c r="AD657" s="543"/>
      <c r="AE657" s="543"/>
      <c r="AF657" s="543"/>
      <c r="AG657" s="543"/>
      <c r="AH657" s="543"/>
      <c r="AI657" s="544"/>
      <c r="AP657" s="35"/>
      <c r="AQ657" s="37"/>
    </row>
    <row r="658" spans="2:43" ht="13.5" customHeight="1" x14ac:dyDescent="0.15">
      <c r="B658" s="542"/>
      <c r="C658" s="543"/>
      <c r="D658" s="543"/>
      <c r="E658" s="543"/>
      <c r="F658" s="543"/>
      <c r="G658" s="543"/>
      <c r="H658" s="543"/>
      <c r="I658" s="543"/>
      <c r="J658" s="543"/>
      <c r="K658" s="543"/>
      <c r="L658" s="543"/>
      <c r="M658" s="543"/>
      <c r="N658" s="543"/>
      <c r="O658" s="543"/>
      <c r="P658" s="543"/>
      <c r="Q658" s="543"/>
      <c r="R658" s="543"/>
      <c r="S658" s="543"/>
      <c r="T658" s="543"/>
      <c r="U658" s="543"/>
      <c r="V658" s="543"/>
      <c r="W658" s="543"/>
      <c r="X658" s="543"/>
      <c r="Y658" s="543"/>
      <c r="Z658" s="543"/>
      <c r="AA658" s="543"/>
      <c r="AB658" s="543"/>
      <c r="AC658" s="543"/>
      <c r="AD658" s="543"/>
      <c r="AE658" s="543"/>
      <c r="AF658" s="543"/>
      <c r="AG658" s="543"/>
      <c r="AH658" s="543"/>
      <c r="AI658" s="544"/>
      <c r="AP658" s="35"/>
      <c r="AQ658" s="37"/>
    </row>
    <row r="659" spans="2:43" ht="13.5" customHeight="1" x14ac:dyDescent="0.15">
      <c r="B659" s="542"/>
      <c r="C659" s="543"/>
      <c r="D659" s="543"/>
      <c r="E659" s="543"/>
      <c r="F659" s="543"/>
      <c r="G659" s="543"/>
      <c r="H659" s="543"/>
      <c r="I659" s="543"/>
      <c r="J659" s="543"/>
      <c r="K659" s="543"/>
      <c r="L659" s="543"/>
      <c r="M659" s="543"/>
      <c r="N659" s="543"/>
      <c r="O659" s="543"/>
      <c r="P659" s="543"/>
      <c r="Q659" s="543"/>
      <c r="R659" s="543"/>
      <c r="S659" s="543"/>
      <c r="T659" s="543"/>
      <c r="U659" s="543"/>
      <c r="V659" s="543"/>
      <c r="W659" s="543"/>
      <c r="X659" s="543"/>
      <c r="Y659" s="543"/>
      <c r="Z659" s="543"/>
      <c r="AA659" s="543"/>
      <c r="AB659" s="543"/>
      <c r="AC659" s="543"/>
      <c r="AD659" s="543"/>
      <c r="AE659" s="543"/>
      <c r="AF659" s="543"/>
      <c r="AG659" s="543"/>
      <c r="AH659" s="543"/>
      <c r="AI659" s="544"/>
      <c r="AP659" s="35"/>
      <c r="AQ659" s="37"/>
    </row>
    <row r="660" spans="2:43" ht="13.5" customHeight="1" x14ac:dyDescent="0.15">
      <c r="B660" s="542"/>
      <c r="C660" s="543"/>
      <c r="D660" s="543"/>
      <c r="E660" s="543"/>
      <c r="F660" s="543"/>
      <c r="G660" s="543"/>
      <c r="H660" s="543"/>
      <c r="I660" s="543"/>
      <c r="J660" s="543"/>
      <c r="K660" s="543"/>
      <c r="L660" s="543"/>
      <c r="M660" s="543"/>
      <c r="N660" s="543"/>
      <c r="O660" s="543"/>
      <c r="P660" s="543"/>
      <c r="Q660" s="543"/>
      <c r="R660" s="543"/>
      <c r="S660" s="543"/>
      <c r="T660" s="543"/>
      <c r="U660" s="543"/>
      <c r="V660" s="543"/>
      <c r="W660" s="543"/>
      <c r="X660" s="543"/>
      <c r="Y660" s="543"/>
      <c r="Z660" s="543"/>
      <c r="AA660" s="543"/>
      <c r="AB660" s="543"/>
      <c r="AC660" s="543"/>
      <c r="AD660" s="543"/>
      <c r="AE660" s="543"/>
      <c r="AF660" s="543"/>
      <c r="AG660" s="543"/>
      <c r="AH660" s="543"/>
      <c r="AI660" s="544"/>
      <c r="AP660" s="35"/>
      <c r="AQ660" s="37"/>
    </row>
    <row r="661" spans="2:43" ht="13.5" customHeight="1" x14ac:dyDescent="0.15">
      <c r="B661" s="542"/>
      <c r="C661" s="543"/>
      <c r="D661" s="543"/>
      <c r="E661" s="543"/>
      <c r="F661" s="543"/>
      <c r="G661" s="543"/>
      <c r="H661" s="543"/>
      <c r="I661" s="543"/>
      <c r="J661" s="543"/>
      <c r="K661" s="543"/>
      <c r="L661" s="543"/>
      <c r="M661" s="543"/>
      <c r="N661" s="543"/>
      <c r="O661" s="543"/>
      <c r="P661" s="543"/>
      <c r="Q661" s="543"/>
      <c r="R661" s="543"/>
      <c r="S661" s="543"/>
      <c r="T661" s="543"/>
      <c r="U661" s="543"/>
      <c r="V661" s="543"/>
      <c r="W661" s="543"/>
      <c r="X661" s="543"/>
      <c r="Y661" s="543"/>
      <c r="Z661" s="543"/>
      <c r="AA661" s="543"/>
      <c r="AB661" s="543"/>
      <c r="AC661" s="543"/>
      <c r="AD661" s="543"/>
      <c r="AE661" s="543"/>
      <c r="AF661" s="543"/>
      <c r="AG661" s="543"/>
      <c r="AH661" s="543"/>
      <c r="AI661" s="544"/>
      <c r="AP661" s="35"/>
      <c r="AQ661" s="37"/>
    </row>
    <row r="662" spans="2:43" ht="13.5" customHeight="1" x14ac:dyDescent="0.15">
      <c r="B662" s="542"/>
      <c r="C662" s="543"/>
      <c r="D662" s="543"/>
      <c r="E662" s="543"/>
      <c r="F662" s="543"/>
      <c r="G662" s="543"/>
      <c r="H662" s="543"/>
      <c r="I662" s="543"/>
      <c r="J662" s="543"/>
      <c r="K662" s="543"/>
      <c r="L662" s="543"/>
      <c r="M662" s="543"/>
      <c r="N662" s="543"/>
      <c r="O662" s="543"/>
      <c r="P662" s="543"/>
      <c r="Q662" s="543"/>
      <c r="R662" s="543"/>
      <c r="S662" s="543"/>
      <c r="T662" s="543"/>
      <c r="U662" s="543"/>
      <c r="V662" s="543"/>
      <c r="W662" s="543"/>
      <c r="X662" s="543"/>
      <c r="Y662" s="543"/>
      <c r="Z662" s="543"/>
      <c r="AA662" s="543"/>
      <c r="AB662" s="543"/>
      <c r="AC662" s="543"/>
      <c r="AD662" s="543"/>
      <c r="AE662" s="543"/>
      <c r="AF662" s="543"/>
      <c r="AG662" s="543"/>
      <c r="AH662" s="543"/>
      <c r="AI662" s="544"/>
      <c r="AP662" s="35"/>
      <c r="AQ662" s="37"/>
    </row>
    <row r="663" spans="2:43" ht="13.5" customHeight="1" x14ac:dyDescent="0.15">
      <c r="B663" s="542"/>
      <c r="C663" s="543"/>
      <c r="D663" s="543"/>
      <c r="E663" s="543"/>
      <c r="F663" s="543"/>
      <c r="G663" s="543"/>
      <c r="H663" s="543"/>
      <c r="I663" s="543"/>
      <c r="J663" s="543"/>
      <c r="K663" s="543"/>
      <c r="L663" s="543"/>
      <c r="M663" s="543"/>
      <c r="N663" s="543"/>
      <c r="O663" s="543"/>
      <c r="P663" s="543"/>
      <c r="Q663" s="543"/>
      <c r="R663" s="543"/>
      <c r="S663" s="543"/>
      <c r="T663" s="543"/>
      <c r="U663" s="543"/>
      <c r="V663" s="543"/>
      <c r="W663" s="543"/>
      <c r="X663" s="543"/>
      <c r="Y663" s="543"/>
      <c r="Z663" s="543"/>
      <c r="AA663" s="543"/>
      <c r="AB663" s="543"/>
      <c r="AC663" s="543"/>
      <c r="AD663" s="543"/>
      <c r="AE663" s="543"/>
      <c r="AF663" s="543"/>
      <c r="AG663" s="543"/>
      <c r="AH663" s="543"/>
      <c r="AI663" s="544"/>
      <c r="AP663" s="35"/>
      <c r="AQ663" s="37"/>
    </row>
    <row r="664" spans="2:43" ht="13.5" customHeight="1" x14ac:dyDescent="0.15">
      <c r="B664" s="542"/>
      <c r="C664" s="543"/>
      <c r="D664" s="543"/>
      <c r="E664" s="543"/>
      <c r="F664" s="543"/>
      <c r="G664" s="543"/>
      <c r="H664" s="543"/>
      <c r="I664" s="543"/>
      <c r="J664" s="543"/>
      <c r="K664" s="543"/>
      <c r="L664" s="543"/>
      <c r="M664" s="543"/>
      <c r="N664" s="543"/>
      <c r="O664" s="543"/>
      <c r="P664" s="543"/>
      <c r="Q664" s="543"/>
      <c r="R664" s="543"/>
      <c r="S664" s="543"/>
      <c r="T664" s="543"/>
      <c r="U664" s="543"/>
      <c r="V664" s="543"/>
      <c r="W664" s="543"/>
      <c r="X664" s="543"/>
      <c r="Y664" s="543"/>
      <c r="Z664" s="543"/>
      <c r="AA664" s="543"/>
      <c r="AB664" s="543"/>
      <c r="AC664" s="543"/>
      <c r="AD664" s="543"/>
      <c r="AE664" s="543"/>
      <c r="AF664" s="543"/>
      <c r="AG664" s="543"/>
      <c r="AH664" s="543"/>
      <c r="AI664" s="544"/>
      <c r="AP664" s="35"/>
      <c r="AQ664" s="37"/>
    </row>
    <row r="665" spans="2:43" ht="13.5" customHeight="1" x14ac:dyDescent="0.15">
      <c r="B665" s="542"/>
      <c r="C665" s="543"/>
      <c r="D665" s="543"/>
      <c r="E665" s="543"/>
      <c r="F665" s="543"/>
      <c r="G665" s="543"/>
      <c r="H665" s="543"/>
      <c r="I665" s="543"/>
      <c r="J665" s="543"/>
      <c r="K665" s="543"/>
      <c r="L665" s="543"/>
      <c r="M665" s="543"/>
      <c r="N665" s="543"/>
      <c r="O665" s="543"/>
      <c r="P665" s="543"/>
      <c r="Q665" s="543"/>
      <c r="R665" s="543"/>
      <c r="S665" s="543"/>
      <c r="T665" s="543"/>
      <c r="U665" s="543"/>
      <c r="V665" s="543"/>
      <c r="W665" s="543"/>
      <c r="X665" s="543"/>
      <c r="Y665" s="543"/>
      <c r="Z665" s="543"/>
      <c r="AA665" s="543"/>
      <c r="AB665" s="543"/>
      <c r="AC665" s="543"/>
      <c r="AD665" s="543"/>
      <c r="AE665" s="543"/>
      <c r="AF665" s="543"/>
      <c r="AG665" s="543"/>
      <c r="AH665" s="543"/>
      <c r="AI665" s="544"/>
      <c r="AP665" s="35"/>
      <c r="AQ665" s="37"/>
    </row>
    <row r="666" spans="2:43" ht="13.5" customHeight="1" x14ac:dyDescent="0.15">
      <c r="B666" s="542"/>
      <c r="C666" s="543"/>
      <c r="D666" s="543"/>
      <c r="E666" s="543"/>
      <c r="F666" s="543"/>
      <c r="G666" s="543"/>
      <c r="H666" s="543"/>
      <c r="I666" s="543"/>
      <c r="J666" s="543"/>
      <c r="K666" s="543"/>
      <c r="L666" s="543"/>
      <c r="M666" s="543"/>
      <c r="N666" s="543"/>
      <c r="O666" s="543"/>
      <c r="P666" s="543"/>
      <c r="Q666" s="543"/>
      <c r="R666" s="543"/>
      <c r="S666" s="543"/>
      <c r="T666" s="543"/>
      <c r="U666" s="543"/>
      <c r="V666" s="543"/>
      <c r="W666" s="543"/>
      <c r="X666" s="543"/>
      <c r="Y666" s="543"/>
      <c r="Z666" s="543"/>
      <c r="AA666" s="543"/>
      <c r="AB666" s="543"/>
      <c r="AC666" s="543"/>
      <c r="AD666" s="543"/>
      <c r="AE666" s="543"/>
      <c r="AF666" s="543"/>
      <c r="AG666" s="543"/>
      <c r="AH666" s="543"/>
      <c r="AI666" s="544"/>
      <c r="AP666" s="35"/>
      <c r="AQ666" s="37"/>
    </row>
    <row r="667" spans="2:43" ht="13.5" customHeight="1" x14ac:dyDescent="0.15">
      <c r="B667" s="542"/>
      <c r="C667" s="543"/>
      <c r="D667" s="543"/>
      <c r="E667" s="543"/>
      <c r="F667" s="543"/>
      <c r="G667" s="543"/>
      <c r="H667" s="543"/>
      <c r="I667" s="543"/>
      <c r="J667" s="543"/>
      <c r="K667" s="543"/>
      <c r="L667" s="543"/>
      <c r="M667" s="543"/>
      <c r="N667" s="543"/>
      <c r="O667" s="543"/>
      <c r="P667" s="543"/>
      <c r="Q667" s="543"/>
      <c r="R667" s="543"/>
      <c r="S667" s="543"/>
      <c r="T667" s="543"/>
      <c r="U667" s="543"/>
      <c r="V667" s="543"/>
      <c r="W667" s="543"/>
      <c r="X667" s="543"/>
      <c r="Y667" s="543"/>
      <c r="Z667" s="543"/>
      <c r="AA667" s="543"/>
      <c r="AB667" s="543"/>
      <c r="AC667" s="543"/>
      <c r="AD667" s="543"/>
      <c r="AE667" s="543"/>
      <c r="AF667" s="543"/>
      <c r="AG667" s="543"/>
      <c r="AH667" s="543"/>
      <c r="AI667" s="544"/>
      <c r="AP667" s="35"/>
      <c r="AQ667" s="37"/>
    </row>
    <row r="668" spans="2:43" ht="13.5" customHeight="1" x14ac:dyDescent="0.15">
      <c r="B668" s="542"/>
      <c r="C668" s="543"/>
      <c r="D668" s="543"/>
      <c r="E668" s="543"/>
      <c r="F668" s="543"/>
      <c r="G668" s="543"/>
      <c r="H668" s="543"/>
      <c r="I668" s="543"/>
      <c r="J668" s="543"/>
      <c r="K668" s="543"/>
      <c r="L668" s="543"/>
      <c r="M668" s="543"/>
      <c r="N668" s="543"/>
      <c r="O668" s="543"/>
      <c r="P668" s="543"/>
      <c r="Q668" s="543"/>
      <c r="R668" s="543"/>
      <c r="S668" s="543"/>
      <c r="T668" s="543"/>
      <c r="U668" s="543"/>
      <c r="V668" s="543"/>
      <c r="W668" s="543"/>
      <c r="X668" s="543"/>
      <c r="Y668" s="543"/>
      <c r="Z668" s="543"/>
      <c r="AA668" s="543"/>
      <c r="AB668" s="543"/>
      <c r="AC668" s="543"/>
      <c r="AD668" s="543"/>
      <c r="AE668" s="543"/>
      <c r="AF668" s="543"/>
      <c r="AG668" s="543"/>
      <c r="AH668" s="543"/>
      <c r="AI668" s="544"/>
      <c r="AP668" s="35"/>
    </row>
    <row r="669" spans="2:43" ht="13.5" customHeight="1" x14ac:dyDescent="0.15">
      <c r="B669" s="542"/>
      <c r="C669" s="543"/>
      <c r="D669" s="543"/>
      <c r="E669" s="543"/>
      <c r="F669" s="543"/>
      <c r="G669" s="543"/>
      <c r="H669" s="543"/>
      <c r="I669" s="543"/>
      <c r="J669" s="543"/>
      <c r="K669" s="543"/>
      <c r="L669" s="543"/>
      <c r="M669" s="543"/>
      <c r="N669" s="543"/>
      <c r="O669" s="543"/>
      <c r="P669" s="543"/>
      <c r="Q669" s="543"/>
      <c r="R669" s="543"/>
      <c r="S669" s="543"/>
      <c r="T669" s="543"/>
      <c r="U669" s="543"/>
      <c r="V669" s="543"/>
      <c r="W669" s="543"/>
      <c r="X669" s="543"/>
      <c r="Y669" s="543"/>
      <c r="Z669" s="543"/>
      <c r="AA669" s="543"/>
      <c r="AB669" s="543"/>
      <c r="AC669" s="543"/>
      <c r="AD669" s="543"/>
      <c r="AE669" s="543"/>
      <c r="AF669" s="543"/>
      <c r="AG669" s="543"/>
      <c r="AH669" s="543"/>
      <c r="AI669" s="544"/>
    </row>
    <row r="670" spans="2:43" ht="13.5" customHeight="1" x14ac:dyDescent="0.15">
      <c r="B670" s="545"/>
      <c r="C670" s="546"/>
      <c r="D670" s="546"/>
      <c r="E670" s="546"/>
      <c r="F670" s="546"/>
      <c r="G670" s="546"/>
      <c r="H670" s="546"/>
      <c r="I670" s="546"/>
      <c r="J670" s="546"/>
      <c r="K670" s="546"/>
      <c r="L670" s="546"/>
      <c r="M670" s="546"/>
      <c r="N670" s="546"/>
      <c r="O670" s="546"/>
      <c r="P670" s="546"/>
      <c r="Q670" s="546"/>
      <c r="R670" s="546"/>
      <c r="S670" s="546"/>
      <c r="T670" s="546"/>
      <c r="U670" s="546"/>
      <c r="V670" s="546"/>
      <c r="W670" s="546"/>
      <c r="X670" s="546"/>
      <c r="Y670" s="546"/>
      <c r="Z670" s="546"/>
      <c r="AA670" s="546"/>
      <c r="AB670" s="546"/>
      <c r="AC670" s="546"/>
      <c r="AD670" s="546"/>
      <c r="AE670" s="546"/>
      <c r="AF670" s="546"/>
      <c r="AG670" s="546"/>
      <c r="AH670" s="546"/>
      <c r="AI670" s="547"/>
    </row>
  </sheetData>
  <dataConsolidate/>
  <mergeCells count="454">
    <mergeCell ref="B341:R344"/>
    <mergeCell ref="H332:I332"/>
    <mergeCell ref="B369:J370"/>
    <mergeCell ref="J360:L360"/>
    <mergeCell ref="B381:M381"/>
    <mergeCell ref="B349:AI350"/>
    <mergeCell ref="Y319:AA319"/>
    <mergeCell ref="N324:P324"/>
    <mergeCell ref="N322:P322"/>
    <mergeCell ref="B379:J380"/>
    <mergeCell ref="J366:L366"/>
    <mergeCell ref="N323:P323"/>
    <mergeCell ref="Q319:X319"/>
    <mergeCell ref="E330:G330"/>
    <mergeCell ref="B322:M322"/>
    <mergeCell ref="B323:M323"/>
    <mergeCell ref="B324:M324"/>
    <mergeCell ref="Q320:X320"/>
    <mergeCell ref="Y320:AA320"/>
    <mergeCell ref="N360:AI361"/>
    <mergeCell ref="B352:AI355"/>
    <mergeCell ref="B358:J359"/>
    <mergeCell ref="E520:G520"/>
    <mergeCell ref="H520:I520"/>
    <mergeCell ref="U472:W472"/>
    <mergeCell ref="X472:Z472"/>
    <mergeCell ref="AA472:AB472"/>
    <mergeCell ref="B466:AI469"/>
    <mergeCell ref="E544:G544"/>
    <mergeCell ref="N393:P393"/>
    <mergeCell ref="B394:M394"/>
    <mergeCell ref="N394:P394"/>
    <mergeCell ref="E524:H524"/>
    <mergeCell ref="B526:R529"/>
    <mergeCell ref="B418:AI419"/>
    <mergeCell ref="X474:Z474"/>
    <mergeCell ref="AA474:AB474"/>
    <mergeCell ref="B487:AI488"/>
    <mergeCell ref="G473:I473"/>
    <mergeCell ref="E477:H477"/>
    <mergeCell ref="B479:R482"/>
    <mergeCell ref="AA473:AB473"/>
    <mergeCell ref="B473:F473"/>
    <mergeCell ref="G444:I444"/>
    <mergeCell ref="B445:F445"/>
    <mergeCell ref="B410:R413"/>
    <mergeCell ref="B572:AI573"/>
    <mergeCell ref="B575:AI576"/>
    <mergeCell ref="B578:AI581"/>
    <mergeCell ref="B550:R553"/>
    <mergeCell ref="H545:I545"/>
    <mergeCell ref="B534:AI535"/>
    <mergeCell ref="B537:AI540"/>
    <mergeCell ref="B543:D543"/>
    <mergeCell ref="E543:G543"/>
    <mergeCell ref="H543:I543"/>
    <mergeCell ref="H544:I544"/>
    <mergeCell ref="B567:AI570"/>
    <mergeCell ref="B558:AI559"/>
    <mergeCell ref="B561:AI564"/>
    <mergeCell ref="E548:H548"/>
    <mergeCell ref="E545:G545"/>
    <mergeCell ref="B638:AI641"/>
    <mergeCell ref="B585:L585"/>
    <mergeCell ref="M585:O585"/>
    <mergeCell ref="B586:L586"/>
    <mergeCell ref="V586:X586"/>
    <mergeCell ref="Y586:Z586"/>
    <mergeCell ref="V585:X585"/>
    <mergeCell ref="V584:X584"/>
    <mergeCell ref="Y584:Z584"/>
    <mergeCell ref="Y585:Z585"/>
    <mergeCell ref="B629:AI630"/>
    <mergeCell ref="B632:AI635"/>
    <mergeCell ref="B616:L616"/>
    <mergeCell ref="M586:O586"/>
    <mergeCell ref="E592:H592"/>
    <mergeCell ref="B594:R597"/>
    <mergeCell ref="B589:L589"/>
    <mergeCell ref="S584:U584"/>
    <mergeCell ref="B605:AI608"/>
    <mergeCell ref="E619:H619"/>
    <mergeCell ref="B621:R624"/>
    <mergeCell ref="V613:X613"/>
    <mergeCell ref="Y613:Z613"/>
    <mergeCell ref="M614:O614"/>
    <mergeCell ref="B112:N112"/>
    <mergeCell ref="B54:C54"/>
    <mergeCell ref="B519:D519"/>
    <mergeCell ref="E519:G519"/>
    <mergeCell ref="H519:I519"/>
    <mergeCell ref="X473:Z473"/>
    <mergeCell ref="X445:Z445"/>
    <mergeCell ref="B399:D399"/>
    <mergeCell ref="B463:AI464"/>
    <mergeCell ref="AH449:AI450"/>
    <mergeCell ref="E399:G399"/>
    <mergeCell ref="H399:I399"/>
    <mergeCell ref="B438:AI441"/>
    <mergeCell ref="E400:G400"/>
    <mergeCell ref="B501:AI502"/>
    <mergeCell ref="B504:AI505"/>
    <mergeCell ref="B507:AI510"/>
    <mergeCell ref="B490:AI493"/>
    <mergeCell ref="B496:AI499"/>
    <mergeCell ref="E331:G331"/>
    <mergeCell ref="M336:O336"/>
    <mergeCell ref="B335:L335"/>
    <mergeCell ref="B336:L336"/>
    <mergeCell ref="M335:O335"/>
    <mergeCell ref="B587:L587"/>
    <mergeCell ref="M587:O587"/>
    <mergeCell ref="B612:L612"/>
    <mergeCell ref="AW18:BC18"/>
    <mergeCell ref="B108:AI109"/>
    <mergeCell ref="B110:N110"/>
    <mergeCell ref="O110:Q110"/>
    <mergeCell ref="O113:Q113"/>
    <mergeCell ref="B129:AI131"/>
    <mergeCell ref="B134:AI136"/>
    <mergeCell ref="AP18:AV18"/>
    <mergeCell ref="B77:AI78"/>
    <mergeCell ref="B79:N79"/>
    <mergeCell ref="B81:N81"/>
    <mergeCell ref="O79:Q79"/>
    <mergeCell ref="O81:Q81"/>
    <mergeCell ref="X49:Z49"/>
    <mergeCell ref="X50:Z50"/>
    <mergeCell ref="X51:Z51"/>
    <mergeCell ref="V75:X75"/>
    <mergeCell ref="B105:F105"/>
    <mergeCell ref="R47:T48"/>
    <mergeCell ref="E116:H116"/>
    <mergeCell ref="Y104:Z104"/>
    <mergeCell ref="J290:L290"/>
    <mergeCell ref="B405:L405"/>
    <mergeCell ref="M405:O405"/>
    <mergeCell ref="Y316:AA316"/>
    <mergeCell ref="E408:H408"/>
    <mergeCell ref="N311:P311"/>
    <mergeCell ref="J294:L294"/>
    <mergeCell ref="S303:U303"/>
    <mergeCell ref="Y305:AA305"/>
    <mergeCell ref="Y299:AI300"/>
    <mergeCell ref="E339:H339"/>
    <mergeCell ref="O375:X375"/>
    <mergeCell ref="O376:X376"/>
    <mergeCell ref="Q384:X384"/>
    <mergeCell ref="Q383:X383"/>
    <mergeCell ref="S372:U372"/>
    <mergeCell ref="B373:R373"/>
    <mergeCell ref="J364:L364"/>
    <mergeCell ref="B372:R372"/>
    <mergeCell ref="S373:U373"/>
    <mergeCell ref="B371:R371"/>
    <mergeCell ref="S371:U371"/>
    <mergeCell ref="Y369:AI370"/>
    <mergeCell ref="N381:P381"/>
    <mergeCell ref="B27:E28"/>
    <mergeCell ref="S27:V28"/>
    <mergeCell ref="F27:R28"/>
    <mergeCell ref="F29:R30"/>
    <mergeCell ref="AA52:AC52"/>
    <mergeCell ref="B651:AI670"/>
    <mergeCell ref="B648:AI650"/>
    <mergeCell ref="H247:I247"/>
    <mergeCell ref="E248:G248"/>
    <mergeCell ref="H248:I248"/>
    <mergeCell ref="E249:G249"/>
    <mergeCell ref="H249:I249"/>
    <mergeCell ref="B262:AI263"/>
    <mergeCell ref="B265:AI268"/>
    <mergeCell ref="E252:H252"/>
    <mergeCell ref="B254:R257"/>
    <mergeCell ref="B646:AI647"/>
    <mergeCell ref="B247:D247"/>
    <mergeCell ref="E247:G247"/>
    <mergeCell ref="B271:AI274"/>
    <mergeCell ref="B643:AI644"/>
    <mergeCell ref="B435:AI436"/>
    <mergeCell ref="B449:AE450"/>
    <mergeCell ref="U444:W444"/>
    <mergeCell ref="B56:C56"/>
    <mergeCell ref="S104:U104"/>
    <mergeCell ref="Y73:Z73"/>
    <mergeCell ref="Y74:Z74"/>
    <mergeCell ref="Y75:Z75"/>
    <mergeCell ref="R53:T53"/>
    <mergeCell ref="B50:C50"/>
    <mergeCell ref="B51:C51"/>
    <mergeCell ref="B52:C52"/>
    <mergeCell ref="B55:C55"/>
    <mergeCell ref="U82:AI82"/>
    <mergeCell ref="B61:AI62"/>
    <mergeCell ref="G104:I104"/>
    <mergeCell ref="B98:AI101"/>
    <mergeCell ref="X55:Z55"/>
    <mergeCell ref="R57:AI57"/>
    <mergeCell ref="R55:T55"/>
    <mergeCell ref="B64:AI65"/>
    <mergeCell ref="B53:C53"/>
    <mergeCell ref="R52:T52"/>
    <mergeCell ref="AD53:AF53"/>
    <mergeCell ref="B613:L613"/>
    <mergeCell ref="M613:O613"/>
    <mergeCell ref="B614:L614"/>
    <mergeCell ref="G445:I445"/>
    <mergeCell ref="B602:AI603"/>
    <mergeCell ref="B126:AI127"/>
    <mergeCell ref="H400:I400"/>
    <mergeCell ref="E401:G401"/>
    <mergeCell ref="X446:Z446"/>
    <mergeCell ref="AA446:AB446"/>
    <mergeCell ref="B444:F444"/>
    <mergeCell ref="M612:O612"/>
    <mergeCell ref="S611:U611"/>
    <mergeCell ref="V611:X611"/>
    <mergeCell ref="Y611:Z611"/>
    <mergeCell ref="E220:G220"/>
    <mergeCell ref="H220:I220"/>
    <mergeCell ref="E221:G221"/>
    <mergeCell ref="H221:I221"/>
    <mergeCell ref="Y317:AA317"/>
    <mergeCell ref="B141:AI142"/>
    <mergeCell ref="B144:AI147"/>
    <mergeCell ref="Y150:Z150"/>
    <mergeCell ref="B157:R160"/>
    <mergeCell ref="AG12:AI13"/>
    <mergeCell ref="AG14:AI15"/>
    <mergeCell ref="Q18:R19"/>
    <mergeCell ref="B16:E17"/>
    <mergeCell ref="S16:V17"/>
    <mergeCell ref="F20:R21"/>
    <mergeCell ref="W20:Y21"/>
    <mergeCell ref="AD20:AI21"/>
    <mergeCell ref="B20:E21"/>
    <mergeCell ref="S18:V19"/>
    <mergeCell ref="W18:AG19"/>
    <mergeCell ref="AH18:AI19"/>
    <mergeCell ref="S20:V21"/>
    <mergeCell ref="B18:E19"/>
    <mergeCell ref="F18:P19"/>
    <mergeCell ref="W16:AG17"/>
    <mergeCell ref="AH16:AI17"/>
    <mergeCell ref="F16:H17"/>
    <mergeCell ref="B14:AF15"/>
    <mergeCell ref="I16:J17"/>
    <mergeCell ref="K16:R17"/>
    <mergeCell ref="Z20:AC21"/>
    <mergeCell ref="A1:AJ1"/>
    <mergeCell ref="G105:I105"/>
    <mergeCell ref="V612:X612"/>
    <mergeCell ref="Y612:Z612"/>
    <mergeCell ref="B330:D330"/>
    <mergeCell ref="AG110:AI110"/>
    <mergeCell ref="E521:G521"/>
    <mergeCell ref="H521:I521"/>
    <mergeCell ref="B513:AI516"/>
    <mergeCell ref="H330:I330"/>
    <mergeCell ref="J362:L362"/>
    <mergeCell ref="H331:I331"/>
    <mergeCell ref="E332:G332"/>
    <mergeCell ref="B432:AI433"/>
    <mergeCell ref="B404:L404"/>
    <mergeCell ref="M404:O404"/>
    <mergeCell ref="AA47:AC48"/>
    <mergeCell ref="AD52:AF52"/>
    <mergeCell ref="AA53:AC53"/>
    <mergeCell ref="B3:AI4"/>
    <mergeCell ref="B5:AI11"/>
    <mergeCell ref="R56:T56"/>
    <mergeCell ref="E85:H85"/>
    <mergeCell ref="R54:T54"/>
    <mergeCell ref="B111:N111"/>
    <mergeCell ref="O111:Q111"/>
    <mergeCell ref="G74:I74"/>
    <mergeCell ref="S73:U73"/>
    <mergeCell ref="B95:AI96"/>
    <mergeCell ref="B73:F73"/>
    <mergeCell ref="G73:I73"/>
    <mergeCell ref="AG79:AI79"/>
    <mergeCell ref="AG80:AI80"/>
    <mergeCell ref="B87:R90"/>
    <mergeCell ref="B80:N80"/>
    <mergeCell ref="O80:Q80"/>
    <mergeCell ref="V73:X73"/>
    <mergeCell ref="T79:AF79"/>
    <mergeCell ref="V104:X104"/>
    <mergeCell ref="B104:F104"/>
    <mergeCell ref="B165:AI166"/>
    <mergeCell ref="V175:X175"/>
    <mergeCell ref="B168:AI171"/>
    <mergeCell ref="B138:AI139"/>
    <mergeCell ref="B113:N113"/>
    <mergeCell ref="U113:AI113"/>
    <mergeCell ref="B118:R121"/>
    <mergeCell ref="V151:X151"/>
    <mergeCell ref="J151:L151"/>
    <mergeCell ref="S150:U150"/>
    <mergeCell ref="J150:L150"/>
    <mergeCell ref="Y151:Z151"/>
    <mergeCell ref="B150:I150"/>
    <mergeCell ref="B151:I151"/>
    <mergeCell ref="Y152:Z152"/>
    <mergeCell ref="V150:X150"/>
    <mergeCell ref="J296:L296"/>
    <mergeCell ref="V152:X152"/>
    <mergeCell ref="B209:AI212"/>
    <mergeCell ref="B215:F215"/>
    <mergeCell ref="E155:H155"/>
    <mergeCell ref="B174:I174"/>
    <mergeCell ref="J174:L174"/>
    <mergeCell ref="B192:AI195"/>
    <mergeCell ref="B198:AI201"/>
    <mergeCell ref="B203:AI204"/>
    <mergeCell ref="B206:AI207"/>
    <mergeCell ref="Y175:Z175"/>
    <mergeCell ref="B175:I175"/>
    <mergeCell ref="J175:L175"/>
    <mergeCell ref="N290:AI291"/>
    <mergeCell ref="J292:L292"/>
    <mergeCell ref="B279:AI280"/>
    <mergeCell ref="B282:AI285"/>
    <mergeCell ref="B288:J289"/>
    <mergeCell ref="G243:I243"/>
    <mergeCell ref="B244:F244"/>
    <mergeCell ref="V174:X174"/>
    <mergeCell ref="Y174:Z174"/>
    <mergeCell ref="S174:U174"/>
    <mergeCell ref="B299:J300"/>
    <mergeCell ref="S302:U302"/>
    <mergeCell ref="B302:R302"/>
    <mergeCell ref="B301:R301"/>
    <mergeCell ref="S301:U301"/>
    <mergeCell ref="E306:L306"/>
    <mergeCell ref="Y318:AA318"/>
    <mergeCell ref="Y306:AA306"/>
    <mergeCell ref="Y307:AA307"/>
    <mergeCell ref="Q306:X306"/>
    <mergeCell ref="Q307:X307"/>
    <mergeCell ref="Q316:X316"/>
    <mergeCell ref="Y314:AA314"/>
    <mergeCell ref="Y313:AA313"/>
    <mergeCell ref="Q318:X318"/>
    <mergeCell ref="Q313:X313"/>
    <mergeCell ref="Q314:X314"/>
    <mergeCell ref="Q317:X317"/>
    <mergeCell ref="B303:R303"/>
    <mergeCell ref="Q305:X305"/>
    <mergeCell ref="E305:L305"/>
    <mergeCell ref="B309:J310"/>
    <mergeCell ref="B311:M311"/>
    <mergeCell ref="Q388:X388"/>
    <mergeCell ref="Q389:X389"/>
    <mergeCell ref="B392:M392"/>
    <mergeCell ref="B472:F472"/>
    <mergeCell ref="G472:I472"/>
    <mergeCell ref="H401:I401"/>
    <mergeCell ref="Y386:AA386"/>
    <mergeCell ref="Y387:AA387"/>
    <mergeCell ref="Q390:X390"/>
    <mergeCell ref="Y390:AA390"/>
    <mergeCell ref="Y388:AA388"/>
    <mergeCell ref="Y389:AA389"/>
    <mergeCell ref="Q386:X386"/>
    <mergeCell ref="Q387:X387"/>
    <mergeCell ref="N392:P392"/>
    <mergeCell ref="B393:M393"/>
    <mergeCell ref="AA445:AB445"/>
    <mergeCell ref="E453:H453"/>
    <mergeCell ref="B455:R458"/>
    <mergeCell ref="X444:Z444"/>
    <mergeCell ref="AA444:AB444"/>
    <mergeCell ref="B421:AI424"/>
    <mergeCell ref="B427:AI430"/>
    <mergeCell ref="Y384:AA384"/>
    <mergeCell ref="O377:X377"/>
    <mergeCell ref="Y376:AA376"/>
    <mergeCell ref="Y377:AA377"/>
    <mergeCell ref="Y375:AA375"/>
    <mergeCell ref="Y383:AA383"/>
    <mergeCell ref="AG51:AI51"/>
    <mergeCell ref="AG52:AI52"/>
    <mergeCell ref="AG53:AI53"/>
    <mergeCell ref="V106:X106"/>
    <mergeCell ref="Y106:Z106"/>
    <mergeCell ref="V105:X105"/>
    <mergeCell ref="B67:AI70"/>
    <mergeCell ref="V74:X74"/>
    <mergeCell ref="O82:Q82"/>
    <mergeCell ref="B82:N82"/>
    <mergeCell ref="T80:AF80"/>
    <mergeCell ref="AG111:AI111"/>
    <mergeCell ref="Y105:Z105"/>
    <mergeCell ref="T110:AF110"/>
    <mergeCell ref="B74:F74"/>
    <mergeCell ref="O112:Q112"/>
    <mergeCell ref="T111:AF111"/>
    <mergeCell ref="X52:Z52"/>
    <mergeCell ref="V43:AH44"/>
    <mergeCell ref="B36:AI40"/>
    <mergeCell ref="AD50:AF50"/>
    <mergeCell ref="AD51:AF51"/>
    <mergeCell ref="AD47:AF48"/>
    <mergeCell ref="AD49:AF49"/>
    <mergeCell ref="AA49:AC49"/>
    <mergeCell ref="X47:Z48"/>
    <mergeCell ref="AA50:AC50"/>
    <mergeCell ref="AA51:AC51"/>
    <mergeCell ref="R49:T49"/>
    <mergeCell ref="R50:T50"/>
    <mergeCell ref="R51:T51"/>
    <mergeCell ref="AM21:AQ21"/>
    <mergeCell ref="B25:M26"/>
    <mergeCell ref="N25:R26"/>
    <mergeCell ref="B23:AI24"/>
    <mergeCell ref="AG56:AI56"/>
    <mergeCell ref="X53:Z53"/>
    <mergeCell ref="X54:Z54"/>
    <mergeCell ref="R58:AI58"/>
    <mergeCell ref="R59:AI59"/>
    <mergeCell ref="W27:AI28"/>
    <mergeCell ref="B34:AI35"/>
    <mergeCell ref="AD55:AF55"/>
    <mergeCell ref="AA54:AC54"/>
    <mergeCell ref="AG54:AI54"/>
    <mergeCell ref="AG55:AI55"/>
    <mergeCell ref="B49:C49"/>
    <mergeCell ref="AD54:AF54"/>
    <mergeCell ref="AG47:AI48"/>
    <mergeCell ref="AG49:AI49"/>
    <mergeCell ref="AG50:AI50"/>
    <mergeCell ref="B29:E30"/>
    <mergeCell ref="S29:V30"/>
    <mergeCell ref="W29:AI30"/>
    <mergeCell ref="AA55:AC55"/>
    <mergeCell ref="Y176:Z176"/>
    <mergeCell ref="B189:AI190"/>
    <mergeCell ref="B276:AI277"/>
    <mergeCell ref="H219:I219"/>
    <mergeCell ref="B216:F216"/>
    <mergeCell ref="G216:I216"/>
    <mergeCell ref="B234:AI235"/>
    <mergeCell ref="E179:H179"/>
    <mergeCell ref="B181:R184"/>
    <mergeCell ref="G244:I244"/>
    <mergeCell ref="B243:F243"/>
    <mergeCell ref="B237:AI240"/>
    <mergeCell ref="E224:H224"/>
    <mergeCell ref="B226:R229"/>
    <mergeCell ref="G215:I215"/>
    <mergeCell ref="B219:D219"/>
    <mergeCell ref="E219:G219"/>
    <mergeCell ref="V176:X176"/>
  </mergeCells>
  <phoneticPr fontId="3"/>
  <conditionalFormatting sqref="F20:R21">
    <cfRule type="expression" dxfId="21" priority="8">
      <formula>$F$18="その他事業"</formula>
    </cfRule>
    <cfRule type="expression" dxfId="20" priority="11">
      <formula>$F$18="介護サービス事業"</formula>
    </cfRule>
  </conditionalFormatting>
  <conditionalFormatting sqref="R59:AI59">
    <cfRule type="expression" dxfId="19" priority="15">
      <formula>$AG$56="ＮＧ"</formula>
    </cfRule>
  </conditionalFormatting>
  <conditionalFormatting sqref="W20:Y21">
    <cfRule type="expression" dxfId="18" priority="7">
      <formula>$F$18="介護サービス事業"</formula>
    </cfRule>
    <cfRule type="expression" dxfId="17" priority="9">
      <formula>$F$18="その他事業"</formula>
    </cfRule>
  </conditionalFormatting>
  <conditionalFormatting sqref="W18:AG19">
    <cfRule type="expression" dxfId="16" priority="1">
      <formula>$F$18="介護サービス事業"</formula>
    </cfRule>
    <cfRule type="expression" dxfId="15" priority="2">
      <formula>$F$18="宅地造成事業"</formula>
    </cfRule>
    <cfRule type="expression" dxfId="14" priority="3">
      <formula>$F$18="観光施設事業"</formula>
    </cfRule>
    <cfRule type="expression" dxfId="13" priority="5">
      <formula>$F$18="下水道事業"</formula>
    </cfRule>
    <cfRule type="expression" dxfId="12" priority="6">
      <formula>$F$18="交通事業"</formula>
    </cfRule>
  </conditionalFormatting>
  <conditionalFormatting sqref="Y299:AI300">
    <cfRule type="expression" dxfId="11" priority="14">
      <formula>$AN$299=1</formula>
    </cfRule>
  </conditionalFormatting>
  <conditionalFormatting sqref="Y369:AI370">
    <cfRule type="expression" dxfId="10" priority="13">
      <formula>$AN$369=1</formula>
    </cfRule>
  </conditionalFormatting>
  <conditionalFormatting sqref="AG55">
    <cfRule type="expression" dxfId="9" priority="19">
      <formula>$AG$55="ＮＧ"</formula>
    </cfRule>
  </conditionalFormatting>
  <conditionalFormatting sqref="AG14:AI15">
    <cfRule type="expression" dxfId="8" priority="18">
      <formula>$AG$14="ＮＧ"</formula>
    </cfRule>
  </conditionalFormatting>
  <conditionalFormatting sqref="AG49:AI49">
    <cfRule type="expression" dxfId="7" priority="25">
      <formula>$AG$49="ＮＧ"</formula>
    </cfRule>
  </conditionalFormatting>
  <conditionalFormatting sqref="AG50:AI50">
    <cfRule type="expression" dxfId="6" priority="24">
      <formula>$AG$50="ＮＧ"</formula>
    </cfRule>
  </conditionalFormatting>
  <conditionalFormatting sqref="AG51:AI51">
    <cfRule type="expression" dxfId="5" priority="23">
      <formula>$AG$51="ＮＧ"</formula>
    </cfRule>
  </conditionalFormatting>
  <conditionalFormatting sqref="AG52:AI52">
    <cfRule type="expression" dxfId="4" priority="22">
      <formula>$AG$52="ＮＧ"</formula>
    </cfRule>
  </conditionalFormatting>
  <conditionalFormatting sqref="AG53:AI53">
    <cfRule type="expression" dxfId="3" priority="21">
      <formula>$AG$53="ＮＧ"</formula>
    </cfRule>
  </conditionalFormatting>
  <conditionalFormatting sqref="AG54:AI54">
    <cfRule type="expression" dxfId="2" priority="20">
      <formula>$AG$54="ＮＧ"</formula>
    </cfRule>
  </conditionalFormatting>
  <conditionalFormatting sqref="AG56:AI56">
    <cfRule type="expression" dxfId="1" priority="16">
      <formula>$AG$56="ＮＧ"</formula>
    </cfRule>
  </conditionalFormatting>
  <dataValidations xWindow="434" yWindow="377" count="35">
    <dataValidation type="list" showInputMessage="1" showErrorMessage="1" sqref="F18:P19" xr:uid="{00000000-0002-0000-0000-000000000000}">
      <formula1>業種名</formula1>
    </dataValidation>
    <dataValidation type="list" showInputMessage="1" showErrorMessage="1" error="プルダウンリストから選択してください。" prompt="「業種名」で「交通事業」「下水道事業」「観光施設事業」「宅地造成事業」「介護サービス事業」を選択した場合はプルダウンから事業名を選択してください。" sqref="W18:AG19" xr:uid="{00000000-0002-0000-0000-000001000000}">
      <formula1>INDIRECT(F18)</formula1>
    </dataValidation>
    <dataValidation type="textLength" imeMode="halfAlpha" allowBlank="1" showInputMessage="1" showErrorMessage="1" promptTitle="全国地方公共団体コード（６桁）を半角で入力してください。" prompt="　" sqref="AD20:AI21" xr:uid="{00000000-0002-0000-0000-000002000000}">
      <formula1>6</formula1>
      <formula2>6</formula2>
    </dataValidation>
    <dataValidation allowBlank="1" showInputMessage="1" showErrorMessage="1" promptTitle="「業種名」で「介護サービス事業」「その他事業」を選択した場合のみ" prompt="地方公営企業決算状況調査で使用している「施設名」を入力してください。" sqref="F20:R21" xr:uid="{00000000-0002-0000-0000-000003000000}"/>
    <dataValidation allowBlank="1" showInputMessage="1" showErrorMessage="1" promptTitle="「業種名」で「介護サービス事業」「その他事業」を選択した場合のみ" prompt="地方公営企業決算状況調査で使用している「施設コード」を入力してください。" sqref="W20:Y21" xr:uid="{00000000-0002-0000-0000-000004000000}"/>
    <dataValidation allowBlank="1" showInputMessage="1" showErrorMessage="1" promptTitle="取組の概要について" prompt="抜本的な改革（事業廃止）に関する概要を記載してください。_x000a_事業自体の概要ではありませんので、注意してください。" sqref="B67:B68" xr:uid="{00000000-0002-0000-0000-000005000000}"/>
    <dataValidation allowBlank="1" showInputMessage="1" showErrorMessage="1" promptTitle="取組の概要について" prompt="予定する抜本的な改革（事業廃止）に関する概要を記載してください。_x000a_事業自体の概要ではありませんので、注意してください。" sqref="B98:AI101" xr:uid="{00000000-0002-0000-0000-000006000000}"/>
    <dataValidation allowBlank="1" showInputMessage="1" showErrorMessage="1" promptTitle="取組の概要について" prompt="検討中の抜本的な改革（事業廃止）に関する概要を記載してください。_x000a_事業自体の概要ではありませんので、注意してください。" sqref="B129" xr:uid="{00000000-0002-0000-0000-000007000000}"/>
    <dataValidation allowBlank="1" showInputMessage="1" showErrorMessage="1" promptTitle="取組の概要について" prompt="抜本的な改革（民営化・民間譲渡）に関する概要を記載してください。_x000a_事業自体の概要ではありませんので、注意してください。" sqref="B144:AI147" xr:uid="{00000000-0002-0000-0000-000008000000}"/>
    <dataValidation allowBlank="1" showInputMessage="1" showErrorMessage="1" promptTitle="取組の概要について" prompt="予定している抜本的な改革（民営化・民間譲渡）に関する概要を記載してください。_x000a_事業自体の概要ではありませんので、注意してください。" sqref="B168:AI171" xr:uid="{00000000-0002-0000-0000-000009000000}"/>
    <dataValidation allowBlank="1" showInputMessage="1" showErrorMessage="1" promptTitle="取組の概要について" prompt="検討中の抜本的な改革（民営化・民間譲渡）に関する概要を記載してください。_x000a_事業自体の概要ではありませんので、注意してください。" sqref="B192:AI195" xr:uid="{00000000-0002-0000-0000-00000A000000}"/>
    <dataValidation allowBlank="1" showInputMessage="1" showErrorMessage="1" promptTitle="取組の概要について" prompt="抜本的な改革（広域化等）に関する概要を記載してください。_x000a_事業自体の概要ではありませんので、注意してください。" sqref="B282:AI285" xr:uid="{00000000-0002-0000-0000-00000B000000}"/>
    <dataValidation allowBlank="1" showInputMessage="1" showErrorMessage="1" promptTitle="取組の概要について" prompt="予定している抜本的な改革（広域化等）に関する概要を記載してください。_x000a_事業自体の概要ではありませんので、注意してください。" sqref="B352:AI355" xr:uid="{00000000-0002-0000-0000-00000C000000}"/>
    <dataValidation allowBlank="1" showInputMessage="1" showErrorMessage="1" promptTitle="取組の概要について" prompt="抜本的な改革（指定管理者制度）に関する概要を記載してください。_x000a_事業自体の概要ではありませんので、注意してください。" sqref="B438:AI441" xr:uid="{00000000-0002-0000-0000-00000D000000}"/>
    <dataValidation allowBlank="1" showInputMessage="1" showErrorMessage="1" promptTitle="取組の概要について" prompt="予定している抜本的な改革（指定管理者制度）に関する概要を記載してください。_x000a_事業自体の概要ではありませんので、注意してください。" sqref="B466:AI469" xr:uid="{00000000-0002-0000-0000-00000E000000}"/>
    <dataValidation allowBlank="1" showInputMessage="1" showErrorMessage="1" promptTitle="取組の概要について" prompt="抜本的な改革（包括的民間委託）に関する概要を記載してください。_x000a_事業自体の概要ではありませんので、注意してください。" sqref="B507:AI510" xr:uid="{00000000-0002-0000-0000-00000F000000}"/>
    <dataValidation allowBlank="1" showInputMessage="1" showErrorMessage="1" promptTitle="取組の概要について" prompt="検討中の抜本的な改革（包括的民間委託）に関する概要を記載してください。_x000a_事業自体の概要ではありませんので、注意してください。" sqref="B561:AI564" xr:uid="{00000000-0002-0000-0000-000010000000}"/>
    <dataValidation allowBlank="1" showInputMessage="1" showErrorMessage="1" promptTitle="取組の概要について" prompt="抜本的な改革（ＰＰＰ／ＰＦＩ）に関する概要を記載してください。_x000a_事業自体の概要ではありませんので、注意してください。" sqref="B578:AI581" xr:uid="{00000000-0002-0000-0000-000011000000}"/>
    <dataValidation allowBlank="1" showInputMessage="1" showErrorMessage="1" promptTitle="取組の概要について" prompt="予定している抜本的な改革（ＰＰＰ／ＰＦＩ）に関する概要を記載してください。_x000a_事業自体の概要ではありませんので、注意してください。" sqref="B605:AI608" xr:uid="{00000000-0002-0000-0000-000012000000}"/>
    <dataValidation allowBlank="1" showInputMessage="1" showErrorMessage="1" promptTitle="取組の概要について" prompt="検討中の抜本的な改革（ＰＰＰ／ＰＦＩ）に関する概要を記載してください。_x000a_事業自体の概要ではありませんので、注意してください。" sqref="B632:AI635" xr:uid="{00000000-0002-0000-0000-000013000000}"/>
    <dataValidation allowBlank="1" showInputMessage="1" showErrorMessage="1" promptTitle="取組の概要について" prompt="抜本的な改革（地方独立行政法人への移行）に関する概要を記載してください。_x000a_事業自体の概要ではありませんので、注意してください。" sqref="B209:AI212" xr:uid="{00000000-0002-0000-0000-000014000000}"/>
    <dataValidation allowBlank="1" showInputMessage="1" showErrorMessage="1" promptTitle="取組の概要について" prompt="予定している抜本的な改革（地方独立行政法人への移行）に関する概要を記載してください。_x000a_事業自体の概要ではありませんので、注意してください。" sqref="B237:AI240" xr:uid="{00000000-0002-0000-0000-000015000000}"/>
    <dataValidation allowBlank="1" showInputMessage="1" showErrorMessage="1" promptTitle="取組の概要について" prompt="検討中の抜本的な改革（地方独立行政法人への移行）に関する概要を記載してください。_x000a_事業自体の概要ではありませんので、注意してください。" sqref="B265:AI268" xr:uid="{00000000-0002-0000-0000-000016000000}"/>
    <dataValidation allowBlank="1" showInputMessage="1" showErrorMessage="1" promptTitle="取組の概要について" prompt="検討中の抜本的な改革（広域化等）に関する概要を記載してください。_x000a_事業自体の概要ではありませんので、注意してください。" sqref="B421:AI424" xr:uid="{00000000-0002-0000-0000-000017000000}"/>
    <dataValidation allowBlank="1" showInputMessage="1" showErrorMessage="1" promptTitle="取組の概要について" prompt="検討中の抜本的な改革（指定管理者制度）に関する概要を記載してください。_x000a_事業自体の概要ではありませんので、注意してください。" sqref="B490:AI493" xr:uid="{00000000-0002-0000-0000-000018000000}"/>
    <dataValidation allowBlank="1" showInputMessage="1" showErrorMessage="1" promptTitle="取組の概要について" prompt="予定している抜本的な改革（包括的民間委託）に関する概要を記載してください。_x000a_事業自体の概要ではありませんので、注意してください。" sqref="B537:AI540" xr:uid="{00000000-0002-0000-0000-000019000000}"/>
    <dataValidation imeMode="halfAlpha" allowBlank="1" showInputMessage="1" showErrorMessage="1" sqref="F29:R30 W29:AI30 E85:H85 E155:H155 E252:H252 E339:H339 E408:H408 E453:H453 E477:H477 E524:H524 E548:H548 E592:H592 E619:H619 E224:H224 E179:H179" xr:uid="{31DD3460-808E-4E47-B384-89D534FFD708}"/>
    <dataValidation imeMode="fullAlpha" allowBlank="1" showInputMessage="1" showErrorMessage="1" sqref="E116:H116" xr:uid="{E0C1484C-8FE4-49FC-9D5A-E40EAC6719E9}"/>
    <dataValidation allowBlank="1" showInputMessage="1" showErrorMessage="1" promptTitle="検討状況及び課題について" prompt="抜本的な改革（事業廃止）に関する検討状況及び課題を記載してください。_x000a_事業自体の検討状況及び課題ではありませんので、注意してください。" sqref="B134:AI136" xr:uid="{084D909F-3DD6-48B6-BA86-BC06283949B5}"/>
    <dataValidation allowBlank="1" showInputMessage="1" showErrorMessage="1" promptTitle="検討状況及び課題について" prompt="抜本的な改革（民営化・民間譲渡）に関する検討状況及び課題を記載してください。_x000a_事業自体の検討状況及び課題ではありませんので、注意してください。" sqref="B198:AI201" xr:uid="{F589E574-A8D4-4539-A79D-89CD6F0E431E}"/>
    <dataValidation allowBlank="1" showInputMessage="1" showErrorMessage="1" promptTitle="検討状況及び課題について" prompt="抜本的な改革（広域化等）に関する検討状況及び課題を記載してください。_x000a_事業自体の検討状況及び課題ではありませんので、注意してください。" sqref="B427:AI430" xr:uid="{158D579E-9D5B-4683-82BA-1B3F67F4E6A1}"/>
    <dataValidation allowBlank="1" showInputMessage="1" showErrorMessage="1" promptTitle="検討状況及び課題について" prompt="抜本的な改革（指定管理者制度）に関する検討状況及び課題を記載してください。_x000a_事業自体の検討状況及び課題ではありませんので、注意してください。" sqref="B496:AI499" xr:uid="{D2E1CD6C-BEFD-4642-AA03-F2E80428F25F}"/>
    <dataValidation allowBlank="1" showInputMessage="1" showErrorMessage="1" promptTitle="検討状況及び課題について" prompt="抜本的な改革（包括的民間委託）に関する検討状況及び課題を記載してください。_x000a_事業自体の検討状況及び課題ではありませんので、注意してください。" sqref="B567:AI570" xr:uid="{C5835143-AA75-4AB5-95BB-80A941C81CAC}"/>
    <dataValidation allowBlank="1" showInputMessage="1" showErrorMessage="1" promptTitle="検討状況及び課題について" prompt="抜本的な改革（ＰＰＰ／ＰＦＩ）に関する検討状況及び課題を記載してください。_x000a_事業自体の検討状況及び課題ではありませんので、注意してください。" sqref="B638:AI641" xr:uid="{44099E91-5B07-4989-BECD-6F9004126F14}"/>
    <dataValidation allowBlank="1" showInputMessage="1" showErrorMessage="1" promptTitle="検討状況及び課題について" prompt="抜本的な改革（地方独立行政法人への移行）に関する検討状況及び課題を記載してください。_x000a_事業自体の検討状況及び課題ではありませんので、注意してください。" sqref="B271:AI274" xr:uid="{87EE3700-EBFE-4F29-9741-1F1A3D3B32BB}"/>
  </dataValidations>
  <hyperlinks>
    <hyperlink ref="W29" r:id="rId1" xr:uid="{66BE2373-74E6-4C2D-87B0-CCDF18E75808}"/>
  </hyperlinks>
  <printOptions horizontalCentered="1"/>
  <pageMargins left="0.11811023622047245" right="0" top="0.74803149606299213" bottom="0.74803149606299213" header="0.31496062992125984" footer="0.31496062992125984"/>
  <pageSetup paperSize="9" scale="80" orientation="portrait" r:id="rId2"/>
  <headerFooter>
    <oddFooter>&amp;C&amp;P</oddFooter>
  </headerFooter>
  <rowBreaks count="12" manualBreakCount="12">
    <brk id="60" max="35" man="1"/>
    <brk id="125" max="35" man="1"/>
    <brk id="137" max="35" man="1"/>
    <brk id="202" max="16383" man="1"/>
    <brk id="274" max="35" man="1"/>
    <brk id="348" max="35" man="1"/>
    <brk id="417" max="35" man="1"/>
    <brk id="431" max="35" man="1"/>
    <brk id="500" max="35" man="1"/>
    <brk id="571" max="35" man="1"/>
    <brk id="202" max="35" man="1"/>
    <brk id="642" max="35" man="1"/>
  </rowBreaks>
  <drawing r:id="rId3"/>
  <extLst>
    <ext xmlns:x14="http://schemas.microsoft.com/office/spreadsheetml/2009/9/main" uri="{CCE6A557-97BC-4b89-ADB6-D9C93CAAB3DF}">
      <x14:dataValidations xmlns:xm="http://schemas.microsoft.com/office/excel/2006/main" xWindow="434" yWindow="377" count="9">
        <x14:dataValidation type="list" allowBlank="1" showInputMessage="1" showErrorMessage="1" xr:uid="{00000000-0002-0000-0000-00001A000000}">
          <x14:formula1>
            <xm:f>選択肢!$AQ$2:$AQ$66</xm:f>
          </x14:formula1>
          <xm:sqref>V611:X611 V73:X73 V104:X104 V150:X150 V174:X174 E219:G219 E247:G247 E330:G330 E399:G399 X444:Z444 X472:Z472 E519:G519 E543:G543 V584:X584</xm:sqref>
        </x14:dataValidation>
        <x14:dataValidation type="list" showInputMessage="1" showErrorMessage="1" xr:uid="{00000000-0002-0000-0000-00001B000000}">
          <x14:formula1>
            <xm:f>選択肢BK!$A$2:$A$4</xm:f>
          </x14:formula1>
          <xm:sqref>W16:AG17</xm:sqref>
        </x14:dataValidation>
        <x14:dataValidation type="list" allowBlank="1" showInputMessage="1" showErrorMessage="1" xr:uid="{00000000-0002-0000-0000-00001C000000}">
          <x14:formula1>
            <xm:f>選択肢!$AJ$2:$AJ$3</xm:f>
          </x14:formula1>
          <xm:sqref>G243:I244 G73:I74 G104:I105 J150:L151 J174:L175 R49:T56 AG110:AI111 G444:I445 G472:I473 G215:I216 M404:O405 M335:O336 X49:AF55 J360:L360 Y383:Y384 N392:P394 S301:U303 Y375:AA377 Y316:Y320 N311 J362:L362 J364:L364 J366:L366 AH449:AI450 Y313:AA314 Y305:AA307 J290:L290 J292:L292 J294:L294 J296:L296 N322:P324 AG79:AI80 N381 Y386:Y390 O79:Q82 S371:U373 O110:Q113</xm:sqref>
        </x14:dataValidation>
        <x14:dataValidation type="list" allowBlank="1" showInputMessage="1" showErrorMessage="1" xr:uid="{00000000-0002-0000-0000-00001D000000}">
          <x14:formula1>
            <xm:f>選択肢!$AL$2:$AL$5</xm:f>
          </x14:formula1>
          <xm:sqref>S584:U584 B519:D519 B219:D219 S150:U150 S73:U73 B330:D330 U444:W444</xm:sqref>
        </x14:dataValidation>
        <x14:dataValidation type="list" showInputMessage="1" showErrorMessage="1" xr:uid="{00000000-0002-0000-0000-00001E000000}">
          <x14:formula1>
            <xm:f>選択肢!$AQ$2:$AQ$14</xm:f>
          </x14:formula1>
          <xm:sqref>V105:X105 E248:G248 E220:G220 V612:X612 V151:X151 V175:X175 E331:G331 E400:G400 X445:Z445 X473:Z473 E520:G520 E544:G544 V585:X585 V74:X74</xm:sqref>
        </x14:dataValidation>
        <x14:dataValidation type="list" showInputMessage="1" showErrorMessage="1" xr:uid="{00000000-0002-0000-0000-00001F000000}">
          <x14:formula1>
            <xm:f>選択肢!$AQ$2:$AQ$33</xm:f>
          </x14:formula1>
          <xm:sqref>V106:X106 E249:G249 E221:G221 V613:X613 V176:X176 V152:X153 E332:G332 E401:G401 X446:Z446 V75:X75 E521:G521 E545:G545 V586:X586 X474:Z474</xm:sqref>
        </x14:dataValidation>
        <x14:dataValidation type="list" allowBlank="1" showInputMessage="1" showErrorMessage="1" xr:uid="{00000000-0002-0000-0000-000020000000}">
          <x14:formula1>
            <xm:f>選択肢!$AL$6:$AL$7</xm:f>
          </x14:formula1>
          <xm:sqref>B247:D247 B399:D399 S174:U174 S611:U611 B543:D543 U472:W472 S104:U104</xm:sqref>
        </x14:dataValidation>
        <x14:dataValidation type="list" allowBlank="1" showInputMessage="1" showErrorMessage="1" xr:uid="{00000000-0002-0000-0000-000021000000}">
          <x14:formula1>
            <xm:f>選択肢!$AV$2:$AV$10</xm:f>
          </x14:formula1>
          <xm:sqref>B585:L587 B612:L614</xm:sqref>
        </x14:dataValidation>
        <x14:dataValidation type="list" allowBlank="1" showInputMessage="1" showErrorMessage="1" xr:uid="{3A5AF6FB-89B3-4123-9230-CF98BC27A54A}">
          <x14:formula1>
            <xm:f>選択肢!$BX$2:$BX$5</xm:f>
          </x14:formula1>
          <xm:sqref>N25:R26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3DAA5-C585-409C-B3AD-209F60C71798}">
  <sheetPr>
    <pageSetUpPr fitToPage="1"/>
  </sheetPr>
  <dimension ref="C1:BS5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29"/>
      <c r="D2" s="330"/>
      <c r="E2" s="330"/>
      <c r="F2" s="330"/>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row>
    <row r="3" spans="3:71" ht="15.6" customHeight="1" x14ac:dyDescent="0.15">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row>
    <row r="4" spans="3:71" ht="15.6" customHeight="1" x14ac:dyDescent="0.15">
      <c r="H4" s="332"/>
      <c r="I4" s="332"/>
      <c r="J4" s="332"/>
      <c r="K4" s="332"/>
      <c r="L4" s="332"/>
      <c r="M4" s="332"/>
      <c r="N4" s="332"/>
      <c r="O4" s="332"/>
      <c r="P4" s="332"/>
      <c r="Q4" s="332"/>
      <c r="R4" s="332"/>
      <c r="S4" s="332"/>
      <c r="T4" s="332"/>
      <c r="U4" s="332"/>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row>
    <row r="5" spans="3:71" ht="15.6" customHeight="1" x14ac:dyDescent="0.15">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row>
    <row r="6" spans="3:71" ht="15.6" customHeight="1" x14ac:dyDescent="0.15">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4"/>
      <c r="AR6" s="334"/>
      <c r="AS6" s="334"/>
      <c r="AT6" s="334"/>
      <c r="AU6" s="334"/>
      <c r="AV6" s="334"/>
      <c r="AW6" s="334"/>
      <c r="AX6" s="334"/>
      <c r="AY6" s="334"/>
    </row>
    <row r="7" spans="3:71" ht="15.6" customHeight="1" x14ac:dyDescent="0.15">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4"/>
      <c r="AR7" s="334"/>
      <c r="AS7" s="334"/>
      <c r="AT7" s="334"/>
      <c r="AU7" s="334"/>
      <c r="AV7" s="334"/>
      <c r="AW7" s="334"/>
      <c r="AX7" s="334"/>
      <c r="AY7" s="334"/>
    </row>
    <row r="8" spans="3:71" ht="15.6" customHeight="1" x14ac:dyDescent="0.15">
      <c r="C8" s="629" t="s">
        <v>10</v>
      </c>
      <c r="D8" s="630"/>
      <c r="E8" s="630"/>
      <c r="F8" s="630"/>
      <c r="G8" s="630"/>
      <c r="H8" s="630"/>
      <c r="I8" s="630"/>
      <c r="J8" s="630"/>
      <c r="K8" s="630"/>
      <c r="L8" s="630"/>
      <c r="M8" s="630"/>
      <c r="N8" s="630"/>
      <c r="O8" s="630"/>
      <c r="P8" s="630"/>
      <c r="Q8" s="630"/>
      <c r="R8" s="630"/>
      <c r="S8" s="630"/>
      <c r="T8" s="630"/>
      <c r="U8" s="631" t="s">
        <v>88</v>
      </c>
      <c r="V8" s="632"/>
      <c r="W8" s="632"/>
      <c r="X8" s="632"/>
      <c r="Y8" s="632"/>
      <c r="Z8" s="632"/>
      <c r="AA8" s="632"/>
      <c r="AB8" s="632"/>
      <c r="AC8" s="632"/>
      <c r="AD8" s="632"/>
      <c r="AE8" s="632"/>
      <c r="AF8" s="632"/>
      <c r="AG8" s="632"/>
      <c r="AH8" s="632"/>
      <c r="AI8" s="632"/>
      <c r="AJ8" s="632"/>
      <c r="AK8" s="632"/>
      <c r="AL8" s="632"/>
      <c r="AM8" s="632"/>
      <c r="AN8" s="633"/>
      <c r="AO8" s="640" t="s">
        <v>3</v>
      </c>
      <c r="AP8" s="632"/>
      <c r="AQ8" s="632"/>
      <c r="AR8" s="632"/>
      <c r="AS8" s="632"/>
      <c r="AT8" s="632"/>
      <c r="AU8" s="632"/>
      <c r="AV8" s="632"/>
      <c r="AW8" s="632"/>
      <c r="AX8" s="632"/>
      <c r="AY8" s="632"/>
      <c r="AZ8" s="632"/>
      <c r="BA8" s="632"/>
      <c r="BB8" s="632"/>
      <c r="BC8" s="632"/>
      <c r="BD8" s="632"/>
      <c r="BE8" s="632"/>
      <c r="BF8" s="633"/>
      <c r="BG8" s="629" t="s">
        <v>89</v>
      </c>
      <c r="BH8" s="641"/>
      <c r="BI8" s="641"/>
      <c r="BJ8" s="641"/>
      <c r="BK8" s="641"/>
      <c r="BL8" s="641"/>
      <c r="BM8" s="641"/>
      <c r="BN8" s="641"/>
      <c r="BO8" s="641"/>
      <c r="BP8" s="641"/>
      <c r="BQ8" s="641"/>
      <c r="BR8" s="335"/>
    </row>
    <row r="9" spans="3:71" ht="15.6" customHeight="1" x14ac:dyDescent="0.15">
      <c r="C9" s="630"/>
      <c r="D9" s="630"/>
      <c r="E9" s="630"/>
      <c r="F9" s="630"/>
      <c r="G9" s="630"/>
      <c r="H9" s="630"/>
      <c r="I9" s="630"/>
      <c r="J9" s="630"/>
      <c r="K9" s="630"/>
      <c r="L9" s="630"/>
      <c r="M9" s="630"/>
      <c r="N9" s="630"/>
      <c r="O9" s="630"/>
      <c r="P9" s="630"/>
      <c r="Q9" s="630"/>
      <c r="R9" s="630"/>
      <c r="S9" s="630"/>
      <c r="T9" s="630"/>
      <c r="U9" s="634"/>
      <c r="V9" s="635"/>
      <c r="W9" s="635"/>
      <c r="X9" s="635"/>
      <c r="Y9" s="635"/>
      <c r="Z9" s="635"/>
      <c r="AA9" s="635"/>
      <c r="AB9" s="635"/>
      <c r="AC9" s="635"/>
      <c r="AD9" s="635"/>
      <c r="AE9" s="635"/>
      <c r="AF9" s="635"/>
      <c r="AG9" s="635"/>
      <c r="AH9" s="635"/>
      <c r="AI9" s="635"/>
      <c r="AJ9" s="635"/>
      <c r="AK9" s="635"/>
      <c r="AL9" s="635"/>
      <c r="AM9" s="635"/>
      <c r="AN9" s="636"/>
      <c r="AO9" s="634"/>
      <c r="AP9" s="635"/>
      <c r="AQ9" s="635"/>
      <c r="AR9" s="635"/>
      <c r="AS9" s="635"/>
      <c r="AT9" s="635"/>
      <c r="AU9" s="635"/>
      <c r="AV9" s="635"/>
      <c r="AW9" s="635"/>
      <c r="AX9" s="635"/>
      <c r="AY9" s="635"/>
      <c r="AZ9" s="635"/>
      <c r="BA9" s="635"/>
      <c r="BB9" s="635"/>
      <c r="BC9" s="635"/>
      <c r="BD9" s="635"/>
      <c r="BE9" s="635"/>
      <c r="BF9" s="636"/>
      <c r="BG9" s="641"/>
      <c r="BH9" s="641"/>
      <c r="BI9" s="641"/>
      <c r="BJ9" s="641"/>
      <c r="BK9" s="641"/>
      <c r="BL9" s="641"/>
      <c r="BM9" s="641"/>
      <c r="BN9" s="641"/>
      <c r="BO9" s="641"/>
      <c r="BP9" s="641"/>
      <c r="BQ9" s="641"/>
      <c r="BR9" s="335"/>
    </row>
    <row r="10" spans="3:71" ht="15.6" customHeight="1" x14ac:dyDescent="0.15">
      <c r="C10" s="630"/>
      <c r="D10" s="630"/>
      <c r="E10" s="630"/>
      <c r="F10" s="630"/>
      <c r="G10" s="630"/>
      <c r="H10" s="630"/>
      <c r="I10" s="630"/>
      <c r="J10" s="630"/>
      <c r="K10" s="630"/>
      <c r="L10" s="630"/>
      <c r="M10" s="630"/>
      <c r="N10" s="630"/>
      <c r="O10" s="630"/>
      <c r="P10" s="630"/>
      <c r="Q10" s="630"/>
      <c r="R10" s="630"/>
      <c r="S10" s="630"/>
      <c r="T10" s="630"/>
      <c r="U10" s="637"/>
      <c r="V10" s="638"/>
      <c r="W10" s="638"/>
      <c r="X10" s="638"/>
      <c r="Y10" s="638"/>
      <c r="Z10" s="638"/>
      <c r="AA10" s="638"/>
      <c r="AB10" s="638"/>
      <c r="AC10" s="638"/>
      <c r="AD10" s="638"/>
      <c r="AE10" s="638"/>
      <c r="AF10" s="638"/>
      <c r="AG10" s="638"/>
      <c r="AH10" s="638"/>
      <c r="AI10" s="638"/>
      <c r="AJ10" s="638"/>
      <c r="AK10" s="638"/>
      <c r="AL10" s="638"/>
      <c r="AM10" s="638"/>
      <c r="AN10" s="639"/>
      <c r="AO10" s="637"/>
      <c r="AP10" s="638"/>
      <c r="AQ10" s="638"/>
      <c r="AR10" s="638"/>
      <c r="AS10" s="638"/>
      <c r="AT10" s="638"/>
      <c r="AU10" s="638"/>
      <c r="AV10" s="638"/>
      <c r="AW10" s="638"/>
      <c r="AX10" s="638"/>
      <c r="AY10" s="638"/>
      <c r="AZ10" s="638"/>
      <c r="BA10" s="638"/>
      <c r="BB10" s="638"/>
      <c r="BC10" s="638"/>
      <c r="BD10" s="638"/>
      <c r="BE10" s="638"/>
      <c r="BF10" s="639"/>
      <c r="BG10" s="641"/>
      <c r="BH10" s="641"/>
      <c r="BI10" s="641"/>
      <c r="BJ10" s="641"/>
      <c r="BK10" s="641"/>
      <c r="BL10" s="641"/>
      <c r="BM10" s="641"/>
      <c r="BN10" s="641"/>
      <c r="BO10" s="641"/>
      <c r="BP10" s="641"/>
      <c r="BQ10" s="641"/>
      <c r="BR10" s="335"/>
    </row>
    <row r="11" spans="3:71" ht="15.6" customHeight="1" x14ac:dyDescent="0.15">
      <c r="C11" s="642" t="s">
        <v>2145</v>
      </c>
      <c r="D11" s="630"/>
      <c r="E11" s="630"/>
      <c r="F11" s="630"/>
      <c r="G11" s="630"/>
      <c r="H11" s="630"/>
      <c r="I11" s="630"/>
      <c r="J11" s="630"/>
      <c r="K11" s="630"/>
      <c r="L11" s="630"/>
      <c r="M11" s="630"/>
      <c r="N11" s="630"/>
      <c r="O11" s="630"/>
      <c r="P11" s="630"/>
      <c r="Q11" s="630"/>
      <c r="R11" s="630"/>
      <c r="S11" s="630"/>
      <c r="T11" s="630"/>
      <c r="U11" s="643" t="s">
        <v>7267</v>
      </c>
      <c r="V11" s="644"/>
      <c r="W11" s="644"/>
      <c r="X11" s="644"/>
      <c r="Y11" s="644"/>
      <c r="Z11" s="644"/>
      <c r="AA11" s="644"/>
      <c r="AB11" s="644"/>
      <c r="AC11" s="644"/>
      <c r="AD11" s="644"/>
      <c r="AE11" s="644"/>
      <c r="AF11" s="632"/>
      <c r="AG11" s="632"/>
      <c r="AH11" s="632"/>
      <c r="AI11" s="632"/>
      <c r="AJ11" s="632"/>
      <c r="AK11" s="632"/>
      <c r="AL11" s="632"/>
      <c r="AM11" s="632"/>
      <c r="AN11" s="633"/>
      <c r="AO11" s="649" t="s">
        <v>7268</v>
      </c>
      <c r="AP11" s="632"/>
      <c r="AQ11" s="632"/>
      <c r="AR11" s="632"/>
      <c r="AS11" s="632"/>
      <c r="AT11" s="632"/>
      <c r="AU11" s="632"/>
      <c r="AV11" s="632"/>
      <c r="AW11" s="632"/>
      <c r="AX11" s="632"/>
      <c r="AY11" s="632"/>
      <c r="AZ11" s="632"/>
      <c r="BA11" s="632"/>
      <c r="BB11" s="632"/>
      <c r="BC11" s="632"/>
      <c r="BD11" s="632"/>
      <c r="BE11" s="632"/>
      <c r="BF11" s="633"/>
      <c r="BG11" s="642" t="s">
        <v>7268</v>
      </c>
      <c r="BH11" s="641"/>
      <c r="BI11" s="641"/>
      <c r="BJ11" s="641"/>
      <c r="BK11" s="641"/>
      <c r="BL11" s="641"/>
      <c r="BM11" s="641"/>
      <c r="BN11" s="641"/>
      <c r="BO11" s="641"/>
      <c r="BP11" s="641"/>
      <c r="BQ11" s="641"/>
      <c r="BR11" s="333"/>
    </row>
    <row r="12" spans="3:71" ht="15.6" customHeight="1" x14ac:dyDescent="0.15">
      <c r="C12" s="630"/>
      <c r="D12" s="630"/>
      <c r="E12" s="630"/>
      <c r="F12" s="630"/>
      <c r="G12" s="630"/>
      <c r="H12" s="630"/>
      <c r="I12" s="630"/>
      <c r="J12" s="630"/>
      <c r="K12" s="630"/>
      <c r="L12" s="630"/>
      <c r="M12" s="630"/>
      <c r="N12" s="630"/>
      <c r="O12" s="630"/>
      <c r="P12" s="630"/>
      <c r="Q12" s="630"/>
      <c r="R12" s="630"/>
      <c r="S12" s="630"/>
      <c r="T12" s="630"/>
      <c r="U12" s="645"/>
      <c r="V12" s="646"/>
      <c r="W12" s="646"/>
      <c r="X12" s="646"/>
      <c r="Y12" s="646"/>
      <c r="Z12" s="646"/>
      <c r="AA12" s="646"/>
      <c r="AB12" s="646"/>
      <c r="AC12" s="646"/>
      <c r="AD12" s="646"/>
      <c r="AE12" s="646"/>
      <c r="AF12" s="635"/>
      <c r="AG12" s="635"/>
      <c r="AH12" s="635"/>
      <c r="AI12" s="635"/>
      <c r="AJ12" s="635"/>
      <c r="AK12" s="635"/>
      <c r="AL12" s="635"/>
      <c r="AM12" s="635"/>
      <c r="AN12" s="636"/>
      <c r="AO12" s="634"/>
      <c r="AP12" s="635"/>
      <c r="AQ12" s="635"/>
      <c r="AR12" s="635"/>
      <c r="AS12" s="635"/>
      <c r="AT12" s="635"/>
      <c r="AU12" s="635"/>
      <c r="AV12" s="635"/>
      <c r="AW12" s="635"/>
      <c r="AX12" s="635"/>
      <c r="AY12" s="635"/>
      <c r="AZ12" s="635"/>
      <c r="BA12" s="635"/>
      <c r="BB12" s="635"/>
      <c r="BC12" s="635"/>
      <c r="BD12" s="635"/>
      <c r="BE12" s="635"/>
      <c r="BF12" s="636"/>
      <c r="BG12" s="641"/>
      <c r="BH12" s="641"/>
      <c r="BI12" s="641"/>
      <c r="BJ12" s="641"/>
      <c r="BK12" s="641"/>
      <c r="BL12" s="641"/>
      <c r="BM12" s="641"/>
      <c r="BN12" s="641"/>
      <c r="BO12" s="641"/>
      <c r="BP12" s="641"/>
      <c r="BQ12" s="641"/>
      <c r="BR12" s="333"/>
    </row>
    <row r="13" spans="3:71" ht="15" customHeight="1" x14ac:dyDescent="0.15">
      <c r="C13" s="630"/>
      <c r="D13" s="630"/>
      <c r="E13" s="630"/>
      <c r="F13" s="630"/>
      <c r="G13" s="630"/>
      <c r="H13" s="630"/>
      <c r="I13" s="630"/>
      <c r="J13" s="630"/>
      <c r="K13" s="630"/>
      <c r="L13" s="630"/>
      <c r="M13" s="630"/>
      <c r="N13" s="630"/>
      <c r="O13" s="630"/>
      <c r="P13" s="630"/>
      <c r="Q13" s="630"/>
      <c r="R13" s="630"/>
      <c r="S13" s="630"/>
      <c r="T13" s="630"/>
      <c r="U13" s="647"/>
      <c r="V13" s="648"/>
      <c r="W13" s="648"/>
      <c r="X13" s="648"/>
      <c r="Y13" s="648"/>
      <c r="Z13" s="648"/>
      <c r="AA13" s="648"/>
      <c r="AB13" s="648"/>
      <c r="AC13" s="648"/>
      <c r="AD13" s="648"/>
      <c r="AE13" s="648"/>
      <c r="AF13" s="638"/>
      <c r="AG13" s="638"/>
      <c r="AH13" s="638"/>
      <c r="AI13" s="638"/>
      <c r="AJ13" s="638"/>
      <c r="AK13" s="638"/>
      <c r="AL13" s="638"/>
      <c r="AM13" s="638"/>
      <c r="AN13" s="639"/>
      <c r="AO13" s="637"/>
      <c r="AP13" s="638"/>
      <c r="AQ13" s="638"/>
      <c r="AR13" s="638"/>
      <c r="AS13" s="638"/>
      <c r="AT13" s="638"/>
      <c r="AU13" s="638"/>
      <c r="AV13" s="638"/>
      <c r="AW13" s="638"/>
      <c r="AX13" s="638"/>
      <c r="AY13" s="638"/>
      <c r="AZ13" s="638"/>
      <c r="BA13" s="638"/>
      <c r="BB13" s="638"/>
      <c r="BC13" s="638"/>
      <c r="BD13" s="638"/>
      <c r="BE13" s="638"/>
      <c r="BF13" s="639"/>
      <c r="BG13" s="641"/>
      <c r="BH13" s="641"/>
      <c r="BI13" s="641"/>
      <c r="BJ13" s="641"/>
      <c r="BK13" s="641"/>
      <c r="BL13" s="641"/>
      <c r="BM13" s="641"/>
      <c r="BN13" s="641"/>
      <c r="BO13" s="641"/>
      <c r="BP13" s="641"/>
      <c r="BQ13" s="641"/>
      <c r="BR13" s="333"/>
    </row>
    <row r="14" spans="3:71" ht="6.95" customHeight="1" x14ac:dyDescent="0.15">
      <c r="D14" s="336"/>
      <c r="E14" s="336"/>
      <c r="F14" s="336"/>
      <c r="G14" s="336"/>
      <c r="H14" s="336"/>
      <c r="I14" s="336"/>
      <c r="J14" s="336"/>
      <c r="K14" s="336"/>
      <c r="L14" s="336"/>
      <c r="M14" s="336"/>
      <c r="N14" s="336"/>
      <c r="O14" s="336"/>
      <c r="P14" s="336"/>
      <c r="Q14" s="336"/>
      <c r="R14" s="336"/>
      <c r="S14" s="336"/>
      <c r="T14" s="336"/>
      <c r="U14" s="336"/>
      <c r="V14" s="336"/>
      <c r="W14" s="336"/>
    </row>
    <row r="15" spans="3:71" ht="15.6" customHeight="1" x14ac:dyDescent="0.15">
      <c r="D15" s="336"/>
      <c r="E15" s="336"/>
      <c r="F15" s="336"/>
      <c r="G15" s="336"/>
      <c r="H15" s="336"/>
      <c r="I15" s="336"/>
      <c r="J15" s="336"/>
      <c r="K15" s="336"/>
      <c r="L15" s="336"/>
      <c r="M15" s="336"/>
      <c r="N15" s="336"/>
      <c r="O15" s="336"/>
      <c r="P15" s="336"/>
      <c r="Q15" s="336"/>
      <c r="R15" s="336"/>
      <c r="S15" s="336"/>
      <c r="T15" s="336"/>
      <c r="U15" s="336"/>
      <c r="V15" s="336"/>
      <c r="W15" s="336"/>
    </row>
    <row r="16" spans="3:71" ht="15.6" customHeight="1" x14ac:dyDescent="0.15">
      <c r="D16" s="336"/>
      <c r="E16" s="336"/>
      <c r="F16" s="336"/>
      <c r="G16" s="336"/>
      <c r="H16" s="336"/>
      <c r="I16" s="336"/>
      <c r="J16" s="336"/>
      <c r="K16" s="336"/>
      <c r="L16" s="336"/>
      <c r="M16" s="336"/>
      <c r="N16" s="336"/>
      <c r="O16" s="336"/>
      <c r="P16" s="336"/>
      <c r="Q16" s="336"/>
      <c r="R16" s="336"/>
      <c r="S16" s="336"/>
      <c r="T16" s="336"/>
      <c r="U16" s="336"/>
      <c r="V16" s="336"/>
      <c r="W16" s="336"/>
    </row>
    <row r="17" spans="3:71" ht="6.95" customHeight="1" x14ac:dyDescent="0.15">
      <c r="D17" s="336"/>
      <c r="E17" s="336"/>
      <c r="F17" s="336"/>
      <c r="G17" s="336"/>
      <c r="H17" s="336"/>
      <c r="I17" s="336"/>
      <c r="J17" s="336"/>
      <c r="K17" s="336"/>
      <c r="L17" s="336"/>
      <c r="M17" s="336"/>
      <c r="N17" s="336"/>
      <c r="O17" s="336"/>
      <c r="P17" s="336"/>
      <c r="Q17" s="336"/>
      <c r="R17" s="336"/>
      <c r="S17" s="336"/>
      <c r="T17" s="336"/>
      <c r="U17" s="336"/>
      <c r="V17" s="336"/>
      <c r="W17" s="336"/>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5"/>
      <c r="BS18" s="337"/>
    </row>
    <row r="19" spans="3:71" ht="15.6" customHeight="1" x14ac:dyDescent="0.15">
      <c r="C19" s="4"/>
      <c r="D19" s="607" t="s">
        <v>81</v>
      </c>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8"/>
      <c r="AM19" s="608"/>
      <c r="AN19" s="608"/>
      <c r="AO19" s="608"/>
      <c r="AP19" s="608"/>
      <c r="AQ19" s="608"/>
      <c r="AR19" s="608"/>
      <c r="AS19" s="608"/>
      <c r="AT19" s="608"/>
      <c r="AU19" s="608"/>
      <c r="AV19" s="608"/>
      <c r="AW19" s="608"/>
      <c r="AX19" s="608"/>
      <c r="AY19" s="608"/>
      <c r="AZ19" s="609"/>
      <c r="BA19" s="338"/>
      <c r="BB19" s="338"/>
      <c r="BC19" s="338"/>
      <c r="BD19" s="338"/>
      <c r="BE19" s="338"/>
      <c r="BF19" s="338"/>
      <c r="BG19" s="338"/>
      <c r="BH19" s="338"/>
      <c r="BI19" s="338"/>
      <c r="BJ19" s="338"/>
      <c r="BK19" s="338"/>
      <c r="BL19" s="11"/>
      <c r="BS19" s="337"/>
    </row>
    <row r="20" spans="3:71" ht="15.6" customHeight="1" x14ac:dyDescent="0.15">
      <c r="C20" s="4"/>
      <c r="D20" s="610"/>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1"/>
      <c r="AZ20" s="612"/>
      <c r="BA20" s="338"/>
      <c r="BB20" s="338"/>
      <c r="BC20" s="338"/>
      <c r="BD20" s="338"/>
      <c r="BE20" s="338"/>
      <c r="BF20" s="338"/>
      <c r="BG20" s="338"/>
      <c r="BH20" s="338"/>
      <c r="BI20" s="338"/>
      <c r="BJ20" s="338"/>
      <c r="BK20" s="338"/>
      <c r="BL20" s="11"/>
      <c r="BS20" s="337"/>
    </row>
    <row r="21" spans="3:71" ht="13.35" customHeight="1" x14ac:dyDescent="0.15">
      <c r="C21" s="4"/>
      <c r="D21" s="613" t="s">
        <v>6</v>
      </c>
      <c r="E21" s="614"/>
      <c r="F21" s="614"/>
      <c r="G21" s="614"/>
      <c r="H21" s="614"/>
      <c r="I21" s="614"/>
      <c r="J21" s="615"/>
      <c r="K21" s="613" t="s">
        <v>7</v>
      </c>
      <c r="L21" s="614"/>
      <c r="M21" s="614"/>
      <c r="N21" s="614"/>
      <c r="O21" s="614"/>
      <c r="P21" s="614"/>
      <c r="Q21" s="615"/>
      <c r="R21" s="613" t="s">
        <v>12</v>
      </c>
      <c r="S21" s="614"/>
      <c r="T21" s="614"/>
      <c r="U21" s="614"/>
      <c r="V21" s="614"/>
      <c r="W21" s="614"/>
      <c r="X21" s="615"/>
      <c r="Y21" s="622" t="s">
        <v>11</v>
      </c>
      <c r="Z21" s="622"/>
      <c r="AA21" s="622"/>
      <c r="AB21" s="622"/>
      <c r="AC21" s="622"/>
      <c r="AD21" s="622"/>
      <c r="AE21" s="622"/>
      <c r="AF21" s="623" t="s">
        <v>14</v>
      </c>
      <c r="AG21" s="623"/>
      <c r="AH21" s="623"/>
      <c r="AI21" s="623"/>
      <c r="AJ21" s="623"/>
      <c r="AK21" s="623"/>
      <c r="AL21" s="623"/>
      <c r="AM21" s="623"/>
      <c r="AN21" s="623"/>
      <c r="AO21" s="623"/>
      <c r="AP21" s="623"/>
      <c r="AQ21" s="623"/>
      <c r="AR21" s="623"/>
      <c r="AS21" s="623"/>
      <c r="AT21" s="623"/>
      <c r="AU21" s="623"/>
      <c r="AV21" s="623"/>
      <c r="AW21" s="623"/>
      <c r="AX21" s="623"/>
      <c r="AY21" s="623"/>
      <c r="AZ21" s="624"/>
      <c r="BA21" s="339"/>
      <c r="BB21" s="598" t="s">
        <v>9</v>
      </c>
      <c r="BC21" s="599"/>
      <c r="BD21" s="599"/>
      <c r="BE21" s="599"/>
      <c r="BF21" s="599"/>
      <c r="BG21" s="599"/>
      <c r="BH21" s="599"/>
      <c r="BI21" s="599"/>
      <c r="BJ21" s="594"/>
      <c r="BK21" s="595"/>
      <c r="BL21" s="11"/>
      <c r="BS21" s="340"/>
    </row>
    <row r="22" spans="3:71" ht="13.35" customHeight="1" x14ac:dyDescent="0.15">
      <c r="C22" s="4"/>
      <c r="D22" s="616"/>
      <c r="E22" s="617"/>
      <c r="F22" s="617"/>
      <c r="G22" s="617"/>
      <c r="H22" s="617"/>
      <c r="I22" s="617"/>
      <c r="J22" s="618"/>
      <c r="K22" s="616"/>
      <c r="L22" s="617"/>
      <c r="M22" s="617"/>
      <c r="N22" s="617"/>
      <c r="O22" s="617"/>
      <c r="P22" s="617"/>
      <c r="Q22" s="618"/>
      <c r="R22" s="616"/>
      <c r="S22" s="617"/>
      <c r="T22" s="617"/>
      <c r="U22" s="617"/>
      <c r="V22" s="617"/>
      <c r="W22" s="617"/>
      <c r="X22" s="618"/>
      <c r="Y22" s="622"/>
      <c r="Z22" s="622"/>
      <c r="AA22" s="622"/>
      <c r="AB22" s="622"/>
      <c r="AC22" s="622"/>
      <c r="AD22" s="622"/>
      <c r="AE22" s="622"/>
      <c r="AF22" s="625"/>
      <c r="AG22" s="625"/>
      <c r="AH22" s="625"/>
      <c r="AI22" s="625"/>
      <c r="AJ22" s="625"/>
      <c r="AK22" s="625"/>
      <c r="AL22" s="625"/>
      <c r="AM22" s="625"/>
      <c r="AN22" s="625"/>
      <c r="AO22" s="625"/>
      <c r="AP22" s="625"/>
      <c r="AQ22" s="625"/>
      <c r="AR22" s="625"/>
      <c r="AS22" s="625"/>
      <c r="AT22" s="625"/>
      <c r="AU22" s="625"/>
      <c r="AV22" s="625"/>
      <c r="AW22" s="625"/>
      <c r="AX22" s="625"/>
      <c r="AY22" s="625"/>
      <c r="AZ22" s="626"/>
      <c r="BA22" s="339"/>
      <c r="BB22" s="600"/>
      <c r="BC22" s="601"/>
      <c r="BD22" s="601"/>
      <c r="BE22" s="601"/>
      <c r="BF22" s="601"/>
      <c r="BG22" s="601"/>
      <c r="BH22" s="601"/>
      <c r="BI22" s="601"/>
      <c r="BJ22" s="383"/>
      <c r="BK22" s="472"/>
      <c r="BL22" s="11"/>
      <c r="BS22" s="340"/>
    </row>
    <row r="23" spans="3:71" ht="13.35" customHeight="1" x14ac:dyDescent="0.15">
      <c r="C23" s="4"/>
      <c r="D23" s="616"/>
      <c r="E23" s="617"/>
      <c r="F23" s="617"/>
      <c r="G23" s="617"/>
      <c r="H23" s="617"/>
      <c r="I23" s="617"/>
      <c r="J23" s="618"/>
      <c r="K23" s="616"/>
      <c r="L23" s="617"/>
      <c r="M23" s="617"/>
      <c r="N23" s="617"/>
      <c r="O23" s="617"/>
      <c r="P23" s="617"/>
      <c r="Q23" s="618"/>
      <c r="R23" s="616"/>
      <c r="S23" s="617"/>
      <c r="T23" s="617"/>
      <c r="U23" s="617"/>
      <c r="V23" s="617"/>
      <c r="W23" s="617"/>
      <c r="X23" s="618"/>
      <c r="Y23" s="622"/>
      <c r="Z23" s="622"/>
      <c r="AA23" s="622"/>
      <c r="AB23" s="622"/>
      <c r="AC23" s="622"/>
      <c r="AD23" s="622"/>
      <c r="AE23" s="622"/>
      <c r="AF23" s="627"/>
      <c r="AG23" s="627"/>
      <c r="AH23" s="627"/>
      <c r="AI23" s="627"/>
      <c r="AJ23" s="627"/>
      <c r="AK23" s="627"/>
      <c r="AL23" s="627"/>
      <c r="AM23" s="627"/>
      <c r="AN23" s="627"/>
      <c r="AO23" s="627"/>
      <c r="AP23" s="627"/>
      <c r="AQ23" s="627"/>
      <c r="AR23" s="627"/>
      <c r="AS23" s="627"/>
      <c r="AT23" s="627"/>
      <c r="AU23" s="627"/>
      <c r="AV23" s="627"/>
      <c r="AW23" s="627"/>
      <c r="AX23" s="627"/>
      <c r="AY23" s="627"/>
      <c r="AZ23" s="628"/>
      <c r="BA23" s="6"/>
      <c r="BB23" s="600"/>
      <c r="BC23" s="601"/>
      <c r="BD23" s="601"/>
      <c r="BE23" s="601"/>
      <c r="BF23" s="601"/>
      <c r="BG23" s="601"/>
      <c r="BH23" s="601"/>
      <c r="BI23" s="601"/>
      <c r="BJ23" s="383"/>
      <c r="BK23" s="472"/>
      <c r="BL23" s="11"/>
      <c r="BS23" s="340"/>
    </row>
    <row r="24" spans="3:71" ht="31.35" customHeight="1" x14ac:dyDescent="0.15">
      <c r="C24" s="4"/>
      <c r="D24" s="619"/>
      <c r="E24" s="620"/>
      <c r="F24" s="620"/>
      <c r="G24" s="620"/>
      <c r="H24" s="620"/>
      <c r="I24" s="620"/>
      <c r="J24" s="621"/>
      <c r="K24" s="619"/>
      <c r="L24" s="620"/>
      <c r="M24" s="620"/>
      <c r="N24" s="620"/>
      <c r="O24" s="620"/>
      <c r="P24" s="620"/>
      <c r="Q24" s="621"/>
      <c r="R24" s="619"/>
      <c r="S24" s="620"/>
      <c r="T24" s="620"/>
      <c r="U24" s="620"/>
      <c r="V24" s="620"/>
      <c r="W24" s="620"/>
      <c r="X24" s="621"/>
      <c r="Y24" s="622"/>
      <c r="Z24" s="622"/>
      <c r="AA24" s="622"/>
      <c r="AB24" s="622"/>
      <c r="AC24" s="622"/>
      <c r="AD24" s="622"/>
      <c r="AE24" s="622"/>
      <c r="AF24" s="604" t="s">
        <v>7188</v>
      </c>
      <c r="AG24" s="604"/>
      <c r="AH24" s="604"/>
      <c r="AI24" s="604"/>
      <c r="AJ24" s="604"/>
      <c r="AK24" s="604"/>
      <c r="AL24" s="605"/>
      <c r="AM24" s="606" t="s">
        <v>7187</v>
      </c>
      <c r="AN24" s="604"/>
      <c r="AO24" s="604"/>
      <c r="AP24" s="604"/>
      <c r="AQ24" s="604"/>
      <c r="AR24" s="604"/>
      <c r="AS24" s="605"/>
      <c r="AT24" s="606" t="s">
        <v>7186</v>
      </c>
      <c r="AU24" s="604"/>
      <c r="AV24" s="604"/>
      <c r="AW24" s="604"/>
      <c r="AX24" s="604"/>
      <c r="AY24" s="604"/>
      <c r="AZ24" s="605"/>
      <c r="BA24" s="6"/>
      <c r="BB24" s="602"/>
      <c r="BC24" s="603"/>
      <c r="BD24" s="603"/>
      <c r="BE24" s="603"/>
      <c r="BF24" s="603"/>
      <c r="BG24" s="603"/>
      <c r="BH24" s="603"/>
      <c r="BI24" s="603"/>
      <c r="BJ24" s="596"/>
      <c r="BK24" s="597"/>
      <c r="BL24" s="11"/>
      <c r="BS24" s="340"/>
    </row>
    <row r="25" spans="3:71" ht="15.6" customHeight="1" x14ac:dyDescent="0.15">
      <c r="C25" s="4"/>
      <c r="D25" s="588" t="s">
        <v>7268</v>
      </c>
      <c r="E25" s="589"/>
      <c r="F25" s="589"/>
      <c r="G25" s="589"/>
      <c r="H25" s="589"/>
      <c r="I25" s="589"/>
      <c r="J25" s="590"/>
      <c r="K25" s="588" t="s">
        <v>7268</v>
      </c>
      <c r="L25" s="589"/>
      <c r="M25" s="589"/>
      <c r="N25" s="589"/>
      <c r="O25" s="589"/>
      <c r="P25" s="589"/>
      <c r="Q25" s="590"/>
      <c r="R25" s="588" t="s">
        <v>7268</v>
      </c>
      <c r="S25" s="589"/>
      <c r="T25" s="589"/>
      <c r="U25" s="589"/>
      <c r="V25" s="589"/>
      <c r="W25" s="589"/>
      <c r="X25" s="590"/>
      <c r="Y25" s="588" t="s">
        <v>7268</v>
      </c>
      <c r="Z25" s="589"/>
      <c r="AA25" s="589"/>
      <c r="AB25" s="589"/>
      <c r="AC25" s="589"/>
      <c r="AD25" s="589"/>
      <c r="AE25" s="590"/>
      <c r="AF25" s="585" t="s">
        <v>7268</v>
      </c>
      <c r="AG25" s="586"/>
      <c r="AH25" s="586"/>
      <c r="AI25" s="586"/>
      <c r="AJ25" s="586"/>
      <c r="AK25" s="586"/>
      <c r="AL25" s="587"/>
      <c r="AM25" s="585" t="s">
        <v>7268</v>
      </c>
      <c r="AN25" s="586"/>
      <c r="AO25" s="586"/>
      <c r="AP25" s="586"/>
      <c r="AQ25" s="586"/>
      <c r="AR25" s="586"/>
      <c r="AS25" s="587"/>
      <c r="AT25" s="585" t="s">
        <v>7268</v>
      </c>
      <c r="AU25" s="586"/>
      <c r="AV25" s="586"/>
      <c r="AW25" s="586"/>
      <c r="AX25" s="586"/>
      <c r="AY25" s="586"/>
      <c r="AZ25" s="587"/>
      <c r="BA25" s="6"/>
      <c r="BB25" s="585" t="s">
        <v>7260</v>
      </c>
      <c r="BC25" s="586"/>
      <c r="BD25" s="586"/>
      <c r="BE25" s="586"/>
      <c r="BF25" s="586"/>
      <c r="BG25" s="586"/>
      <c r="BH25" s="586"/>
      <c r="BI25" s="586"/>
      <c r="BJ25" s="594"/>
      <c r="BK25" s="595"/>
      <c r="BL25" s="11"/>
      <c r="BS25" s="340"/>
    </row>
    <row r="26" spans="3:71" ht="15.6" customHeight="1" x14ac:dyDescent="0.15">
      <c r="C26" s="4"/>
      <c r="D26" s="588"/>
      <c r="E26" s="589"/>
      <c r="F26" s="589"/>
      <c r="G26" s="589"/>
      <c r="H26" s="589"/>
      <c r="I26" s="589"/>
      <c r="J26" s="590"/>
      <c r="K26" s="588"/>
      <c r="L26" s="589"/>
      <c r="M26" s="589"/>
      <c r="N26" s="589"/>
      <c r="O26" s="589"/>
      <c r="P26" s="589"/>
      <c r="Q26" s="590"/>
      <c r="R26" s="588"/>
      <c r="S26" s="589"/>
      <c r="T26" s="589"/>
      <c r="U26" s="589"/>
      <c r="V26" s="589"/>
      <c r="W26" s="589"/>
      <c r="X26" s="590"/>
      <c r="Y26" s="588"/>
      <c r="Z26" s="589"/>
      <c r="AA26" s="589"/>
      <c r="AB26" s="589"/>
      <c r="AC26" s="589"/>
      <c r="AD26" s="589"/>
      <c r="AE26" s="590"/>
      <c r="AF26" s="588"/>
      <c r="AG26" s="589"/>
      <c r="AH26" s="589"/>
      <c r="AI26" s="589"/>
      <c r="AJ26" s="589"/>
      <c r="AK26" s="589"/>
      <c r="AL26" s="590"/>
      <c r="AM26" s="588"/>
      <c r="AN26" s="589"/>
      <c r="AO26" s="589"/>
      <c r="AP26" s="589"/>
      <c r="AQ26" s="589"/>
      <c r="AR26" s="589"/>
      <c r="AS26" s="590"/>
      <c r="AT26" s="588"/>
      <c r="AU26" s="589"/>
      <c r="AV26" s="589"/>
      <c r="AW26" s="589"/>
      <c r="AX26" s="589"/>
      <c r="AY26" s="589"/>
      <c r="AZ26" s="590"/>
      <c r="BA26" s="341"/>
      <c r="BB26" s="588"/>
      <c r="BC26" s="589"/>
      <c r="BD26" s="589"/>
      <c r="BE26" s="589"/>
      <c r="BF26" s="589"/>
      <c r="BG26" s="589"/>
      <c r="BH26" s="589"/>
      <c r="BI26" s="589"/>
      <c r="BJ26" s="383"/>
      <c r="BK26" s="472"/>
      <c r="BL26" s="11"/>
      <c r="BS26" s="340"/>
    </row>
    <row r="27" spans="3:71" ht="15.6" customHeight="1" x14ac:dyDescent="0.15">
      <c r="C27" s="4"/>
      <c r="D27" s="591"/>
      <c r="E27" s="592"/>
      <c r="F27" s="592"/>
      <c r="G27" s="592"/>
      <c r="H27" s="592"/>
      <c r="I27" s="592"/>
      <c r="J27" s="593"/>
      <c r="K27" s="591"/>
      <c r="L27" s="592"/>
      <c r="M27" s="592"/>
      <c r="N27" s="592"/>
      <c r="O27" s="592"/>
      <c r="P27" s="592"/>
      <c r="Q27" s="593"/>
      <c r="R27" s="591"/>
      <c r="S27" s="592"/>
      <c r="T27" s="592"/>
      <c r="U27" s="592"/>
      <c r="V27" s="592"/>
      <c r="W27" s="592"/>
      <c r="X27" s="593"/>
      <c r="Y27" s="591"/>
      <c r="Z27" s="592"/>
      <c r="AA27" s="592"/>
      <c r="AB27" s="592"/>
      <c r="AC27" s="592"/>
      <c r="AD27" s="592"/>
      <c r="AE27" s="593"/>
      <c r="AF27" s="591"/>
      <c r="AG27" s="592"/>
      <c r="AH27" s="592"/>
      <c r="AI27" s="592"/>
      <c r="AJ27" s="592"/>
      <c r="AK27" s="592"/>
      <c r="AL27" s="593"/>
      <c r="AM27" s="591"/>
      <c r="AN27" s="592"/>
      <c r="AO27" s="592"/>
      <c r="AP27" s="592"/>
      <c r="AQ27" s="592"/>
      <c r="AR27" s="592"/>
      <c r="AS27" s="593"/>
      <c r="AT27" s="591"/>
      <c r="AU27" s="592"/>
      <c r="AV27" s="592"/>
      <c r="AW27" s="592"/>
      <c r="AX27" s="592"/>
      <c r="AY27" s="592"/>
      <c r="AZ27" s="593"/>
      <c r="BA27" s="341"/>
      <c r="BB27" s="591"/>
      <c r="BC27" s="592"/>
      <c r="BD27" s="592"/>
      <c r="BE27" s="592"/>
      <c r="BF27" s="592"/>
      <c r="BG27" s="592"/>
      <c r="BH27" s="592"/>
      <c r="BI27" s="592"/>
      <c r="BJ27" s="596"/>
      <c r="BK27" s="597"/>
      <c r="BL27" s="11"/>
      <c r="BS27" s="340"/>
    </row>
    <row r="28" spans="3: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12"/>
      <c r="BL28" s="13"/>
      <c r="BS28" s="340"/>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575" t="s">
        <v>6730</v>
      </c>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c r="AP33" s="575"/>
      <c r="AQ33" s="575"/>
      <c r="AR33" s="575"/>
      <c r="AS33" s="575"/>
      <c r="AT33" s="575"/>
      <c r="AU33" s="575"/>
      <c r="AV33" s="575"/>
      <c r="AW33" s="575"/>
      <c r="AX33" s="575"/>
      <c r="AY33" s="575"/>
      <c r="AZ33" s="575"/>
      <c r="BA33" s="575"/>
      <c r="BB33" s="575"/>
      <c r="BC33" s="575"/>
      <c r="BD33" s="575"/>
      <c r="BE33" s="575"/>
      <c r="BF33" s="575"/>
      <c r="BG33" s="575"/>
      <c r="BH33" s="575"/>
      <c r="BI33" s="575"/>
      <c r="BJ33" s="575"/>
      <c r="BK33" s="575"/>
      <c r="BL33" s="575"/>
      <c r="BM33" s="575"/>
      <c r="BN33" s="575"/>
      <c r="BO33" s="575"/>
      <c r="BP33" s="575"/>
      <c r="BQ33" s="575"/>
      <c r="BR33" s="575"/>
    </row>
    <row r="34" spans="3:70" ht="21.95" customHeight="1" x14ac:dyDescent="0.15">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c r="BL34" s="575"/>
      <c r="BM34" s="575"/>
      <c r="BN34" s="575"/>
      <c r="BO34" s="575"/>
      <c r="BP34" s="575"/>
      <c r="BQ34" s="575"/>
      <c r="BR34" s="575"/>
    </row>
    <row r="35" spans="3:70" ht="21.95" customHeight="1" x14ac:dyDescent="0.1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5"/>
      <c r="AX35" s="575"/>
      <c r="AY35" s="575"/>
      <c r="AZ35" s="575"/>
      <c r="BA35" s="575"/>
      <c r="BB35" s="575"/>
      <c r="BC35" s="575"/>
      <c r="BD35" s="575"/>
      <c r="BE35" s="575"/>
      <c r="BF35" s="575"/>
      <c r="BG35" s="575"/>
      <c r="BH35" s="575"/>
      <c r="BI35" s="575"/>
      <c r="BJ35" s="575"/>
      <c r="BK35" s="575"/>
      <c r="BL35" s="575"/>
      <c r="BM35" s="575"/>
      <c r="BN35" s="575"/>
      <c r="BO35" s="575"/>
      <c r="BP35" s="575"/>
      <c r="BQ35" s="575"/>
      <c r="BR35" s="575"/>
    </row>
    <row r="36" spans="3:70" ht="15.6" customHeight="1" x14ac:dyDescent="0.15">
      <c r="C36" s="342"/>
      <c r="D36" s="343"/>
      <c r="E36" s="343"/>
      <c r="F36" s="343"/>
      <c r="G36" s="343"/>
      <c r="H36" s="343"/>
      <c r="I36" s="343"/>
      <c r="J36" s="343"/>
      <c r="K36" s="343"/>
      <c r="L36" s="343"/>
      <c r="M36" s="343"/>
      <c r="N36" s="343"/>
      <c r="O36" s="343"/>
      <c r="P36" s="343"/>
      <c r="Q36" s="343"/>
      <c r="R36" s="343"/>
      <c r="S36" s="343"/>
      <c r="T36" s="343"/>
      <c r="U36" s="343"/>
      <c r="V36" s="343"/>
      <c r="W36" s="343"/>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344"/>
    </row>
    <row r="37" spans="3:70" ht="18.95" customHeight="1" x14ac:dyDescent="0.15">
      <c r="C37" s="345"/>
      <c r="D37" s="576" t="s">
        <v>7269</v>
      </c>
      <c r="E37" s="577"/>
      <c r="F37" s="577"/>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8"/>
      <c r="BR37" s="346"/>
    </row>
    <row r="38" spans="3:70" ht="23.45" customHeight="1" x14ac:dyDescent="0.15">
      <c r="C38" s="345"/>
      <c r="D38" s="579"/>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0"/>
      <c r="AQ38" s="580"/>
      <c r="AR38" s="580"/>
      <c r="AS38" s="580"/>
      <c r="AT38" s="580"/>
      <c r="AU38" s="580"/>
      <c r="AV38" s="580"/>
      <c r="AW38" s="580"/>
      <c r="AX38" s="580"/>
      <c r="AY38" s="580"/>
      <c r="AZ38" s="580"/>
      <c r="BA38" s="580"/>
      <c r="BB38" s="580"/>
      <c r="BC38" s="580"/>
      <c r="BD38" s="580"/>
      <c r="BE38" s="580"/>
      <c r="BF38" s="580"/>
      <c r="BG38" s="580"/>
      <c r="BH38" s="580"/>
      <c r="BI38" s="580"/>
      <c r="BJ38" s="580"/>
      <c r="BK38" s="580"/>
      <c r="BL38" s="580"/>
      <c r="BM38" s="580"/>
      <c r="BN38" s="580"/>
      <c r="BO38" s="580"/>
      <c r="BP38" s="580"/>
      <c r="BQ38" s="581"/>
      <c r="BR38" s="346"/>
    </row>
    <row r="39" spans="3:70" ht="23.45" customHeight="1" x14ac:dyDescent="0.15">
      <c r="C39" s="345"/>
      <c r="D39" s="579"/>
      <c r="E39" s="580"/>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580"/>
      <c r="AQ39" s="580"/>
      <c r="AR39" s="580"/>
      <c r="AS39" s="580"/>
      <c r="AT39" s="580"/>
      <c r="AU39" s="580"/>
      <c r="AV39" s="580"/>
      <c r="AW39" s="580"/>
      <c r="AX39" s="580"/>
      <c r="AY39" s="580"/>
      <c r="AZ39" s="580"/>
      <c r="BA39" s="580"/>
      <c r="BB39" s="580"/>
      <c r="BC39" s="580"/>
      <c r="BD39" s="580"/>
      <c r="BE39" s="580"/>
      <c r="BF39" s="580"/>
      <c r="BG39" s="580"/>
      <c r="BH39" s="580"/>
      <c r="BI39" s="580"/>
      <c r="BJ39" s="580"/>
      <c r="BK39" s="580"/>
      <c r="BL39" s="580"/>
      <c r="BM39" s="580"/>
      <c r="BN39" s="580"/>
      <c r="BO39" s="580"/>
      <c r="BP39" s="580"/>
      <c r="BQ39" s="581"/>
      <c r="BR39" s="346"/>
    </row>
    <row r="40" spans="3:70" ht="23.45" customHeight="1" x14ac:dyDescent="0.15">
      <c r="C40" s="345"/>
      <c r="D40" s="579"/>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580"/>
      <c r="AP40" s="580"/>
      <c r="AQ40" s="580"/>
      <c r="AR40" s="580"/>
      <c r="AS40" s="580"/>
      <c r="AT40" s="580"/>
      <c r="AU40" s="580"/>
      <c r="AV40" s="580"/>
      <c r="AW40" s="580"/>
      <c r="AX40" s="580"/>
      <c r="AY40" s="580"/>
      <c r="AZ40" s="580"/>
      <c r="BA40" s="580"/>
      <c r="BB40" s="580"/>
      <c r="BC40" s="580"/>
      <c r="BD40" s="580"/>
      <c r="BE40" s="580"/>
      <c r="BF40" s="580"/>
      <c r="BG40" s="580"/>
      <c r="BH40" s="580"/>
      <c r="BI40" s="580"/>
      <c r="BJ40" s="580"/>
      <c r="BK40" s="580"/>
      <c r="BL40" s="580"/>
      <c r="BM40" s="580"/>
      <c r="BN40" s="580"/>
      <c r="BO40" s="580"/>
      <c r="BP40" s="580"/>
      <c r="BQ40" s="581"/>
      <c r="BR40" s="346"/>
    </row>
    <row r="41" spans="3:70" ht="23.45" customHeight="1" x14ac:dyDescent="0.15">
      <c r="C41" s="345"/>
      <c r="D41" s="579"/>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0"/>
      <c r="AP41" s="580"/>
      <c r="AQ41" s="580"/>
      <c r="AR41" s="580"/>
      <c r="AS41" s="580"/>
      <c r="AT41" s="580"/>
      <c r="AU41" s="580"/>
      <c r="AV41" s="580"/>
      <c r="AW41" s="580"/>
      <c r="AX41" s="580"/>
      <c r="AY41" s="580"/>
      <c r="AZ41" s="580"/>
      <c r="BA41" s="580"/>
      <c r="BB41" s="580"/>
      <c r="BC41" s="580"/>
      <c r="BD41" s="580"/>
      <c r="BE41" s="580"/>
      <c r="BF41" s="580"/>
      <c r="BG41" s="580"/>
      <c r="BH41" s="580"/>
      <c r="BI41" s="580"/>
      <c r="BJ41" s="580"/>
      <c r="BK41" s="580"/>
      <c r="BL41" s="580"/>
      <c r="BM41" s="580"/>
      <c r="BN41" s="580"/>
      <c r="BO41" s="580"/>
      <c r="BP41" s="580"/>
      <c r="BQ41" s="581"/>
      <c r="BR41" s="346"/>
    </row>
    <row r="42" spans="3:70" ht="23.45" customHeight="1" x14ac:dyDescent="0.15">
      <c r="C42" s="345"/>
      <c r="D42" s="579"/>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580"/>
      <c r="AR42" s="580"/>
      <c r="AS42" s="580"/>
      <c r="AT42" s="580"/>
      <c r="AU42" s="580"/>
      <c r="AV42" s="580"/>
      <c r="AW42" s="580"/>
      <c r="AX42" s="580"/>
      <c r="AY42" s="580"/>
      <c r="AZ42" s="580"/>
      <c r="BA42" s="580"/>
      <c r="BB42" s="580"/>
      <c r="BC42" s="580"/>
      <c r="BD42" s="580"/>
      <c r="BE42" s="580"/>
      <c r="BF42" s="580"/>
      <c r="BG42" s="580"/>
      <c r="BH42" s="580"/>
      <c r="BI42" s="580"/>
      <c r="BJ42" s="580"/>
      <c r="BK42" s="580"/>
      <c r="BL42" s="580"/>
      <c r="BM42" s="580"/>
      <c r="BN42" s="580"/>
      <c r="BO42" s="580"/>
      <c r="BP42" s="580"/>
      <c r="BQ42" s="581"/>
      <c r="BR42" s="346"/>
    </row>
    <row r="43" spans="3:70" ht="23.45" customHeight="1" x14ac:dyDescent="0.15">
      <c r="C43" s="345"/>
      <c r="D43" s="579"/>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580"/>
      <c r="BF43" s="580"/>
      <c r="BG43" s="580"/>
      <c r="BH43" s="580"/>
      <c r="BI43" s="580"/>
      <c r="BJ43" s="580"/>
      <c r="BK43" s="580"/>
      <c r="BL43" s="580"/>
      <c r="BM43" s="580"/>
      <c r="BN43" s="580"/>
      <c r="BO43" s="580"/>
      <c r="BP43" s="580"/>
      <c r="BQ43" s="581"/>
      <c r="BR43" s="346"/>
    </row>
    <row r="44" spans="3:70" ht="23.45" customHeight="1" x14ac:dyDescent="0.15">
      <c r="C44" s="345"/>
      <c r="D44" s="579"/>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c r="AD44" s="580"/>
      <c r="AE44" s="580"/>
      <c r="AF44" s="580"/>
      <c r="AG44" s="580"/>
      <c r="AH44" s="580"/>
      <c r="AI44" s="580"/>
      <c r="AJ44" s="580"/>
      <c r="AK44" s="580"/>
      <c r="AL44" s="580"/>
      <c r="AM44" s="580"/>
      <c r="AN44" s="580"/>
      <c r="AO44" s="580"/>
      <c r="AP44" s="580"/>
      <c r="AQ44" s="580"/>
      <c r="AR44" s="580"/>
      <c r="AS44" s="580"/>
      <c r="AT44" s="580"/>
      <c r="AU44" s="580"/>
      <c r="AV44" s="580"/>
      <c r="AW44" s="580"/>
      <c r="AX44" s="580"/>
      <c r="AY44" s="580"/>
      <c r="AZ44" s="580"/>
      <c r="BA44" s="580"/>
      <c r="BB44" s="580"/>
      <c r="BC44" s="580"/>
      <c r="BD44" s="580"/>
      <c r="BE44" s="580"/>
      <c r="BF44" s="580"/>
      <c r="BG44" s="580"/>
      <c r="BH44" s="580"/>
      <c r="BI44" s="580"/>
      <c r="BJ44" s="580"/>
      <c r="BK44" s="580"/>
      <c r="BL44" s="580"/>
      <c r="BM44" s="580"/>
      <c r="BN44" s="580"/>
      <c r="BO44" s="580"/>
      <c r="BP44" s="580"/>
      <c r="BQ44" s="581"/>
      <c r="BR44" s="346"/>
    </row>
    <row r="45" spans="3:70" ht="23.45" customHeight="1" x14ac:dyDescent="0.15">
      <c r="C45" s="345"/>
      <c r="D45" s="579"/>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580"/>
      <c r="AK45" s="580"/>
      <c r="AL45" s="580"/>
      <c r="AM45" s="580"/>
      <c r="AN45" s="580"/>
      <c r="AO45" s="580"/>
      <c r="AP45" s="580"/>
      <c r="AQ45" s="580"/>
      <c r="AR45" s="580"/>
      <c r="AS45" s="580"/>
      <c r="AT45" s="580"/>
      <c r="AU45" s="580"/>
      <c r="AV45" s="580"/>
      <c r="AW45" s="580"/>
      <c r="AX45" s="580"/>
      <c r="AY45" s="580"/>
      <c r="AZ45" s="580"/>
      <c r="BA45" s="580"/>
      <c r="BB45" s="580"/>
      <c r="BC45" s="580"/>
      <c r="BD45" s="580"/>
      <c r="BE45" s="580"/>
      <c r="BF45" s="580"/>
      <c r="BG45" s="580"/>
      <c r="BH45" s="580"/>
      <c r="BI45" s="580"/>
      <c r="BJ45" s="580"/>
      <c r="BK45" s="580"/>
      <c r="BL45" s="580"/>
      <c r="BM45" s="580"/>
      <c r="BN45" s="580"/>
      <c r="BO45" s="580"/>
      <c r="BP45" s="580"/>
      <c r="BQ45" s="581"/>
      <c r="BR45" s="346"/>
    </row>
    <row r="46" spans="3:70" ht="23.45" customHeight="1" x14ac:dyDescent="0.15">
      <c r="C46" s="345"/>
      <c r="D46" s="579"/>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0"/>
      <c r="AI46" s="580"/>
      <c r="AJ46" s="580"/>
      <c r="AK46" s="580"/>
      <c r="AL46" s="580"/>
      <c r="AM46" s="580"/>
      <c r="AN46" s="580"/>
      <c r="AO46" s="580"/>
      <c r="AP46" s="580"/>
      <c r="AQ46" s="580"/>
      <c r="AR46" s="580"/>
      <c r="AS46" s="580"/>
      <c r="AT46" s="580"/>
      <c r="AU46" s="580"/>
      <c r="AV46" s="580"/>
      <c r="AW46" s="580"/>
      <c r="AX46" s="580"/>
      <c r="AY46" s="580"/>
      <c r="AZ46" s="580"/>
      <c r="BA46" s="580"/>
      <c r="BB46" s="580"/>
      <c r="BC46" s="580"/>
      <c r="BD46" s="580"/>
      <c r="BE46" s="580"/>
      <c r="BF46" s="580"/>
      <c r="BG46" s="580"/>
      <c r="BH46" s="580"/>
      <c r="BI46" s="580"/>
      <c r="BJ46" s="580"/>
      <c r="BK46" s="580"/>
      <c r="BL46" s="580"/>
      <c r="BM46" s="580"/>
      <c r="BN46" s="580"/>
      <c r="BO46" s="580"/>
      <c r="BP46" s="580"/>
      <c r="BQ46" s="581"/>
      <c r="BR46" s="346"/>
    </row>
    <row r="47" spans="3:70" ht="23.45" customHeight="1" x14ac:dyDescent="0.15">
      <c r="C47" s="345"/>
      <c r="D47" s="579"/>
      <c r="E47" s="580"/>
      <c r="F47" s="580"/>
      <c r="G47" s="580"/>
      <c r="H47" s="580"/>
      <c r="I47" s="580"/>
      <c r="J47" s="580"/>
      <c r="K47" s="580"/>
      <c r="L47" s="580"/>
      <c r="M47" s="580"/>
      <c r="N47" s="580"/>
      <c r="O47" s="580"/>
      <c r="P47" s="580"/>
      <c r="Q47" s="580"/>
      <c r="R47" s="580"/>
      <c r="S47" s="580"/>
      <c r="T47" s="580"/>
      <c r="U47" s="580"/>
      <c r="V47" s="580"/>
      <c r="W47" s="580"/>
      <c r="X47" s="580"/>
      <c r="Y47" s="580"/>
      <c r="Z47" s="580"/>
      <c r="AA47" s="580"/>
      <c r="AB47" s="580"/>
      <c r="AC47" s="580"/>
      <c r="AD47" s="580"/>
      <c r="AE47" s="580"/>
      <c r="AF47" s="580"/>
      <c r="AG47" s="580"/>
      <c r="AH47" s="580"/>
      <c r="AI47" s="580"/>
      <c r="AJ47" s="580"/>
      <c r="AK47" s="580"/>
      <c r="AL47" s="580"/>
      <c r="AM47" s="580"/>
      <c r="AN47" s="580"/>
      <c r="AO47" s="580"/>
      <c r="AP47" s="580"/>
      <c r="AQ47" s="580"/>
      <c r="AR47" s="580"/>
      <c r="AS47" s="580"/>
      <c r="AT47" s="580"/>
      <c r="AU47" s="580"/>
      <c r="AV47" s="580"/>
      <c r="AW47" s="580"/>
      <c r="AX47" s="580"/>
      <c r="AY47" s="580"/>
      <c r="AZ47" s="580"/>
      <c r="BA47" s="580"/>
      <c r="BB47" s="580"/>
      <c r="BC47" s="580"/>
      <c r="BD47" s="580"/>
      <c r="BE47" s="580"/>
      <c r="BF47" s="580"/>
      <c r="BG47" s="580"/>
      <c r="BH47" s="580"/>
      <c r="BI47" s="580"/>
      <c r="BJ47" s="580"/>
      <c r="BK47" s="580"/>
      <c r="BL47" s="580"/>
      <c r="BM47" s="580"/>
      <c r="BN47" s="580"/>
      <c r="BO47" s="580"/>
      <c r="BP47" s="580"/>
      <c r="BQ47" s="581"/>
      <c r="BR47" s="346"/>
    </row>
    <row r="48" spans="3:70" ht="23.45" customHeight="1" x14ac:dyDescent="0.15">
      <c r="C48" s="345"/>
      <c r="D48" s="579"/>
      <c r="E48" s="580"/>
      <c r="F48" s="580"/>
      <c r="G48" s="580"/>
      <c r="H48" s="580"/>
      <c r="I48" s="580"/>
      <c r="J48" s="580"/>
      <c r="K48" s="580"/>
      <c r="L48" s="580"/>
      <c r="M48" s="580"/>
      <c r="N48" s="580"/>
      <c r="O48" s="580"/>
      <c r="P48" s="580"/>
      <c r="Q48" s="580"/>
      <c r="R48" s="580"/>
      <c r="S48" s="580"/>
      <c r="T48" s="580"/>
      <c r="U48" s="580"/>
      <c r="V48" s="580"/>
      <c r="W48" s="580"/>
      <c r="X48" s="580"/>
      <c r="Y48" s="580"/>
      <c r="Z48" s="580"/>
      <c r="AA48" s="580"/>
      <c r="AB48" s="580"/>
      <c r="AC48" s="580"/>
      <c r="AD48" s="580"/>
      <c r="AE48" s="580"/>
      <c r="AF48" s="580"/>
      <c r="AG48" s="580"/>
      <c r="AH48" s="580"/>
      <c r="AI48" s="580"/>
      <c r="AJ48" s="580"/>
      <c r="AK48" s="580"/>
      <c r="AL48" s="580"/>
      <c r="AM48" s="580"/>
      <c r="AN48" s="580"/>
      <c r="AO48" s="580"/>
      <c r="AP48" s="580"/>
      <c r="AQ48" s="580"/>
      <c r="AR48" s="580"/>
      <c r="AS48" s="580"/>
      <c r="AT48" s="580"/>
      <c r="AU48" s="580"/>
      <c r="AV48" s="580"/>
      <c r="AW48" s="580"/>
      <c r="AX48" s="580"/>
      <c r="AY48" s="580"/>
      <c r="AZ48" s="580"/>
      <c r="BA48" s="580"/>
      <c r="BB48" s="580"/>
      <c r="BC48" s="580"/>
      <c r="BD48" s="580"/>
      <c r="BE48" s="580"/>
      <c r="BF48" s="580"/>
      <c r="BG48" s="580"/>
      <c r="BH48" s="580"/>
      <c r="BI48" s="580"/>
      <c r="BJ48" s="580"/>
      <c r="BK48" s="580"/>
      <c r="BL48" s="580"/>
      <c r="BM48" s="580"/>
      <c r="BN48" s="580"/>
      <c r="BO48" s="580"/>
      <c r="BP48" s="580"/>
      <c r="BQ48" s="581"/>
      <c r="BR48" s="346"/>
    </row>
    <row r="49" spans="3:70" ht="23.45" customHeight="1" x14ac:dyDescent="0.15">
      <c r="C49" s="345"/>
      <c r="D49" s="579"/>
      <c r="E49" s="580"/>
      <c r="F49" s="580"/>
      <c r="G49" s="580"/>
      <c r="H49" s="580"/>
      <c r="I49" s="580"/>
      <c r="J49" s="580"/>
      <c r="K49" s="580"/>
      <c r="L49" s="580"/>
      <c r="M49" s="580"/>
      <c r="N49" s="580"/>
      <c r="O49" s="580"/>
      <c r="P49" s="580"/>
      <c r="Q49" s="580"/>
      <c r="R49" s="580"/>
      <c r="S49" s="580"/>
      <c r="T49" s="580"/>
      <c r="U49" s="580"/>
      <c r="V49" s="580"/>
      <c r="W49" s="580"/>
      <c r="X49" s="580"/>
      <c r="Y49" s="580"/>
      <c r="Z49" s="580"/>
      <c r="AA49" s="580"/>
      <c r="AB49" s="580"/>
      <c r="AC49" s="580"/>
      <c r="AD49" s="580"/>
      <c r="AE49" s="580"/>
      <c r="AF49" s="580"/>
      <c r="AG49" s="580"/>
      <c r="AH49" s="580"/>
      <c r="AI49" s="580"/>
      <c r="AJ49" s="580"/>
      <c r="AK49" s="580"/>
      <c r="AL49" s="580"/>
      <c r="AM49" s="580"/>
      <c r="AN49" s="580"/>
      <c r="AO49" s="580"/>
      <c r="AP49" s="580"/>
      <c r="AQ49" s="580"/>
      <c r="AR49" s="580"/>
      <c r="AS49" s="580"/>
      <c r="AT49" s="580"/>
      <c r="AU49" s="580"/>
      <c r="AV49" s="580"/>
      <c r="AW49" s="580"/>
      <c r="AX49" s="580"/>
      <c r="AY49" s="580"/>
      <c r="AZ49" s="580"/>
      <c r="BA49" s="580"/>
      <c r="BB49" s="580"/>
      <c r="BC49" s="580"/>
      <c r="BD49" s="580"/>
      <c r="BE49" s="580"/>
      <c r="BF49" s="580"/>
      <c r="BG49" s="580"/>
      <c r="BH49" s="580"/>
      <c r="BI49" s="580"/>
      <c r="BJ49" s="580"/>
      <c r="BK49" s="580"/>
      <c r="BL49" s="580"/>
      <c r="BM49" s="580"/>
      <c r="BN49" s="580"/>
      <c r="BO49" s="580"/>
      <c r="BP49" s="580"/>
      <c r="BQ49" s="581"/>
      <c r="BR49" s="346"/>
    </row>
    <row r="50" spans="3:70" ht="23.45" customHeight="1" x14ac:dyDescent="0.15">
      <c r="C50" s="345"/>
      <c r="D50" s="579"/>
      <c r="E50" s="580"/>
      <c r="F50" s="580"/>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0"/>
      <c r="AG50" s="580"/>
      <c r="AH50" s="580"/>
      <c r="AI50" s="580"/>
      <c r="AJ50" s="580"/>
      <c r="AK50" s="580"/>
      <c r="AL50" s="580"/>
      <c r="AM50" s="580"/>
      <c r="AN50" s="580"/>
      <c r="AO50" s="580"/>
      <c r="AP50" s="580"/>
      <c r="AQ50" s="580"/>
      <c r="AR50" s="580"/>
      <c r="AS50" s="580"/>
      <c r="AT50" s="580"/>
      <c r="AU50" s="580"/>
      <c r="AV50" s="580"/>
      <c r="AW50" s="580"/>
      <c r="AX50" s="580"/>
      <c r="AY50" s="580"/>
      <c r="AZ50" s="580"/>
      <c r="BA50" s="580"/>
      <c r="BB50" s="580"/>
      <c r="BC50" s="580"/>
      <c r="BD50" s="580"/>
      <c r="BE50" s="580"/>
      <c r="BF50" s="580"/>
      <c r="BG50" s="580"/>
      <c r="BH50" s="580"/>
      <c r="BI50" s="580"/>
      <c r="BJ50" s="580"/>
      <c r="BK50" s="580"/>
      <c r="BL50" s="580"/>
      <c r="BM50" s="580"/>
      <c r="BN50" s="580"/>
      <c r="BO50" s="580"/>
      <c r="BP50" s="580"/>
      <c r="BQ50" s="581"/>
      <c r="BR50" s="346"/>
    </row>
    <row r="51" spans="3:70" ht="23.45" customHeight="1" x14ac:dyDescent="0.15">
      <c r="C51" s="345"/>
      <c r="D51" s="579"/>
      <c r="E51" s="580"/>
      <c r="F51" s="580"/>
      <c r="G51" s="580"/>
      <c r="H51" s="580"/>
      <c r="I51" s="580"/>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0"/>
      <c r="AG51" s="580"/>
      <c r="AH51" s="580"/>
      <c r="AI51" s="580"/>
      <c r="AJ51" s="580"/>
      <c r="AK51" s="580"/>
      <c r="AL51" s="580"/>
      <c r="AM51" s="580"/>
      <c r="AN51" s="580"/>
      <c r="AO51" s="580"/>
      <c r="AP51" s="580"/>
      <c r="AQ51" s="580"/>
      <c r="AR51" s="580"/>
      <c r="AS51" s="580"/>
      <c r="AT51" s="580"/>
      <c r="AU51" s="580"/>
      <c r="AV51" s="580"/>
      <c r="AW51" s="580"/>
      <c r="AX51" s="580"/>
      <c r="AY51" s="580"/>
      <c r="AZ51" s="580"/>
      <c r="BA51" s="580"/>
      <c r="BB51" s="580"/>
      <c r="BC51" s="580"/>
      <c r="BD51" s="580"/>
      <c r="BE51" s="580"/>
      <c r="BF51" s="580"/>
      <c r="BG51" s="580"/>
      <c r="BH51" s="580"/>
      <c r="BI51" s="580"/>
      <c r="BJ51" s="580"/>
      <c r="BK51" s="580"/>
      <c r="BL51" s="580"/>
      <c r="BM51" s="580"/>
      <c r="BN51" s="580"/>
      <c r="BO51" s="580"/>
      <c r="BP51" s="580"/>
      <c r="BQ51" s="581"/>
      <c r="BR51" s="346"/>
    </row>
    <row r="52" spans="3:70" ht="23.45" customHeight="1" x14ac:dyDescent="0.15">
      <c r="C52" s="345"/>
      <c r="D52" s="579"/>
      <c r="E52" s="580"/>
      <c r="F52" s="580"/>
      <c r="G52" s="580"/>
      <c r="H52" s="580"/>
      <c r="I52" s="580"/>
      <c r="J52" s="580"/>
      <c r="K52" s="580"/>
      <c r="L52" s="580"/>
      <c r="M52" s="580"/>
      <c r="N52" s="580"/>
      <c r="O52" s="580"/>
      <c r="P52" s="580"/>
      <c r="Q52" s="580"/>
      <c r="R52" s="580"/>
      <c r="S52" s="580"/>
      <c r="T52" s="580"/>
      <c r="U52" s="580"/>
      <c r="V52" s="580"/>
      <c r="W52" s="580"/>
      <c r="X52" s="580"/>
      <c r="Y52" s="580"/>
      <c r="Z52" s="580"/>
      <c r="AA52" s="580"/>
      <c r="AB52" s="580"/>
      <c r="AC52" s="580"/>
      <c r="AD52" s="580"/>
      <c r="AE52" s="580"/>
      <c r="AF52" s="580"/>
      <c r="AG52" s="580"/>
      <c r="AH52" s="580"/>
      <c r="AI52" s="580"/>
      <c r="AJ52" s="580"/>
      <c r="AK52" s="580"/>
      <c r="AL52" s="580"/>
      <c r="AM52" s="580"/>
      <c r="AN52" s="580"/>
      <c r="AO52" s="580"/>
      <c r="AP52" s="580"/>
      <c r="AQ52" s="580"/>
      <c r="AR52" s="580"/>
      <c r="AS52" s="580"/>
      <c r="AT52" s="580"/>
      <c r="AU52" s="580"/>
      <c r="AV52" s="580"/>
      <c r="AW52" s="580"/>
      <c r="AX52" s="580"/>
      <c r="AY52" s="580"/>
      <c r="AZ52" s="580"/>
      <c r="BA52" s="580"/>
      <c r="BB52" s="580"/>
      <c r="BC52" s="580"/>
      <c r="BD52" s="580"/>
      <c r="BE52" s="580"/>
      <c r="BF52" s="580"/>
      <c r="BG52" s="580"/>
      <c r="BH52" s="580"/>
      <c r="BI52" s="580"/>
      <c r="BJ52" s="580"/>
      <c r="BK52" s="580"/>
      <c r="BL52" s="580"/>
      <c r="BM52" s="580"/>
      <c r="BN52" s="580"/>
      <c r="BO52" s="580"/>
      <c r="BP52" s="580"/>
      <c r="BQ52" s="581"/>
      <c r="BR52" s="346"/>
    </row>
    <row r="53" spans="3:70" ht="23.45" customHeight="1" x14ac:dyDescent="0.15">
      <c r="C53" s="345"/>
      <c r="D53" s="579"/>
      <c r="E53" s="580"/>
      <c r="F53" s="580"/>
      <c r="G53" s="580"/>
      <c r="H53" s="580"/>
      <c r="I53" s="580"/>
      <c r="J53" s="580"/>
      <c r="K53" s="580"/>
      <c r="L53" s="580"/>
      <c r="M53" s="580"/>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N53" s="580"/>
      <c r="AO53" s="580"/>
      <c r="AP53" s="580"/>
      <c r="AQ53" s="580"/>
      <c r="AR53" s="580"/>
      <c r="AS53" s="580"/>
      <c r="AT53" s="580"/>
      <c r="AU53" s="580"/>
      <c r="AV53" s="580"/>
      <c r="AW53" s="580"/>
      <c r="AX53" s="580"/>
      <c r="AY53" s="580"/>
      <c r="AZ53" s="580"/>
      <c r="BA53" s="580"/>
      <c r="BB53" s="580"/>
      <c r="BC53" s="580"/>
      <c r="BD53" s="580"/>
      <c r="BE53" s="580"/>
      <c r="BF53" s="580"/>
      <c r="BG53" s="580"/>
      <c r="BH53" s="580"/>
      <c r="BI53" s="580"/>
      <c r="BJ53" s="580"/>
      <c r="BK53" s="580"/>
      <c r="BL53" s="580"/>
      <c r="BM53" s="580"/>
      <c r="BN53" s="580"/>
      <c r="BO53" s="580"/>
      <c r="BP53" s="580"/>
      <c r="BQ53" s="581"/>
      <c r="BR53" s="346"/>
    </row>
    <row r="54" spans="3:70" ht="23.45" customHeight="1" x14ac:dyDescent="0.15">
      <c r="C54" s="345"/>
      <c r="D54" s="579"/>
      <c r="E54" s="580"/>
      <c r="F54" s="580"/>
      <c r="G54" s="580"/>
      <c r="H54" s="580"/>
      <c r="I54" s="580"/>
      <c r="J54" s="580"/>
      <c r="K54" s="580"/>
      <c r="L54" s="580"/>
      <c r="M54" s="580"/>
      <c r="N54" s="580"/>
      <c r="O54" s="580"/>
      <c r="P54" s="580"/>
      <c r="Q54" s="580"/>
      <c r="R54" s="580"/>
      <c r="S54" s="580"/>
      <c r="T54" s="580"/>
      <c r="U54" s="580"/>
      <c r="V54" s="580"/>
      <c r="W54" s="580"/>
      <c r="X54" s="580"/>
      <c r="Y54" s="580"/>
      <c r="Z54" s="580"/>
      <c r="AA54" s="580"/>
      <c r="AB54" s="580"/>
      <c r="AC54" s="580"/>
      <c r="AD54" s="580"/>
      <c r="AE54" s="580"/>
      <c r="AF54" s="580"/>
      <c r="AG54" s="580"/>
      <c r="AH54" s="580"/>
      <c r="AI54" s="580"/>
      <c r="AJ54" s="580"/>
      <c r="AK54" s="580"/>
      <c r="AL54" s="580"/>
      <c r="AM54" s="580"/>
      <c r="AN54" s="580"/>
      <c r="AO54" s="580"/>
      <c r="AP54" s="580"/>
      <c r="AQ54" s="580"/>
      <c r="AR54" s="580"/>
      <c r="AS54" s="580"/>
      <c r="AT54" s="580"/>
      <c r="AU54" s="580"/>
      <c r="AV54" s="580"/>
      <c r="AW54" s="580"/>
      <c r="AX54" s="580"/>
      <c r="AY54" s="580"/>
      <c r="AZ54" s="580"/>
      <c r="BA54" s="580"/>
      <c r="BB54" s="580"/>
      <c r="BC54" s="580"/>
      <c r="BD54" s="580"/>
      <c r="BE54" s="580"/>
      <c r="BF54" s="580"/>
      <c r="BG54" s="580"/>
      <c r="BH54" s="580"/>
      <c r="BI54" s="580"/>
      <c r="BJ54" s="580"/>
      <c r="BK54" s="580"/>
      <c r="BL54" s="580"/>
      <c r="BM54" s="580"/>
      <c r="BN54" s="580"/>
      <c r="BO54" s="580"/>
      <c r="BP54" s="580"/>
      <c r="BQ54" s="581"/>
      <c r="BR54" s="346"/>
    </row>
    <row r="55" spans="3:70" ht="23.45" customHeight="1" x14ac:dyDescent="0.15">
      <c r="C55" s="345"/>
      <c r="D55" s="582"/>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3"/>
      <c r="AI55" s="583"/>
      <c r="AJ55" s="583"/>
      <c r="AK55" s="583"/>
      <c r="AL55" s="583"/>
      <c r="AM55" s="583"/>
      <c r="AN55" s="583"/>
      <c r="AO55" s="583"/>
      <c r="AP55" s="583"/>
      <c r="AQ55" s="583"/>
      <c r="AR55" s="583"/>
      <c r="AS55" s="583"/>
      <c r="AT55" s="583"/>
      <c r="AU55" s="583"/>
      <c r="AV55" s="583"/>
      <c r="AW55" s="583"/>
      <c r="AX55" s="583"/>
      <c r="AY55" s="583"/>
      <c r="AZ55" s="583"/>
      <c r="BA55" s="583"/>
      <c r="BB55" s="583"/>
      <c r="BC55" s="583"/>
      <c r="BD55" s="583"/>
      <c r="BE55" s="583"/>
      <c r="BF55" s="583"/>
      <c r="BG55" s="583"/>
      <c r="BH55" s="583"/>
      <c r="BI55" s="583"/>
      <c r="BJ55" s="583"/>
      <c r="BK55" s="583"/>
      <c r="BL55" s="583"/>
      <c r="BM55" s="583"/>
      <c r="BN55" s="583"/>
      <c r="BO55" s="583"/>
      <c r="BP55" s="583"/>
      <c r="BQ55" s="584"/>
      <c r="BR55" s="9"/>
    </row>
    <row r="56" spans="3:70" ht="12.6" customHeight="1" x14ac:dyDescent="0.15">
      <c r="C56" s="27"/>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6"/>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4AD8-26FB-407E-BB0E-C29AC65AE3C0}">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29"/>
      <c r="D2" s="330"/>
      <c r="E2" s="330"/>
      <c r="F2" s="330"/>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row>
    <row r="3" spans="3:71" ht="15.6" customHeight="1" x14ac:dyDescent="0.15">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row>
    <row r="4" spans="3:71" ht="15.6" customHeight="1" x14ac:dyDescent="0.15">
      <c r="H4" s="332"/>
      <c r="I4" s="332"/>
      <c r="J4" s="332"/>
      <c r="K4" s="332"/>
      <c r="L4" s="332"/>
      <c r="M4" s="332"/>
      <c r="N4" s="332"/>
      <c r="O4" s="332"/>
      <c r="P4" s="332"/>
      <c r="Q4" s="332"/>
      <c r="R4" s="332"/>
      <c r="S4" s="332"/>
      <c r="T4" s="332"/>
      <c r="U4" s="332"/>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row>
    <row r="5" spans="3:71" ht="15.6" customHeight="1" x14ac:dyDescent="0.15">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row>
    <row r="6" spans="3:71" ht="15.6" customHeight="1" x14ac:dyDescent="0.15">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4"/>
      <c r="AR6" s="334"/>
      <c r="AS6" s="334"/>
      <c r="AT6" s="334"/>
      <c r="AU6" s="334"/>
      <c r="AV6" s="334"/>
      <c r="AW6" s="334"/>
      <c r="AX6" s="334"/>
      <c r="AY6" s="334"/>
    </row>
    <row r="7" spans="3:71" ht="15.6" customHeight="1" x14ac:dyDescent="0.15">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4"/>
      <c r="AR7" s="334"/>
      <c r="AS7" s="334"/>
      <c r="AT7" s="334"/>
      <c r="AU7" s="334"/>
      <c r="AV7" s="334"/>
      <c r="AW7" s="334"/>
      <c r="AX7" s="334"/>
      <c r="AY7" s="334"/>
    </row>
    <row r="8" spans="3:71" ht="15.6" customHeight="1" x14ac:dyDescent="0.15">
      <c r="C8" s="629" t="s">
        <v>10</v>
      </c>
      <c r="D8" s="630"/>
      <c r="E8" s="630"/>
      <c r="F8" s="630"/>
      <c r="G8" s="630"/>
      <c r="H8" s="630"/>
      <c r="I8" s="630"/>
      <c r="J8" s="630"/>
      <c r="K8" s="630"/>
      <c r="L8" s="630"/>
      <c r="M8" s="630"/>
      <c r="N8" s="630"/>
      <c r="O8" s="630"/>
      <c r="P8" s="630"/>
      <c r="Q8" s="630"/>
      <c r="R8" s="630"/>
      <c r="S8" s="630"/>
      <c r="T8" s="630"/>
      <c r="U8" s="631" t="s">
        <v>88</v>
      </c>
      <c r="V8" s="632"/>
      <c r="W8" s="632"/>
      <c r="X8" s="632"/>
      <c r="Y8" s="632"/>
      <c r="Z8" s="632"/>
      <c r="AA8" s="632"/>
      <c r="AB8" s="632"/>
      <c r="AC8" s="632"/>
      <c r="AD8" s="632"/>
      <c r="AE8" s="632"/>
      <c r="AF8" s="632"/>
      <c r="AG8" s="632"/>
      <c r="AH8" s="632"/>
      <c r="AI8" s="632"/>
      <c r="AJ8" s="632"/>
      <c r="AK8" s="632"/>
      <c r="AL8" s="632"/>
      <c r="AM8" s="632"/>
      <c r="AN8" s="633"/>
      <c r="AO8" s="640" t="s">
        <v>3</v>
      </c>
      <c r="AP8" s="632"/>
      <c r="AQ8" s="632"/>
      <c r="AR8" s="632"/>
      <c r="AS8" s="632"/>
      <c r="AT8" s="632"/>
      <c r="AU8" s="632"/>
      <c r="AV8" s="632"/>
      <c r="AW8" s="632"/>
      <c r="AX8" s="632"/>
      <c r="AY8" s="632"/>
      <c r="AZ8" s="632"/>
      <c r="BA8" s="632"/>
      <c r="BB8" s="632"/>
      <c r="BC8" s="632"/>
      <c r="BD8" s="632"/>
      <c r="BE8" s="632"/>
      <c r="BF8" s="633"/>
      <c r="BG8" s="629" t="s">
        <v>89</v>
      </c>
      <c r="BH8" s="641"/>
      <c r="BI8" s="641"/>
      <c r="BJ8" s="641"/>
      <c r="BK8" s="641"/>
      <c r="BL8" s="641"/>
      <c r="BM8" s="641"/>
      <c r="BN8" s="641"/>
      <c r="BO8" s="641"/>
      <c r="BP8" s="641"/>
      <c r="BQ8" s="641"/>
      <c r="BR8" s="335"/>
    </row>
    <row r="9" spans="3:71" ht="15.6" customHeight="1" x14ac:dyDescent="0.15">
      <c r="C9" s="630"/>
      <c r="D9" s="630"/>
      <c r="E9" s="630"/>
      <c r="F9" s="630"/>
      <c r="G9" s="630"/>
      <c r="H9" s="630"/>
      <c r="I9" s="630"/>
      <c r="J9" s="630"/>
      <c r="K9" s="630"/>
      <c r="L9" s="630"/>
      <c r="M9" s="630"/>
      <c r="N9" s="630"/>
      <c r="O9" s="630"/>
      <c r="P9" s="630"/>
      <c r="Q9" s="630"/>
      <c r="R9" s="630"/>
      <c r="S9" s="630"/>
      <c r="T9" s="630"/>
      <c r="U9" s="634"/>
      <c r="V9" s="635"/>
      <c r="W9" s="635"/>
      <c r="X9" s="635"/>
      <c r="Y9" s="635"/>
      <c r="Z9" s="635"/>
      <c r="AA9" s="635"/>
      <c r="AB9" s="635"/>
      <c r="AC9" s="635"/>
      <c r="AD9" s="635"/>
      <c r="AE9" s="635"/>
      <c r="AF9" s="635"/>
      <c r="AG9" s="635"/>
      <c r="AH9" s="635"/>
      <c r="AI9" s="635"/>
      <c r="AJ9" s="635"/>
      <c r="AK9" s="635"/>
      <c r="AL9" s="635"/>
      <c r="AM9" s="635"/>
      <c r="AN9" s="636"/>
      <c r="AO9" s="634"/>
      <c r="AP9" s="635"/>
      <c r="AQ9" s="635"/>
      <c r="AR9" s="635"/>
      <c r="AS9" s="635"/>
      <c r="AT9" s="635"/>
      <c r="AU9" s="635"/>
      <c r="AV9" s="635"/>
      <c r="AW9" s="635"/>
      <c r="AX9" s="635"/>
      <c r="AY9" s="635"/>
      <c r="AZ9" s="635"/>
      <c r="BA9" s="635"/>
      <c r="BB9" s="635"/>
      <c r="BC9" s="635"/>
      <c r="BD9" s="635"/>
      <c r="BE9" s="635"/>
      <c r="BF9" s="636"/>
      <c r="BG9" s="641"/>
      <c r="BH9" s="641"/>
      <c r="BI9" s="641"/>
      <c r="BJ9" s="641"/>
      <c r="BK9" s="641"/>
      <c r="BL9" s="641"/>
      <c r="BM9" s="641"/>
      <c r="BN9" s="641"/>
      <c r="BO9" s="641"/>
      <c r="BP9" s="641"/>
      <c r="BQ9" s="641"/>
      <c r="BR9" s="335"/>
    </row>
    <row r="10" spans="3:71" ht="15.6" customHeight="1" x14ac:dyDescent="0.15">
      <c r="C10" s="630"/>
      <c r="D10" s="630"/>
      <c r="E10" s="630"/>
      <c r="F10" s="630"/>
      <c r="G10" s="630"/>
      <c r="H10" s="630"/>
      <c r="I10" s="630"/>
      <c r="J10" s="630"/>
      <c r="K10" s="630"/>
      <c r="L10" s="630"/>
      <c r="M10" s="630"/>
      <c r="N10" s="630"/>
      <c r="O10" s="630"/>
      <c r="P10" s="630"/>
      <c r="Q10" s="630"/>
      <c r="R10" s="630"/>
      <c r="S10" s="630"/>
      <c r="T10" s="630"/>
      <c r="U10" s="637"/>
      <c r="V10" s="638"/>
      <c r="W10" s="638"/>
      <c r="X10" s="638"/>
      <c r="Y10" s="638"/>
      <c r="Z10" s="638"/>
      <c r="AA10" s="638"/>
      <c r="AB10" s="638"/>
      <c r="AC10" s="638"/>
      <c r="AD10" s="638"/>
      <c r="AE10" s="638"/>
      <c r="AF10" s="638"/>
      <c r="AG10" s="638"/>
      <c r="AH10" s="638"/>
      <c r="AI10" s="638"/>
      <c r="AJ10" s="638"/>
      <c r="AK10" s="638"/>
      <c r="AL10" s="638"/>
      <c r="AM10" s="638"/>
      <c r="AN10" s="639"/>
      <c r="AO10" s="637"/>
      <c r="AP10" s="638"/>
      <c r="AQ10" s="638"/>
      <c r="AR10" s="638"/>
      <c r="AS10" s="638"/>
      <c r="AT10" s="638"/>
      <c r="AU10" s="638"/>
      <c r="AV10" s="638"/>
      <c r="AW10" s="638"/>
      <c r="AX10" s="638"/>
      <c r="AY10" s="638"/>
      <c r="AZ10" s="638"/>
      <c r="BA10" s="638"/>
      <c r="BB10" s="638"/>
      <c r="BC10" s="638"/>
      <c r="BD10" s="638"/>
      <c r="BE10" s="638"/>
      <c r="BF10" s="639"/>
      <c r="BG10" s="641"/>
      <c r="BH10" s="641"/>
      <c r="BI10" s="641"/>
      <c r="BJ10" s="641"/>
      <c r="BK10" s="641"/>
      <c r="BL10" s="641"/>
      <c r="BM10" s="641"/>
      <c r="BN10" s="641"/>
      <c r="BO10" s="641"/>
      <c r="BP10" s="641"/>
      <c r="BQ10" s="641"/>
      <c r="BR10" s="335"/>
    </row>
    <row r="11" spans="3:71" ht="15.6" customHeight="1" x14ac:dyDescent="0.15">
      <c r="C11" s="642" t="s">
        <v>2145</v>
      </c>
      <c r="D11" s="630"/>
      <c r="E11" s="630"/>
      <c r="F11" s="630"/>
      <c r="G11" s="630"/>
      <c r="H11" s="630"/>
      <c r="I11" s="630"/>
      <c r="J11" s="630"/>
      <c r="K11" s="630"/>
      <c r="L11" s="630"/>
      <c r="M11" s="630"/>
      <c r="N11" s="630"/>
      <c r="O11" s="630"/>
      <c r="P11" s="630"/>
      <c r="Q11" s="630"/>
      <c r="R11" s="630"/>
      <c r="S11" s="630"/>
      <c r="T11" s="630"/>
      <c r="U11" s="643" t="s">
        <v>7270</v>
      </c>
      <c r="V11" s="644"/>
      <c r="W11" s="644"/>
      <c r="X11" s="644"/>
      <c r="Y11" s="644"/>
      <c r="Z11" s="644"/>
      <c r="AA11" s="644"/>
      <c r="AB11" s="644"/>
      <c r="AC11" s="644"/>
      <c r="AD11" s="644"/>
      <c r="AE11" s="644"/>
      <c r="AF11" s="632"/>
      <c r="AG11" s="632"/>
      <c r="AH11" s="632"/>
      <c r="AI11" s="632"/>
      <c r="AJ11" s="632"/>
      <c r="AK11" s="632"/>
      <c r="AL11" s="632"/>
      <c r="AM11" s="632"/>
      <c r="AN11" s="633"/>
      <c r="AO11" s="649" t="s">
        <v>7271</v>
      </c>
      <c r="AP11" s="632"/>
      <c r="AQ11" s="632"/>
      <c r="AR11" s="632"/>
      <c r="AS11" s="632"/>
      <c r="AT11" s="632"/>
      <c r="AU11" s="632"/>
      <c r="AV11" s="632"/>
      <c r="AW11" s="632"/>
      <c r="AX11" s="632"/>
      <c r="AY11" s="632"/>
      <c r="AZ11" s="632"/>
      <c r="BA11" s="632"/>
      <c r="BB11" s="632"/>
      <c r="BC11" s="632"/>
      <c r="BD11" s="632"/>
      <c r="BE11" s="632"/>
      <c r="BF11" s="633"/>
      <c r="BG11" s="642" t="s">
        <v>7268</v>
      </c>
      <c r="BH11" s="641"/>
      <c r="BI11" s="641"/>
      <c r="BJ11" s="641"/>
      <c r="BK11" s="641"/>
      <c r="BL11" s="641"/>
      <c r="BM11" s="641"/>
      <c r="BN11" s="641"/>
      <c r="BO11" s="641"/>
      <c r="BP11" s="641"/>
      <c r="BQ11" s="641"/>
      <c r="BR11" s="333"/>
    </row>
    <row r="12" spans="3:71" ht="15.6" customHeight="1" x14ac:dyDescent="0.15">
      <c r="C12" s="630"/>
      <c r="D12" s="630"/>
      <c r="E12" s="630"/>
      <c r="F12" s="630"/>
      <c r="G12" s="630"/>
      <c r="H12" s="630"/>
      <c r="I12" s="630"/>
      <c r="J12" s="630"/>
      <c r="K12" s="630"/>
      <c r="L12" s="630"/>
      <c r="M12" s="630"/>
      <c r="N12" s="630"/>
      <c r="O12" s="630"/>
      <c r="P12" s="630"/>
      <c r="Q12" s="630"/>
      <c r="R12" s="630"/>
      <c r="S12" s="630"/>
      <c r="T12" s="630"/>
      <c r="U12" s="645"/>
      <c r="V12" s="646"/>
      <c r="W12" s="646"/>
      <c r="X12" s="646"/>
      <c r="Y12" s="646"/>
      <c r="Z12" s="646"/>
      <c r="AA12" s="646"/>
      <c r="AB12" s="646"/>
      <c r="AC12" s="646"/>
      <c r="AD12" s="646"/>
      <c r="AE12" s="646"/>
      <c r="AF12" s="635"/>
      <c r="AG12" s="635"/>
      <c r="AH12" s="635"/>
      <c r="AI12" s="635"/>
      <c r="AJ12" s="635"/>
      <c r="AK12" s="635"/>
      <c r="AL12" s="635"/>
      <c r="AM12" s="635"/>
      <c r="AN12" s="636"/>
      <c r="AO12" s="634"/>
      <c r="AP12" s="635"/>
      <c r="AQ12" s="635"/>
      <c r="AR12" s="635"/>
      <c r="AS12" s="635"/>
      <c r="AT12" s="635"/>
      <c r="AU12" s="635"/>
      <c r="AV12" s="635"/>
      <c r="AW12" s="635"/>
      <c r="AX12" s="635"/>
      <c r="AY12" s="635"/>
      <c r="AZ12" s="635"/>
      <c r="BA12" s="635"/>
      <c r="BB12" s="635"/>
      <c r="BC12" s="635"/>
      <c r="BD12" s="635"/>
      <c r="BE12" s="635"/>
      <c r="BF12" s="636"/>
      <c r="BG12" s="641"/>
      <c r="BH12" s="641"/>
      <c r="BI12" s="641"/>
      <c r="BJ12" s="641"/>
      <c r="BK12" s="641"/>
      <c r="BL12" s="641"/>
      <c r="BM12" s="641"/>
      <c r="BN12" s="641"/>
      <c r="BO12" s="641"/>
      <c r="BP12" s="641"/>
      <c r="BQ12" s="641"/>
      <c r="BR12" s="333"/>
    </row>
    <row r="13" spans="3:71" ht="15.6" customHeight="1" x14ac:dyDescent="0.15">
      <c r="C13" s="630"/>
      <c r="D13" s="630"/>
      <c r="E13" s="630"/>
      <c r="F13" s="630"/>
      <c r="G13" s="630"/>
      <c r="H13" s="630"/>
      <c r="I13" s="630"/>
      <c r="J13" s="630"/>
      <c r="K13" s="630"/>
      <c r="L13" s="630"/>
      <c r="M13" s="630"/>
      <c r="N13" s="630"/>
      <c r="O13" s="630"/>
      <c r="P13" s="630"/>
      <c r="Q13" s="630"/>
      <c r="R13" s="630"/>
      <c r="S13" s="630"/>
      <c r="T13" s="630"/>
      <c r="U13" s="647"/>
      <c r="V13" s="648"/>
      <c r="W13" s="648"/>
      <c r="X13" s="648"/>
      <c r="Y13" s="648"/>
      <c r="Z13" s="648"/>
      <c r="AA13" s="648"/>
      <c r="AB13" s="648"/>
      <c r="AC13" s="648"/>
      <c r="AD13" s="648"/>
      <c r="AE13" s="648"/>
      <c r="AF13" s="638"/>
      <c r="AG13" s="638"/>
      <c r="AH13" s="638"/>
      <c r="AI13" s="638"/>
      <c r="AJ13" s="638"/>
      <c r="AK13" s="638"/>
      <c r="AL13" s="638"/>
      <c r="AM13" s="638"/>
      <c r="AN13" s="639"/>
      <c r="AO13" s="637"/>
      <c r="AP13" s="638"/>
      <c r="AQ13" s="638"/>
      <c r="AR13" s="638"/>
      <c r="AS13" s="638"/>
      <c r="AT13" s="638"/>
      <c r="AU13" s="638"/>
      <c r="AV13" s="638"/>
      <c r="AW13" s="638"/>
      <c r="AX13" s="638"/>
      <c r="AY13" s="638"/>
      <c r="AZ13" s="638"/>
      <c r="BA13" s="638"/>
      <c r="BB13" s="638"/>
      <c r="BC13" s="638"/>
      <c r="BD13" s="638"/>
      <c r="BE13" s="638"/>
      <c r="BF13" s="639"/>
      <c r="BG13" s="641"/>
      <c r="BH13" s="641"/>
      <c r="BI13" s="641"/>
      <c r="BJ13" s="641"/>
      <c r="BK13" s="641"/>
      <c r="BL13" s="641"/>
      <c r="BM13" s="641"/>
      <c r="BN13" s="641"/>
      <c r="BO13" s="641"/>
      <c r="BP13" s="641"/>
      <c r="BQ13" s="641"/>
      <c r="BR13" s="333"/>
    </row>
    <row r="14" spans="3:71" ht="15.6" customHeight="1" x14ac:dyDescent="0.15">
      <c r="D14" s="336"/>
      <c r="E14" s="336"/>
      <c r="F14" s="336"/>
      <c r="G14" s="336"/>
      <c r="H14" s="336"/>
      <c r="I14" s="336"/>
      <c r="J14" s="336"/>
      <c r="K14" s="336"/>
      <c r="L14" s="336"/>
      <c r="M14" s="336"/>
      <c r="N14" s="336"/>
      <c r="O14" s="336"/>
      <c r="P14" s="336"/>
      <c r="Q14" s="336"/>
      <c r="R14" s="336"/>
      <c r="S14" s="336"/>
      <c r="T14" s="336"/>
      <c r="U14" s="336"/>
      <c r="V14" s="336"/>
      <c r="W14" s="336"/>
    </row>
    <row r="15" spans="3:71" ht="15.6" customHeight="1" x14ac:dyDescent="0.15">
      <c r="D15" s="336"/>
      <c r="E15" s="336"/>
      <c r="F15" s="336"/>
      <c r="G15" s="336"/>
      <c r="H15" s="336"/>
      <c r="I15" s="336"/>
      <c r="J15" s="336"/>
      <c r="K15" s="336"/>
      <c r="L15" s="336"/>
      <c r="M15" s="336"/>
      <c r="N15" s="336"/>
      <c r="O15" s="336"/>
      <c r="P15" s="336"/>
      <c r="Q15" s="336"/>
      <c r="R15" s="336"/>
      <c r="S15" s="336"/>
      <c r="T15" s="336"/>
      <c r="U15" s="336"/>
      <c r="V15" s="336"/>
      <c r="W15" s="336"/>
    </row>
    <row r="16" spans="3:71" ht="15.6" customHeight="1" x14ac:dyDescent="0.15">
      <c r="D16" s="336"/>
      <c r="E16" s="336"/>
      <c r="F16" s="336"/>
      <c r="G16" s="336"/>
      <c r="H16" s="336"/>
      <c r="I16" s="336"/>
      <c r="J16" s="336"/>
      <c r="K16" s="336"/>
      <c r="L16" s="336"/>
      <c r="M16" s="336"/>
      <c r="N16" s="336"/>
      <c r="O16" s="336"/>
      <c r="P16" s="336"/>
      <c r="Q16" s="336"/>
      <c r="R16" s="336"/>
      <c r="S16" s="336"/>
      <c r="T16" s="336"/>
      <c r="U16" s="336"/>
      <c r="V16" s="336"/>
      <c r="W16" s="336"/>
    </row>
    <row r="17" spans="3:71" ht="15.6" customHeight="1" x14ac:dyDescent="0.15">
      <c r="D17" s="336"/>
      <c r="E17" s="336"/>
      <c r="F17" s="336"/>
      <c r="G17" s="336"/>
      <c r="H17" s="336"/>
      <c r="I17" s="336"/>
      <c r="J17" s="336"/>
      <c r="K17" s="336"/>
      <c r="L17" s="336"/>
      <c r="M17" s="336"/>
      <c r="N17" s="336"/>
      <c r="O17" s="336"/>
      <c r="P17" s="336"/>
      <c r="Q17" s="336"/>
      <c r="R17" s="336"/>
      <c r="S17" s="336"/>
      <c r="T17" s="336"/>
      <c r="U17" s="336"/>
      <c r="V17" s="336"/>
      <c r="W17" s="336"/>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5"/>
      <c r="BS18" s="337"/>
    </row>
    <row r="19" spans="3:71" ht="15.6" customHeight="1" x14ac:dyDescent="0.15">
      <c r="C19" s="4"/>
      <c r="D19" s="607" t="s">
        <v>81</v>
      </c>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8"/>
      <c r="AM19" s="608"/>
      <c r="AN19" s="608"/>
      <c r="AO19" s="608"/>
      <c r="AP19" s="608"/>
      <c r="AQ19" s="608"/>
      <c r="AR19" s="608"/>
      <c r="AS19" s="608"/>
      <c r="AT19" s="608"/>
      <c r="AU19" s="608"/>
      <c r="AV19" s="608"/>
      <c r="AW19" s="608"/>
      <c r="AX19" s="608"/>
      <c r="AY19" s="608"/>
      <c r="AZ19" s="609"/>
      <c r="BA19" s="338"/>
      <c r="BB19" s="338"/>
      <c r="BC19" s="338"/>
      <c r="BD19" s="338"/>
      <c r="BE19" s="338"/>
      <c r="BF19" s="338"/>
      <c r="BG19" s="338"/>
      <c r="BH19" s="338"/>
      <c r="BI19" s="338"/>
      <c r="BJ19" s="338"/>
      <c r="BK19" s="338"/>
      <c r="BL19" s="11"/>
      <c r="BS19" s="337"/>
    </row>
    <row r="20" spans="3:71" ht="15.6" customHeight="1" x14ac:dyDescent="0.15">
      <c r="C20" s="4"/>
      <c r="D20" s="610"/>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1"/>
      <c r="AZ20" s="612"/>
      <c r="BA20" s="338"/>
      <c r="BB20" s="338"/>
      <c r="BC20" s="338"/>
      <c r="BD20" s="338"/>
      <c r="BE20" s="338"/>
      <c r="BF20" s="338"/>
      <c r="BG20" s="338"/>
      <c r="BH20" s="338"/>
      <c r="BI20" s="338"/>
      <c r="BJ20" s="338"/>
      <c r="BK20" s="338"/>
      <c r="BL20" s="11"/>
      <c r="BS20" s="337"/>
    </row>
    <row r="21" spans="3:71" ht="13.35" customHeight="1" x14ac:dyDescent="0.15">
      <c r="C21" s="4"/>
      <c r="D21" s="613" t="s">
        <v>6</v>
      </c>
      <c r="E21" s="614"/>
      <c r="F21" s="614"/>
      <c r="G21" s="614"/>
      <c r="H21" s="614"/>
      <c r="I21" s="614"/>
      <c r="J21" s="615"/>
      <c r="K21" s="613" t="s">
        <v>7</v>
      </c>
      <c r="L21" s="614"/>
      <c r="M21" s="614"/>
      <c r="N21" s="614"/>
      <c r="O21" s="614"/>
      <c r="P21" s="614"/>
      <c r="Q21" s="615"/>
      <c r="R21" s="613" t="s">
        <v>12</v>
      </c>
      <c r="S21" s="614"/>
      <c r="T21" s="614"/>
      <c r="U21" s="614"/>
      <c r="V21" s="614"/>
      <c r="W21" s="614"/>
      <c r="X21" s="615"/>
      <c r="Y21" s="622" t="s">
        <v>11</v>
      </c>
      <c r="Z21" s="622"/>
      <c r="AA21" s="622"/>
      <c r="AB21" s="622"/>
      <c r="AC21" s="622"/>
      <c r="AD21" s="622"/>
      <c r="AE21" s="622"/>
      <c r="AF21" s="623" t="s">
        <v>14</v>
      </c>
      <c r="AG21" s="623"/>
      <c r="AH21" s="623"/>
      <c r="AI21" s="623"/>
      <c r="AJ21" s="623"/>
      <c r="AK21" s="623"/>
      <c r="AL21" s="623"/>
      <c r="AM21" s="623"/>
      <c r="AN21" s="623"/>
      <c r="AO21" s="623"/>
      <c r="AP21" s="623"/>
      <c r="AQ21" s="623"/>
      <c r="AR21" s="623"/>
      <c r="AS21" s="623"/>
      <c r="AT21" s="623"/>
      <c r="AU21" s="623"/>
      <c r="AV21" s="623"/>
      <c r="AW21" s="623"/>
      <c r="AX21" s="623"/>
      <c r="AY21" s="623"/>
      <c r="AZ21" s="624"/>
      <c r="BA21" s="339"/>
      <c r="BB21" s="598" t="s">
        <v>9</v>
      </c>
      <c r="BC21" s="599"/>
      <c r="BD21" s="599"/>
      <c r="BE21" s="599"/>
      <c r="BF21" s="599"/>
      <c r="BG21" s="599"/>
      <c r="BH21" s="599"/>
      <c r="BI21" s="599"/>
      <c r="BJ21" s="594"/>
      <c r="BK21" s="595"/>
      <c r="BL21" s="11"/>
      <c r="BS21" s="340"/>
    </row>
    <row r="22" spans="3:71" ht="13.35" customHeight="1" x14ac:dyDescent="0.15">
      <c r="C22" s="4"/>
      <c r="D22" s="616"/>
      <c r="E22" s="617"/>
      <c r="F22" s="617"/>
      <c r="G22" s="617"/>
      <c r="H22" s="617"/>
      <c r="I22" s="617"/>
      <c r="J22" s="618"/>
      <c r="K22" s="616"/>
      <c r="L22" s="617"/>
      <c r="M22" s="617"/>
      <c r="N22" s="617"/>
      <c r="O22" s="617"/>
      <c r="P22" s="617"/>
      <c r="Q22" s="618"/>
      <c r="R22" s="616"/>
      <c r="S22" s="617"/>
      <c r="T22" s="617"/>
      <c r="U22" s="617"/>
      <c r="V22" s="617"/>
      <c r="W22" s="617"/>
      <c r="X22" s="618"/>
      <c r="Y22" s="622"/>
      <c r="Z22" s="622"/>
      <c r="AA22" s="622"/>
      <c r="AB22" s="622"/>
      <c r="AC22" s="622"/>
      <c r="AD22" s="622"/>
      <c r="AE22" s="622"/>
      <c r="AF22" s="625"/>
      <c r="AG22" s="625"/>
      <c r="AH22" s="625"/>
      <c r="AI22" s="625"/>
      <c r="AJ22" s="625"/>
      <c r="AK22" s="625"/>
      <c r="AL22" s="625"/>
      <c r="AM22" s="625"/>
      <c r="AN22" s="625"/>
      <c r="AO22" s="625"/>
      <c r="AP22" s="625"/>
      <c r="AQ22" s="625"/>
      <c r="AR22" s="625"/>
      <c r="AS22" s="625"/>
      <c r="AT22" s="625"/>
      <c r="AU22" s="625"/>
      <c r="AV22" s="625"/>
      <c r="AW22" s="625"/>
      <c r="AX22" s="625"/>
      <c r="AY22" s="625"/>
      <c r="AZ22" s="626"/>
      <c r="BA22" s="339"/>
      <c r="BB22" s="600"/>
      <c r="BC22" s="601"/>
      <c r="BD22" s="601"/>
      <c r="BE22" s="601"/>
      <c r="BF22" s="601"/>
      <c r="BG22" s="601"/>
      <c r="BH22" s="601"/>
      <c r="BI22" s="601"/>
      <c r="BJ22" s="383"/>
      <c r="BK22" s="472"/>
      <c r="BL22" s="11"/>
      <c r="BS22" s="340"/>
    </row>
    <row r="23" spans="3:71" ht="13.35" customHeight="1" x14ac:dyDescent="0.15">
      <c r="C23" s="4"/>
      <c r="D23" s="616"/>
      <c r="E23" s="617"/>
      <c r="F23" s="617"/>
      <c r="G23" s="617"/>
      <c r="H23" s="617"/>
      <c r="I23" s="617"/>
      <c r="J23" s="618"/>
      <c r="K23" s="616"/>
      <c r="L23" s="617"/>
      <c r="M23" s="617"/>
      <c r="N23" s="617"/>
      <c r="O23" s="617"/>
      <c r="P23" s="617"/>
      <c r="Q23" s="618"/>
      <c r="R23" s="616"/>
      <c r="S23" s="617"/>
      <c r="T23" s="617"/>
      <c r="U23" s="617"/>
      <c r="V23" s="617"/>
      <c r="W23" s="617"/>
      <c r="X23" s="618"/>
      <c r="Y23" s="622"/>
      <c r="Z23" s="622"/>
      <c r="AA23" s="622"/>
      <c r="AB23" s="622"/>
      <c r="AC23" s="622"/>
      <c r="AD23" s="622"/>
      <c r="AE23" s="622"/>
      <c r="AF23" s="627"/>
      <c r="AG23" s="627"/>
      <c r="AH23" s="627"/>
      <c r="AI23" s="627"/>
      <c r="AJ23" s="627"/>
      <c r="AK23" s="627"/>
      <c r="AL23" s="627"/>
      <c r="AM23" s="627"/>
      <c r="AN23" s="627"/>
      <c r="AO23" s="627"/>
      <c r="AP23" s="627"/>
      <c r="AQ23" s="627"/>
      <c r="AR23" s="627"/>
      <c r="AS23" s="627"/>
      <c r="AT23" s="627"/>
      <c r="AU23" s="627"/>
      <c r="AV23" s="627"/>
      <c r="AW23" s="627"/>
      <c r="AX23" s="627"/>
      <c r="AY23" s="627"/>
      <c r="AZ23" s="628"/>
      <c r="BA23" s="6"/>
      <c r="BB23" s="600"/>
      <c r="BC23" s="601"/>
      <c r="BD23" s="601"/>
      <c r="BE23" s="601"/>
      <c r="BF23" s="601"/>
      <c r="BG23" s="601"/>
      <c r="BH23" s="601"/>
      <c r="BI23" s="601"/>
      <c r="BJ23" s="383"/>
      <c r="BK23" s="472"/>
      <c r="BL23" s="11"/>
      <c r="BS23" s="340"/>
    </row>
    <row r="24" spans="3:71" ht="31.35" customHeight="1" x14ac:dyDescent="0.15">
      <c r="C24" s="4"/>
      <c r="D24" s="619"/>
      <c r="E24" s="620"/>
      <c r="F24" s="620"/>
      <c r="G24" s="620"/>
      <c r="H24" s="620"/>
      <c r="I24" s="620"/>
      <c r="J24" s="621"/>
      <c r="K24" s="619"/>
      <c r="L24" s="620"/>
      <c r="M24" s="620"/>
      <c r="N24" s="620"/>
      <c r="O24" s="620"/>
      <c r="P24" s="620"/>
      <c r="Q24" s="621"/>
      <c r="R24" s="619"/>
      <c r="S24" s="620"/>
      <c r="T24" s="620"/>
      <c r="U24" s="620"/>
      <c r="V24" s="620"/>
      <c r="W24" s="620"/>
      <c r="X24" s="621"/>
      <c r="Y24" s="622"/>
      <c r="Z24" s="622"/>
      <c r="AA24" s="622"/>
      <c r="AB24" s="622"/>
      <c r="AC24" s="622"/>
      <c r="AD24" s="622"/>
      <c r="AE24" s="622"/>
      <c r="AF24" s="604" t="s">
        <v>7188</v>
      </c>
      <c r="AG24" s="604"/>
      <c r="AH24" s="604"/>
      <c r="AI24" s="604"/>
      <c r="AJ24" s="604"/>
      <c r="AK24" s="604"/>
      <c r="AL24" s="605"/>
      <c r="AM24" s="606" t="s">
        <v>7187</v>
      </c>
      <c r="AN24" s="604"/>
      <c r="AO24" s="604"/>
      <c r="AP24" s="604"/>
      <c r="AQ24" s="604"/>
      <c r="AR24" s="604"/>
      <c r="AS24" s="605"/>
      <c r="AT24" s="606" t="s">
        <v>7186</v>
      </c>
      <c r="AU24" s="604"/>
      <c r="AV24" s="604"/>
      <c r="AW24" s="604"/>
      <c r="AX24" s="604"/>
      <c r="AY24" s="604"/>
      <c r="AZ24" s="605"/>
      <c r="BA24" s="6"/>
      <c r="BB24" s="602"/>
      <c r="BC24" s="603"/>
      <c r="BD24" s="603"/>
      <c r="BE24" s="603"/>
      <c r="BF24" s="603"/>
      <c r="BG24" s="603"/>
      <c r="BH24" s="603"/>
      <c r="BI24" s="603"/>
      <c r="BJ24" s="596"/>
      <c r="BK24" s="597"/>
      <c r="BL24" s="11"/>
      <c r="BS24" s="340"/>
    </row>
    <row r="25" spans="3:71" ht="15.6" customHeight="1" x14ac:dyDescent="0.15">
      <c r="C25" s="4"/>
      <c r="D25" s="588" t="s">
        <v>7268</v>
      </c>
      <c r="E25" s="589"/>
      <c r="F25" s="589"/>
      <c r="G25" s="589"/>
      <c r="H25" s="589"/>
      <c r="I25" s="589"/>
      <c r="J25" s="590"/>
      <c r="K25" s="588" t="s">
        <v>7268</v>
      </c>
      <c r="L25" s="589"/>
      <c r="M25" s="589"/>
      <c r="N25" s="589"/>
      <c r="O25" s="589"/>
      <c r="P25" s="589"/>
      <c r="Q25" s="590"/>
      <c r="R25" s="588" t="s">
        <v>7268</v>
      </c>
      <c r="S25" s="589"/>
      <c r="T25" s="589"/>
      <c r="U25" s="589"/>
      <c r="V25" s="589"/>
      <c r="W25" s="589"/>
      <c r="X25" s="590"/>
      <c r="Y25" s="588" t="s">
        <v>7268</v>
      </c>
      <c r="Z25" s="589"/>
      <c r="AA25" s="589"/>
      <c r="AB25" s="589"/>
      <c r="AC25" s="589"/>
      <c r="AD25" s="589"/>
      <c r="AE25" s="590"/>
      <c r="AF25" s="585" t="s">
        <v>7268</v>
      </c>
      <c r="AG25" s="586"/>
      <c r="AH25" s="586"/>
      <c r="AI25" s="586"/>
      <c r="AJ25" s="586"/>
      <c r="AK25" s="586"/>
      <c r="AL25" s="587"/>
      <c r="AM25" s="585" t="s">
        <v>7268</v>
      </c>
      <c r="AN25" s="586"/>
      <c r="AO25" s="586"/>
      <c r="AP25" s="586"/>
      <c r="AQ25" s="586"/>
      <c r="AR25" s="586"/>
      <c r="AS25" s="587"/>
      <c r="AT25" s="585" t="s">
        <v>7268</v>
      </c>
      <c r="AU25" s="586"/>
      <c r="AV25" s="586"/>
      <c r="AW25" s="586"/>
      <c r="AX25" s="586"/>
      <c r="AY25" s="586"/>
      <c r="AZ25" s="587"/>
      <c r="BA25" s="6"/>
      <c r="BB25" s="585" t="s">
        <v>7260</v>
      </c>
      <c r="BC25" s="586"/>
      <c r="BD25" s="586"/>
      <c r="BE25" s="586"/>
      <c r="BF25" s="586"/>
      <c r="BG25" s="586"/>
      <c r="BH25" s="586"/>
      <c r="BI25" s="586"/>
      <c r="BJ25" s="594"/>
      <c r="BK25" s="595"/>
      <c r="BL25" s="11"/>
      <c r="BS25" s="340"/>
    </row>
    <row r="26" spans="3:71" ht="15.6" customHeight="1" x14ac:dyDescent="0.15">
      <c r="C26" s="4"/>
      <c r="D26" s="588"/>
      <c r="E26" s="589"/>
      <c r="F26" s="589"/>
      <c r="G26" s="589"/>
      <c r="H26" s="589"/>
      <c r="I26" s="589"/>
      <c r="J26" s="590"/>
      <c r="K26" s="588"/>
      <c r="L26" s="589"/>
      <c r="M26" s="589"/>
      <c r="N26" s="589"/>
      <c r="O26" s="589"/>
      <c r="P26" s="589"/>
      <c r="Q26" s="590"/>
      <c r="R26" s="588"/>
      <c r="S26" s="589"/>
      <c r="T26" s="589"/>
      <c r="U26" s="589"/>
      <c r="V26" s="589"/>
      <c r="W26" s="589"/>
      <c r="X26" s="590"/>
      <c r="Y26" s="588"/>
      <c r="Z26" s="589"/>
      <c r="AA26" s="589"/>
      <c r="AB26" s="589"/>
      <c r="AC26" s="589"/>
      <c r="AD26" s="589"/>
      <c r="AE26" s="590"/>
      <c r="AF26" s="588"/>
      <c r="AG26" s="589"/>
      <c r="AH26" s="589"/>
      <c r="AI26" s="589"/>
      <c r="AJ26" s="589"/>
      <c r="AK26" s="589"/>
      <c r="AL26" s="590"/>
      <c r="AM26" s="588"/>
      <c r="AN26" s="589"/>
      <c r="AO26" s="589"/>
      <c r="AP26" s="589"/>
      <c r="AQ26" s="589"/>
      <c r="AR26" s="589"/>
      <c r="AS26" s="590"/>
      <c r="AT26" s="588"/>
      <c r="AU26" s="589"/>
      <c r="AV26" s="589"/>
      <c r="AW26" s="589"/>
      <c r="AX26" s="589"/>
      <c r="AY26" s="589"/>
      <c r="AZ26" s="590"/>
      <c r="BA26" s="341"/>
      <c r="BB26" s="588"/>
      <c r="BC26" s="589"/>
      <c r="BD26" s="589"/>
      <c r="BE26" s="589"/>
      <c r="BF26" s="589"/>
      <c r="BG26" s="589"/>
      <c r="BH26" s="589"/>
      <c r="BI26" s="589"/>
      <c r="BJ26" s="383"/>
      <c r="BK26" s="472"/>
      <c r="BL26" s="11"/>
      <c r="BS26" s="340"/>
    </row>
    <row r="27" spans="3:71" ht="15.6" customHeight="1" x14ac:dyDescent="0.15">
      <c r="C27" s="4"/>
      <c r="D27" s="591"/>
      <c r="E27" s="592"/>
      <c r="F27" s="592"/>
      <c r="G27" s="592"/>
      <c r="H27" s="592"/>
      <c r="I27" s="592"/>
      <c r="J27" s="593"/>
      <c r="K27" s="591"/>
      <c r="L27" s="592"/>
      <c r="M27" s="592"/>
      <c r="N27" s="592"/>
      <c r="O27" s="592"/>
      <c r="P27" s="592"/>
      <c r="Q27" s="593"/>
      <c r="R27" s="591"/>
      <c r="S27" s="592"/>
      <c r="T27" s="592"/>
      <c r="U27" s="592"/>
      <c r="V27" s="592"/>
      <c r="W27" s="592"/>
      <c r="X27" s="593"/>
      <c r="Y27" s="591"/>
      <c r="Z27" s="592"/>
      <c r="AA27" s="592"/>
      <c r="AB27" s="592"/>
      <c r="AC27" s="592"/>
      <c r="AD27" s="592"/>
      <c r="AE27" s="593"/>
      <c r="AF27" s="591"/>
      <c r="AG27" s="592"/>
      <c r="AH27" s="592"/>
      <c r="AI27" s="592"/>
      <c r="AJ27" s="592"/>
      <c r="AK27" s="592"/>
      <c r="AL27" s="593"/>
      <c r="AM27" s="591"/>
      <c r="AN27" s="592"/>
      <c r="AO27" s="592"/>
      <c r="AP27" s="592"/>
      <c r="AQ27" s="592"/>
      <c r="AR27" s="592"/>
      <c r="AS27" s="593"/>
      <c r="AT27" s="591"/>
      <c r="AU27" s="592"/>
      <c r="AV27" s="592"/>
      <c r="AW27" s="592"/>
      <c r="AX27" s="592"/>
      <c r="AY27" s="592"/>
      <c r="AZ27" s="593"/>
      <c r="BA27" s="341"/>
      <c r="BB27" s="591"/>
      <c r="BC27" s="592"/>
      <c r="BD27" s="592"/>
      <c r="BE27" s="592"/>
      <c r="BF27" s="592"/>
      <c r="BG27" s="592"/>
      <c r="BH27" s="592"/>
      <c r="BI27" s="592"/>
      <c r="BJ27" s="596"/>
      <c r="BK27" s="597"/>
      <c r="BL27" s="11"/>
      <c r="BS27" s="340"/>
    </row>
    <row r="28" spans="3: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12"/>
      <c r="BL28" s="13"/>
      <c r="BS28" s="340"/>
    </row>
    <row r="29" spans="3:71" ht="15.6" customHeight="1" x14ac:dyDescent="0.15">
      <c r="BS29" s="1"/>
    </row>
    <row r="30" spans="3:71" ht="15.6" customHeight="1" x14ac:dyDescent="0.15"/>
    <row r="31" spans="3:71" ht="15.6" customHeight="1" x14ac:dyDescent="0.15"/>
    <row r="32" spans="3:71" ht="15.6" customHeight="1" x14ac:dyDescent="0.15"/>
    <row r="33" spans="3:70" ht="21.95" customHeight="1" x14ac:dyDescent="0.15">
      <c r="C33" s="575" t="s">
        <v>6730</v>
      </c>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c r="AP33" s="575"/>
      <c r="AQ33" s="575"/>
      <c r="AR33" s="575"/>
      <c r="AS33" s="575"/>
      <c r="AT33" s="575"/>
      <c r="AU33" s="575"/>
      <c r="AV33" s="575"/>
      <c r="AW33" s="575"/>
      <c r="AX33" s="575"/>
      <c r="AY33" s="575"/>
      <c r="AZ33" s="575"/>
      <c r="BA33" s="575"/>
      <c r="BB33" s="575"/>
      <c r="BC33" s="575"/>
      <c r="BD33" s="575"/>
      <c r="BE33" s="575"/>
      <c r="BF33" s="575"/>
      <c r="BG33" s="575"/>
      <c r="BH33" s="575"/>
      <c r="BI33" s="575"/>
      <c r="BJ33" s="575"/>
      <c r="BK33" s="575"/>
      <c r="BL33" s="575"/>
      <c r="BM33" s="575"/>
      <c r="BN33" s="575"/>
      <c r="BO33" s="575"/>
      <c r="BP33" s="575"/>
      <c r="BQ33" s="575"/>
      <c r="BR33" s="575"/>
    </row>
    <row r="34" spans="3:70" ht="21.95" customHeight="1" x14ac:dyDescent="0.15">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c r="BL34" s="575"/>
      <c r="BM34" s="575"/>
      <c r="BN34" s="575"/>
      <c r="BO34" s="575"/>
      <c r="BP34" s="575"/>
      <c r="BQ34" s="575"/>
      <c r="BR34" s="575"/>
    </row>
    <row r="35" spans="3:70" ht="21.95" customHeight="1" x14ac:dyDescent="0.1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5"/>
      <c r="AX35" s="575"/>
      <c r="AY35" s="575"/>
      <c r="AZ35" s="575"/>
      <c r="BA35" s="575"/>
      <c r="BB35" s="575"/>
      <c r="BC35" s="575"/>
      <c r="BD35" s="575"/>
      <c r="BE35" s="575"/>
      <c r="BF35" s="575"/>
      <c r="BG35" s="575"/>
      <c r="BH35" s="575"/>
      <c r="BI35" s="575"/>
      <c r="BJ35" s="575"/>
      <c r="BK35" s="575"/>
      <c r="BL35" s="575"/>
      <c r="BM35" s="575"/>
      <c r="BN35" s="575"/>
      <c r="BO35" s="575"/>
      <c r="BP35" s="575"/>
      <c r="BQ35" s="575"/>
      <c r="BR35" s="575"/>
    </row>
    <row r="36" spans="3:70" ht="15.6" customHeight="1" x14ac:dyDescent="0.15">
      <c r="C36" s="342"/>
      <c r="D36" s="343"/>
      <c r="E36" s="343"/>
      <c r="F36" s="343"/>
      <c r="G36" s="343"/>
      <c r="H36" s="343"/>
      <c r="I36" s="343"/>
      <c r="J36" s="343"/>
      <c r="K36" s="343"/>
      <c r="L36" s="343"/>
      <c r="M36" s="343"/>
      <c r="N36" s="343"/>
      <c r="O36" s="343"/>
      <c r="P36" s="343"/>
      <c r="Q36" s="343"/>
      <c r="R36" s="343"/>
      <c r="S36" s="343"/>
      <c r="T36" s="343"/>
      <c r="U36" s="343"/>
      <c r="V36" s="343"/>
      <c r="W36" s="343"/>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344"/>
    </row>
    <row r="37" spans="3:70" ht="18.95" customHeight="1" x14ac:dyDescent="0.15">
      <c r="C37" s="345"/>
      <c r="D37" s="576" t="s">
        <v>7272</v>
      </c>
      <c r="E37" s="577"/>
      <c r="F37" s="577"/>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8"/>
      <c r="BR37" s="346"/>
    </row>
    <row r="38" spans="3:70" ht="23.45" customHeight="1" x14ac:dyDescent="0.15">
      <c r="C38" s="345"/>
      <c r="D38" s="579"/>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0"/>
      <c r="AQ38" s="580"/>
      <c r="AR38" s="580"/>
      <c r="AS38" s="580"/>
      <c r="AT38" s="580"/>
      <c r="AU38" s="580"/>
      <c r="AV38" s="580"/>
      <c r="AW38" s="580"/>
      <c r="AX38" s="580"/>
      <c r="AY38" s="580"/>
      <c r="AZ38" s="580"/>
      <c r="BA38" s="580"/>
      <c r="BB38" s="580"/>
      <c r="BC38" s="580"/>
      <c r="BD38" s="580"/>
      <c r="BE38" s="580"/>
      <c r="BF38" s="580"/>
      <c r="BG38" s="580"/>
      <c r="BH38" s="580"/>
      <c r="BI38" s="580"/>
      <c r="BJ38" s="580"/>
      <c r="BK38" s="580"/>
      <c r="BL38" s="580"/>
      <c r="BM38" s="580"/>
      <c r="BN38" s="580"/>
      <c r="BO38" s="580"/>
      <c r="BP38" s="580"/>
      <c r="BQ38" s="581"/>
      <c r="BR38" s="346"/>
    </row>
    <row r="39" spans="3:70" ht="23.45" customHeight="1" x14ac:dyDescent="0.15">
      <c r="C39" s="345"/>
      <c r="D39" s="579"/>
      <c r="E39" s="580"/>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580"/>
      <c r="AQ39" s="580"/>
      <c r="AR39" s="580"/>
      <c r="AS39" s="580"/>
      <c r="AT39" s="580"/>
      <c r="AU39" s="580"/>
      <c r="AV39" s="580"/>
      <c r="AW39" s="580"/>
      <c r="AX39" s="580"/>
      <c r="AY39" s="580"/>
      <c r="AZ39" s="580"/>
      <c r="BA39" s="580"/>
      <c r="BB39" s="580"/>
      <c r="BC39" s="580"/>
      <c r="BD39" s="580"/>
      <c r="BE39" s="580"/>
      <c r="BF39" s="580"/>
      <c r="BG39" s="580"/>
      <c r="BH39" s="580"/>
      <c r="BI39" s="580"/>
      <c r="BJ39" s="580"/>
      <c r="BK39" s="580"/>
      <c r="BL39" s="580"/>
      <c r="BM39" s="580"/>
      <c r="BN39" s="580"/>
      <c r="BO39" s="580"/>
      <c r="BP39" s="580"/>
      <c r="BQ39" s="581"/>
      <c r="BR39" s="346"/>
    </row>
    <row r="40" spans="3:70" ht="23.45" customHeight="1" x14ac:dyDescent="0.15">
      <c r="C40" s="345"/>
      <c r="D40" s="579"/>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580"/>
      <c r="AP40" s="580"/>
      <c r="AQ40" s="580"/>
      <c r="AR40" s="580"/>
      <c r="AS40" s="580"/>
      <c r="AT40" s="580"/>
      <c r="AU40" s="580"/>
      <c r="AV40" s="580"/>
      <c r="AW40" s="580"/>
      <c r="AX40" s="580"/>
      <c r="AY40" s="580"/>
      <c r="AZ40" s="580"/>
      <c r="BA40" s="580"/>
      <c r="BB40" s="580"/>
      <c r="BC40" s="580"/>
      <c r="BD40" s="580"/>
      <c r="BE40" s="580"/>
      <c r="BF40" s="580"/>
      <c r="BG40" s="580"/>
      <c r="BH40" s="580"/>
      <c r="BI40" s="580"/>
      <c r="BJ40" s="580"/>
      <c r="BK40" s="580"/>
      <c r="BL40" s="580"/>
      <c r="BM40" s="580"/>
      <c r="BN40" s="580"/>
      <c r="BO40" s="580"/>
      <c r="BP40" s="580"/>
      <c r="BQ40" s="581"/>
      <c r="BR40" s="346"/>
    </row>
    <row r="41" spans="3:70" ht="23.45" customHeight="1" x14ac:dyDescent="0.15">
      <c r="C41" s="345"/>
      <c r="D41" s="579"/>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0"/>
      <c r="AP41" s="580"/>
      <c r="AQ41" s="580"/>
      <c r="AR41" s="580"/>
      <c r="AS41" s="580"/>
      <c r="AT41" s="580"/>
      <c r="AU41" s="580"/>
      <c r="AV41" s="580"/>
      <c r="AW41" s="580"/>
      <c r="AX41" s="580"/>
      <c r="AY41" s="580"/>
      <c r="AZ41" s="580"/>
      <c r="BA41" s="580"/>
      <c r="BB41" s="580"/>
      <c r="BC41" s="580"/>
      <c r="BD41" s="580"/>
      <c r="BE41" s="580"/>
      <c r="BF41" s="580"/>
      <c r="BG41" s="580"/>
      <c r="BH41" s="580"/>
      <c r="BI41" s="580"/>
      <c r="BJ41" s="580"/>
      <c r="BK41" s="580"/>
      <c r="BL41" s="580"/>
      <c r="BM41" s="580"/>
      <c r="BN41" s="580"/>
      <c r="BO41" s="580"/>
      <c r="BP41" s="580"/>
      <c r="BQ41" s="581"/>
      <c r="BR41" s="346"/>
    </row>
    <row r="42" spans="3:70" ht="23.45" customHeight="1" x14ac:dyDescent="0.15">
      <c r="C42" s="345"/>
      <c r="D42" s="579"/>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580"/>
      <c r="AR42" s="580"/>
      <c r="AS42" s="580"/>
      <c r="AT42" s="580"/>
      <c r="AU42" s="580"/>
      <c r="AV42" s="580"/>
      <c r="AW42" s="580"/>
      <c r="AX42" s="580"/>
      <c r="AY42" s="580"/>
      <c r="AZ42" s="580"/>
      <c r="BA42" s="580"/>
      <c r="BB42" s="580"/>
      <c r="BC42" s="580"/>
      <c r="BD42" s="580"/>
      <c r="BE42" s="580"/>
      <c r="BF42" s="580"/>
      <c r="BG42" s="580"/>
      <c r="BH42" s="580"/>
      <c r="BI42" s="580"/>
      <c r="BJ42" s="580"/>
      <c r="BK42" s="580"/>
      <c r="BL42" s="580"/>
      <c r="BM42" s="580"/>
      <c r="BN42" s="580"/>
      <c r="BO42" s="580"/>
      <c r="BP42" s="580"/>
      <c r="BQ42" s="581"/>
      <c r="BR42" s="346"/>
    </row>
    <row r="43" spans="3:70" ht="23.45" customHeight="1" x14ac:dyDescent="0.15">
      <c r="C43" s="345"/>
      <c r="D43" s="579"/>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580"/>
      <c r="BF43" s="580"/>
      <c r="BG43" s="580"/>
      <c r="BH43" s="580"/>
      <c r="BI43" s="580"/>
      <c r="BJ43" s="580"/>
      <c r="BK43" s="580"/>
      <c r="BL43" s="580"/>
      <c r="BM43" s="580"/>
      <c r="BN43" s="580"/>
      <c r="BO43" s="580"/>
      <c r="BP43" s="580"/>
      <c r="BQ43" s="581"/>
      <c r="BR43" s="346"/>
    </row>
    <row r="44" spans="3:70" ht="23.45" customHeight="1" x14ac:dyDescent="0.15">
      <c r="C44" s="345"/>
      <c r="D44" s="579"/>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c r="AD44" s="580"/>
      <c r="AE44" s="580"/>
      <c r="AF44" s="580"/>
      <c r="AG44" s="580"/>
      <c r="AH44" s="580"/>
      <c r="AI44" s="580"/>
      <c r="AJ44" s="580"/>
      <c r="AK44" s="580"/>
      <c r="AL44" s="580"/>
      <c r="AM44" s="580"/>
      <c r="AN44" s="580"/>
      <c r="AO44" s="580"/>
      <c r="AP44" s="580"/>
      <c r="AQ44" s="580"/>
      <c r="AR44" s="580"/>
      <c r="AS44" s="580"/>
      <c r="AT44" s="580"/>
      <c r="AU44" s="580"/>
      <c r="AV44" s="580"/>
      <c r="AW44" s="580"/>
      <c r="AX44" s="580"/>
      <c r="AY44" s="580"/>
      <c r="AZ44" s="580"/>
      <c r="BA44" s="580"/>
      <c r="BB44" s="580"/>
      <c r="BC44" s="580"/>
      <c r="BD44" s="580"/>
      <c r="BE44" s="580"/>
      <c r="BF44" s="580"/>
      <c r="BG44" s="580"/>
      <c r="BH44" s="580"/>
      <c r="BI44" s="580"/>
      <c r="BJ44" s="580"/>
      <c r="BK44" s="580"/>
      <c r="BL44" s="580"/>
      <c r="BM44" s="580"/>
      <c r="BN44" s="580"/>
      <c r="BO44" s="580"/>
      <c r="BP44" s="580"/>
      <c r="BQ44" s="581"/>
      <c r="BR44" s="346"/>
    </row>
    <row r="45" spans="3:70" ht="23.45" customHeight="1" x14ac:dyDescent="0.15">
      <c r="C45" s="345"/>
      <c r="D45" s="579"/>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580"/>
      <c r="AK45" s="580"/>
      <c r="AL45" s="580"/>
      <c r="AM45" s="580"/>
      <c r="AN45" s="580"/>
      <c r="AO45" s="580"/>
      <c r="AP45" s="580"/>
      <c r="AQ45" s="580"/>
      <c r="AR45" s="580"/>
      <c r="AS45" s="580"/>
      <c r="AT45" s="580"/>
      <c r="AU45" s="580"/>
      <c r="AV45" s="580"/>
      <c r="AW45" s="580"/>
      <c r="AX45" s="580"/>
      <c r="AY45" s="580"/>
      <c r="AZ45" s="580"/>
      <c r="BA45" s="580"/>
      <c r="BB45" s="580"/>
      <c r="BC45" s="580"/>
      <c r="BD45" s="580"/>
      <c r="BE45" s="580"/>
      <c r="BF45" s="580"/>
      <c r="BG45" s="580"/>
      <c r="BH45" s="580"/>
      <c r="BI45" s="580"/>
      <c r="BJ45" s="580"/>
      <c r="BK45" s="580"/>
      <c r="BL45" s="580"/>
      <c r="BM45" s="580"/>
      <c r="BN45" s="580"/>
      <c r="BO45" s="580"/>
      <c r="BP45" s="580"/>
      <c r="BQ45" s="581"/>
      <c r="BR45" s="346"/>
    </row>
    <row r="46" spans="3:70" ht="23.45" customHeight="1" x14ac:dyDescent="0.15">
      <c r="C46" s="345"/>
      <c r="D46" s="579"/>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0"/>
      <c r="AI46" s="580"/>
      <c r="AJ46" s="580"/>
      <c r="AK46" s="580"/>
      <c r="AL46" s="580"/>
      <c r="AM46" s="580"/>
      <c r="AN46" s="580"/>
      <c r="AO46" s="580"/>
      <c r="AP46" s="580"/>
      <c r="AQ46" s="580"/>
      <c r="AR46" s="580"/>
      <c r="AS46" s="580"/>
      <c r="AT46" s="580"/>
      <c r="AU46" s="580"/>
      <c r="AV46" s="580"/>
      <c r="AW46" s="580"/>
      <c r="AX46" s="580"/>
      <c r="AY46" s="580"/>
      <c r="AZ46" s="580"/>
      <c r="BA46" s="580"/>
      <c r="BB46" s="580"/>
      <c r="BC46" s="580"/>
      <c r="BD46" s="580"/>
      <c r="BE46" s="580"/>
      <c r="BF46" s="580"/>
      <c r="BG46" s="580"/>
      <c r="BH46" s="580"/>
      <c r="BI46" s="580"/>
      <c r="BJ46" s="580"/>
      <c r="BK46" s="580"/>
      <c r="BL46" s="580"/>
      <c r="BM46" s="580"/>
      <c r="BN46" s="580"/>
      <c r="BO46" s="580"/>
      <c r="BP46" s="580"/>
      <c r="BQ46" s="581"/>
      <c r="BR46" s="346"/>
    </row>
    <row r="47" spans="3:70" ht="23.45" customHeight="1" x14ac:dyDescent="0.15">
      <c r="C47" s="345"/>
      <c r="D47" s="579"/>
      <c r="E47" s="580"/>
      <c r="F47" s="580"/>
      <c r="G47" s="580"/>
      <c r="H47" s="580"/>
      <c r="I47" s="580"/>
      <c r="J47" s="580"/>
      <c r="K47" s="580"/>
      <c r="L47" s="580"/>
      <c r="M47" s="580"/>
      <c r="N47" s="580"/>
      <c r="O47" s="580"/>
      <c r="P47" s="580"/>
      <c r="Q47" s="580"/>
      <c r="R47" s="580"/>
      <c r="S47" s="580"/>
      <c r="T47" s="580"/>
      <c r="U47" s="580"/>
      <c r="V47" s="580"/>
      <c r="W47" s="580"/>
      <c r="X47" s="580"/>
      <c r="Y47" s="580"/>
      <c r="Z47" s="580"/>
      <c r="AA47" s="580"/>
      <c r="AB47" s="580"/>
      <c r="AC47" s="580"/>
      <c r="AD47" s="580"/>
      <c r="AE47" s="580"/>
      <c r="AF47" s="580"/>
      <c r="AG47" s="580"/>
      <c r="AH47" s="580"/>
      <c r="AI47" s="580"/>
      <c r="AJ47" s="580"/>
      <c r="AK47" s="580"/>
      <c r="AL47" s="580"/>
      <c r="AM47" s="580"/>
      <c r="AN47" s="580"/>
      <c r="AO47" s="580"/>
      <c r="AP47" s="580"/>
      <c r="AQ47" s="580"/>
      <c r="AR47" s="580"/>
      <c r="AS47" s="580"/>
      <c r="AT47" s="580"/>
      <c r="AU47" s="580"/>
      <c r="AV47" s="580"/>
      <c r="AW47" s="580"/>
      <c r="AX47" s="580"/>
      <c r="AY47" s="580"/>
      <c r="AZ47" s="580"/>
      <c r="BA47" s="580"/>
      <c r="BB47" s="580"/>
      <c r="BC47" s="580"/>
      <c r="BD47" s="580"/>
      <c r="BE47" s="580"/>
      <c r="BF47" s="580"/>
      <c r="BG47" s="580"/>
      <c r="BH47" s="580"/>
      <c r="BI47" s="580"/>
      <c r="BJ47" s="580"/>
      <c r="BK47" s="580"/>
      <c r="BL47" s="580"/>
      <c r="BM47" s="580"/>
      <c r="BN47" s="580"/>
      <c r="BO47" s="580"/>
      <c r="BP47" s="580"/>
      <c r="BQ47" s="581"/>
      <c r="BR47" s="346"/>
    </row>
    <row r="48" spans="3:70" ht="23.45" customHeight="1" x14ac:dyDescent="0.15">
      <c r="C48" s="345"/>
      <c r="D48" s="579"/>
      <c r="E48" s="580"/>
      <c r="F48" s="580"/>
      <c r="G48" s="580"/>
      <c r="H48" s="580"/>
      <c r="I48" s="580"/>
      <c r="J48" s="580"/>
      <c r="K48" s="580"/>
      <c r="L48" s="580"/>
      <c r="M48" s="580"/>
      <c r="N48" s="580"/>
      <c r="O48" s="580"/>
      <c r="P48" s="580"/>
      <c r="Q48" s="580"/>
      <c r="R48" s="580"/>
      <c r="S48" s="580"/>
      <c r="T48" s="580"/>
      <c r="U48" s="580"/>
      <c r="V48" s="580"/>
      <c r="W48" s="580"/>
      <c r="X48" s="580"/>
      <c r="Y48" s="580"/>
      <c r="Z48" s="580"/>
      <c r="AA48" s="580"/>
      <c r="AB48" s="580"/>
      <c r="AC48" s="580"/>
      <c r="AD48" s="580"/>
      <c r="AE48" s="580"/>
      <c r="AF48" s="580"/>
      <c r="AG48" s="580"/>
      <c r="AH48" s="580"/>
      <c r="AI48" s="580"/>
      <c r="AJ48" s="580"/>
      <c r="AK48" s="580"/>
      <c r="AL48" s="580"/>
      <c r="AM48" s="580"/>
      <c r="AN48" s="580"/>
      <c r="AO48" s="580"/>
      <c r="AP48" s="580"/>
      <c r="AQ48" s="580"/>
      <c r="AR48" s="580"/>
      <c r="AS48" s="580"/>
      <c r="AT48" s="580"/>
      <c r="AU48" s="580"/>
      <c r="AV48" s="580"/>
      <c r="AW48" s="580"/>
      <c r="AX48" s="580"/>
      <c r="AY48" s="580"/>
      <c r="AZ48" s="580"/>
      <c r="BA48" s="580"/>
      <c r="BB48" s="580"/>
      <c r="BC48" s="580"/>
      <c r="BD48" s="580"/>
      <c r="BE48" s="580"/>
      <c r="BF48" s="580"/>
      <c r="BG48" s="580"/>
      <c r="BH48" s="580"/>
      <c r="BI48" s="580"/>
      <c r="BJ48" s="580"/>
      <c r="BK48" s="580"/>
      <c r="BL48" s="580"/>
      <c r="BM48" s="580"/>
      <c r="BN48" s="580"/>
      <c r="BO48" s="580"/>
      <c r="BP48" s="580"/>
      <c r="BQ48" s="581"/>
      <c r="BR48" s="346"/>
    </row>
    <row r="49" spans="3:70" ht="23.45" customHeight="1" x14ac:dyDescent="0.15">
      <c r="C49" s="345"/>
      <c r="D49" s="579"/>
      <c r="E49" s="580"/>
      <c r="F49" s="580"/>
      <c r="G49" s="580"/>
      <c r="H49" s="580"/>
      <c r="I49" s="580"/>
      <c r="J49" s="580"/>
      <c r="K49" s="580"/>
      <c r="L49" s="580"/>
      <c r="M49" s="580"/>
      <c r="N49" s="580"/>
      <c r="O49" s="580"/>
      <c r="P49" s="580"/>
      <c r="Q49" s="580"/>
      <c r="R49" s="580"/>
      <c r="S49" s="580"/>
      <c r="T49" s="580"/>
      <c r="U49" s="580"/>
      <c r="V49" s="580"/>
      <c r="W49" s="580"/>
      <c r="X49" s="580"/>
      <c r="Y49" s="580"/>
      <c r="Z49" s="580"/>
      <c r="AA49" s="580"/>
      <c r="AB49" s="580"/>
      <c r="AC49" s="580"/>
      <c r="AD49" s="580"/>
      <c r="AE49" s="580"/>
      <c r="AF49" s="580"/>
      <c r="AG49" s="580"/>
      <c r="AH49" s="580"/>
      <c r="AI49" s="580"/>
      <c r="AJ49" s="580"/>
      <c r="AK49" s="580"/>
      <c r="AL49" s="580"/>
      <c r="AM49" s="580"/>
      <c r="AN49" s="580"/>
      <c r="AO49" s="580"/>
      <c r="AP49" s="580"/>
      <c r="AQ49" s="580"/>
      <c r="AR49" s="580"/>
      <c r="AS49" s="580"/>
      <c r="AT49" s="580"/>
      <c r="AU49" s="580"/>
      <c r="AV49" s="580"/>
      <c r="AW49" s="580"/>
      <c r="AX49" s="580"/>
      <c r="AY49" s="580"/>
      <c r="AZ49" s="580"/>
      <c r="BA49" s="580"/>
      <c r="BB49" s="580"/>
      <c r="BC49" s="580"/>
      <c r="BD49" s="580"/>
      <c r="BE49" s="580"/>
      <c r="BF49" s="580"/>
      <c r="BG49" s="580"/>
      <c r="BH49" s="580"/>
      <c r="BI49" s="580"/>
      <c r="BJ49" s="580"/>
      <c r="BK49" s="580"/>
      <c r="BL49" s="580"/>
      <c r="BM49" s="580"/>
      <c r="BN49" s="580"/>
      <c r="BO49" s="580"/>
      <c r="BP49" s="580"/>
      <c r="BQ49" s="581"/>
      <c r="BR49" s="346"/>
    </row>
    <row r="50" spans="3:70" ht="23.45" customHeight="1" x14ac:dyDescent="0.15">
      <c r="C50" s="345"/>
      <c r="D50" s="579"/>
      <c r="E50" s="580"/>
      <c r="F50" s="580"/>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0"/>
      <c r="AG50" s="580"/>
      <c r="AH50" s="580"/>
      <c r="AI50" s="580"/>
      <c r="AJ50" s="580"/>
      <c r="AK50" s="580"/>
      <c r="AL50" s="580"/>
      <c r="AM50" s="580"/>
      <c r="AN50" s="580"/>
      <c r="AO50" s="580"/>
      <c r="AP50" s="580"/>
      <c r="AQ50" s="580"/>
      <c r="AR50" s="580"/>
      <c r="AS50" s="580"/>
      <c r="AT50" s="580"/>
      <c r="AU50" s="580"/>
      <c r="AV50" s="580"/>
      <c r="AW50" s="580"/>
      <c r="AX50" s="580"/>
      <c r="AY50" s="580"/>
      <c r="AZ50" s="580"/>
      <c r="BA50" s="580"/>
      <c r="BB50" s="580"/>
      <c r="BC50" s="580"/>
      <c r="BD50" s="580"/>
      <c r="BE50" s="580"/>
      <c r="BF50" s="580"/>
      <c r="BG50" s="580"/>
      <c r="BH50" s="580"/>
      <c r="BI50" s="580"/>
      <c r="BJ50" s="580"/>
      <c r="BK50" s="580"/>
      <c r="BL50" s="580"/>
      <c r="BM50" s="580"/>
      <c r="BN50" s="580"/>
      <c r="BO50" s="580"/>
      <c r="BP50" s="580"/>
      <c r="BQ50" s="581"/>
      <c r="BR50" s="346"/>
    </row>
    <row r="51" spans="3:70" ht="23.45" customHeight="1" x14ac:dyDescent="0.15">
      <c r="C51" s="345"/>
      <c r="D51" s="579"/>
      <c r="E51" s="580"/>
      <c r="F51" s="580"/>
      <c r="G51" s="580"/>
      <c r="H51" s="580"/>
      <c r="I51" s="580"/>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0"/>
      <c r="AG51" s="580"/>
      <c r="AH51" s="580"/>
      <c r="AI51" s="580"/>
      <c r="AJ51" s="580"/>
      <c r="AK51" s="580"/>
      <c r="AL51" s="580"/>
      <c r="AM51" s="580"/>
      <c r="AN51" s="580"/>
      <c r="AO51" s="580"/>
      <c r="AP51" s="580"/>
      <c r="AQ51" s="580"/>
      <c r="AR51" s="580"/>
      <c r="AS51" s="580"/>
      <c r="AT51" s="580"/>
      <c r="AU51" s="580"/>
      <c r="AV51" s="580"/>
      <c r="AW51" s="580"/>
      <c r="AX51" s="580"/>
      <c r="AY51" s="580"/>
      <c r="AZ51" s="580"/>
      <c r="BA51" s="580"/>
      <c r="BB51" s="580"/>
      <c r="BC51" s="580"/>
      <c r="BD51" s="580"/>
      <c r="BE51" s="580"/>
      <c r="BF51" s="580"/>
      <c r="BG51" s="580"/>
      <c r="BH51" s="580"/>
      <c r="BI51" s="580"/>
      <c r="BJ51" s="580"/>
      <c r="BK51" s="580"/>
      <c r="BL51" s="580"/>
      <c r="BM51" s="580"/>
      <c r="BN51" s="580"/>
      <c r="BO51" s="580"/>
      <c r="BP51" s="580"/>
      <c r="BQ51" s="581"/>
      <c r="BR51" s="346"/>
    </row>
    <row r="52" spans="3:70" ht="23.45" customHeight="1" x14ac:dyDescent="0.15">
      <c r="C52" s="345"/>
      <c r="D52" s="579"/>
      <c r="E52" s="580"/>
      <c r="F52" s="580"/>
      <c r="G52" s="580"/>
      <c r="H52" s="580"/>
      <c r="I52" s="580"/>
      <c r="J52" s="580"/>
      <c r="K52" s="580"/>
      <c r="L52" s="580"/>
      <c r="M52" s="580"/>
      <c r="N52" s="580"/>
      <c r="O52" s="580"/>
      <c r="P52" s="580"/>
      <c r="Q52" s="580"/>
      <c r="R52" s="580"/>
      <c r="S52" s="580"/>
      <c r="T52" s="580"/>
      <c r="U52" s="580"/>
      <c r="V52" s="580"/>
      <c r="W52" s="580"/>
      <c r="X52" s="580"/>
      <c r="Y52" s="580"/>
      <c r="Z52" s="580"/>
      <c r="AA52" s="580"/>
      <c r="AB52" s="580"/>
      <c r="AC52" s="580"/>
      <c r="AD52" s="580"/>
      <c r="AE52" s="580"/>
      <c r="AF52" s="580"/>
      <c r="AG52" s="580"/>
      <c r="AH52" s="580"/>
      <c r="AI52" s="580"/>
      <c r="AJ52" s="580"/>
      <c r="AK52" s="580"/>
      <c r="AL52" s="580"/>
      <c r="AM52" s="580"/>
      <c r="AN52" s="580"/>
      <c r="AO52" s="580"/>
      <c r="AP52" s="580"/>
      <c r="AQ52" s="580"/>
      <c r="AR52" s="580"/>
      <c r="AS52" s="580"/>
      <c r="AT52" s="580"/>
      <c r="AU52" s="580"/>
      <c r="AV52" s="580"/>
      <c r="AW52" s="580"/>
      <c r="AX52" s="580"/>
      <c r="AY52" s="580"/>
      <c r="AZ52" s="580"/>
      <c r="BA52" s="580"/>
      <c r="BB52" s="580"/>
      <c r="BC52" s="580"/>
      <c r="BD52" s="580"/>
      <c r="BE52" s="580"/>
      <c r="BF52" s="580"/>
      <c r="BG52" s="580"/>
      <c r="BH52" s="580"/>
      <c r="BI52" s="580"/>
      <c r="BJ52" s="580"/>
      <c r="BK52" s="580"/>
      <c r="BL52" s="580"/>
      <c r="BM52" s="580"/>
      <c r="BN52" s="580"/>
      <c r="BO52" s="580"/>
      <c r="BP52" s="580"/>
      <c r="BQ52" s="581"/>
      <c r="BR52" s="346"/>
    </row>
    <row r="53" spans="3:70" ht="23.45" customHeight="1" x14ac:dyDescent="0.15">
      <c r="C53" s="345"/>
      <c r="D53" s="579"/>
      <c r="E53" s="580"/>
      <c r="F53" s="580"/>
      <c r="G53" s="580"/>
      <c r="H53" s="580"/>
      <c r="I53" s="580"/>
      <c r="J53" s="580"/>
      <c r="K53" s="580"/>
      <c r="L53" s="580"/>
      <c r="M53" s="580"/>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N53" s="580"/>
      <c r="AO53" s="580"/>
      <c r="AP53" s="580"/>
      <c r="AQ53" s="580"/>
      <c r="AR53" s="580"/>
      <c r="AS53" s="580"/>
      <c r="AT53" s="580"/>
      <c r="AU53" s="580"/>
      <c r="AV53" s="580"/>
      <c r="AW53" s="580"/>
      <c r="AX53" s="580"/>
      <c r="AY53" s="580"/>
      <c r="AZ53" s="580"/>
      <c r="BA53" s="580"/>
      <c r="BB53" s="580"/>
      <c r="BC53" s="580"/>
      <c r="BD53" s="580"/>
      <c r="BE53" s="580"/>
      <c r="BF53" s="580"/>
      <c r="BG53" s="580"/>
      <c r="BH53" s="580"/>
      <c r="BI53" s="580"/>
      <c r="BJ53" s="580"/>
      <c r="BK53" s="580"/>
      <c r="BL53" s="580"/>
      <c r="BM53" s="580"/>
      <c r="BN53" s="580"/>
      <c r="BO53" s="580"/>
      <c r="BP53" s="580"/>
      <c r="BQ53" s="581"/>
      <c r="BR53" s="346"/>
    </row>
    <row r="54" spans="3:70" ht="23.45" customHeight="1" x14ac:dyDescent="0.15">
      <c r="C54" s="345"/>
      <c r="D54" s="579"/>
      <c r="E54" s="580"/>
      <c r="F54" s="580"/>
      <c r="G54" s="580"/>
      <c r="H54" s="580"/>
      <c r="I54" s="580"/>
      <c r="J54" s="580"/>
      <c r="K54" s="580"/>
      <c r="L54" s="580"/>
      <c r="M54" s="580"/>
      <c r="N54" s="580"/>
      <c r="O54" s="580"/>
      <c r="P54" s="580"/>
      <c r="Q54" s="580"/>
      <c r="R54" s="580"/>
      <c r="S54" s="580"/>
      <c r="T54" s="580"/>
      <c r="U54" s="580"/>
      <c r="V54" s="580"/>
      <c r="W54" s="580"/>
      <c r="X54" s="580"/>
      <c r="Y54" s="580"/>
      <c r="Z54" s="580"/>
      <c r="AA54" s="580"/>
      <c r="AB54" s="580"/>
      <c r="AC54" s="580"/>
      <c r="AD54" s="580"/>
      <c r="AE54" s="580"/>
      <c r="AF54" s="580"/>
      <c r="AG54" s="580"/>
      <c r="AH54" s="580"/>
      <c r="AI54" s="580"/>
      <c r="AJ54" s="580"/>
      <c r="AK54" s="580"/>
      <c r="AL54" s="580"/>
      <c r="AM54" s="580"/>
      <c r="AN54" s="580"/>
      <c r="AO54" s="580"/>
      <c r="AP54" s="580"/>
      <c r="AQ54" s="580"/>
      <c r="AR54" s="580"/>
      <c r="AS54" s="580"/>
      <c r="AT54" s="580"/>
      <c r="AU54" s="580"/>
      <c r="AV54" s="580"/>
      <c r="AW54" s="580"/>
      <c r="AX54" s="580"/>
      <c r="AY54" s="580"/>
      <c r="AZ54" s="580"/>
      <c r="BA54" s="580"/>
      <c r="BB54" s="580"/>
      <c r="BC54" s="580"/>
      <c r="BD54" s="580"/>
      <c r="BE54" s="580"/>
      <c r="BF54" s="580"/>
      <c r="BG54" s="580"/>
      <c r="BH54" s="580"/>
      <c r="BI54" s="580"/>
      <c r="BJ54" s="580"/>
      <c r="BK54" s="580"/>
      <c r="BL54" s="580"/>
      <c r="BM54" s="580"/>
      <c r="BN54" s="580"/>
      <c r="BO54" s="580"/>
      <c r="BP54" s="580"/>
      <c r="BQ54" s="581"/>
      <c r="BR54" s="346"/>
    </row>
    <row r="55" spans="3:70" ht="23.45" customHeight="1" x14ac:dyDescent="0.15">
      <c r="C55" s="345"/>
      <c r="D55" s="582"/>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3"/>
      <c r="AI55" s="583"/>
      <c r="AJ55" s="583"/>
      <c r="AK55" s="583"/>
      <c r="AL55" s="583"/>
      <c r="AM55" s="583"/>
      <c r="AN55" s="583"/>
      <c r="AO55" s="583"/>
      <c r="AP55" s="583"/>
      <c r="AQ55" s="583"/>
      <c r="AR55" s="583"/>
      <c r="AS55" s="583"/>
      <c r="AT55" s="583"/>
      <c r="AU55" s="583"/>
      <c r="AV55" s="583"/>
      <c r="AW55" s="583"/>
      <c r="AX55" s="583"/>
      <c r="AY55" s="583"/>
      <c r="AZ55" s="583"/>
      <c r="BA55" s="583"/>
      <c r="BB55" s="583"/>
      <c r="BC55" s="583"/>
      <c r="BD55" s="583"/>
      <c r="BE55" s="583"/>
      <c r="BF55" s="583"/>
      <c r="BG55" s="583"/>
      <c r="BH55" s="583"/>
      <c r="BI55" s="583"/>
      <c r="BJ55" s="583"/>
      <c r="BK55" s="583"/>
      <c r="BL55" s="583"/>
      <c r="BM55" s="583"/>
      <c r="BN55" s="583"/>
      <c r="BO55" s="583"/>
      <c r="BP55" s="583"/>
      <c r="BQ55" s="584"/>
      <c r="BR55" s="9"/>
    </row>
    <row r="56" spans="3:70" ht="12.6" customHeight="1" x14ac:dyDescent="0.15">
      <c r="C56" s="27"/>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6"/>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conditionalFormatting sqref="A29:BJ29 BS29:XFD29">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A35"/>
  <sheetViews>
    <sheetView zoomScaleNormal="100" workbookViewId="0"/>
  </sheetViews>
  <sheetFormatPr defaultColWidth="8.875" defaultRowHeight="13.5" x14ac:dyDescent="0.15"/>
  <cols>
    <col min="1" max="1" width="24.125" style="16" customWidth="1"/>
    <col min="2" max="3" width="11.75" style="16" bestFit="1" customWidth="1"/>
    <col min="4" max="4" width="10.375" style="16" bestFit="1" customWidth="1"/>
    <col min="5" max="5" width="7.875" style="16" bestFit="1" customWidth="1"/>
    <col min="6" max="6" width="10.125" style="16" bestFit="1" customWidth="1"/>
    <col min="7" max="8" width="9.375" style="16" bestFit="1" customWidth="1"/>
    <col min="9" max="9" width="8.5" style="16" bestFit="1" customWidth="1"/>
    <col min="10" max="10" width="6.25" style="16" bestFit="1" customWidth="1"/>
    <col min="11" max="11" width="6.25" style="16" customWidth="1"/>
    <col min="12" max="12" width="12.5" style="16" bestFit="1" customWidth="1"/>
    <col min="13" max="13" width="6.25" style="16" bestFit="1" customWidth="1"/>
    <col min="14" max="14" width="7.875" style="16" bestFit="1" customWidth="1"/>
    <col min="15" max="15" width="6.25" style="16" bestFit="1" customWidth="1"/>
    <col min="16" max="16" width="7.875" style="16" bestFit="1" customWidth="1"/>
    <col min="17" max="17" width="6.25" style="16" bestFit="1" customWidth="1"/>
    <col min="18" max="18" width="7.875" style="16" bestFit="1" customWidth="1"/>
    <col min="19" max="19" width="6.25" style="16" bestFit="1" customWidth="1"/>
    <col min="20" max="20" width="7.875" style="16" bestFit="1" customWidth="1"/>
    <col min="21" max="21" width="6.25" style="16" bestFit="1" customWidth="1"/>
    <col min="22" max="22" width="7.875" style="16" bestFit="1" customWidth="1"/>
    <col min="23" max="23" width="6.25" style="16" bestFit="1" customWidth="1"/>
    <col min="24" max="24" width="7.875" style="16" bestFit="1" customWidth="1"/>
    <col min="25" max="25" width="6.25" style="16" bestFit="1" customWidth="1"/>
    <col min="26" max="26" width="7.875" style="16" bestFit="1" customWidth="1"/>
    <col min="27" max="27" width="6.25" style="16" bestFit="1" customWidth="1"/>
    <col min="28" max="28" width="7.875" style="16" bestFit="1" customWidth="1"/>
    <col min="29" max="29" width="6.25" style="16" bestFit="1" customWidth="1"/>
    <col min="30" max="30" width="7.875" style="16" bestFit="1" customWidth="1"/>
    <col min="31" max="31" width="6.25" style="16" bestFit="1" customWidth="1"/>
    <col min="32" max="32" width="7.875" style="16" bestFit="1" customWidth="1"/>
    <col min="33" max="33" width="6.25" style="16" bestFit="1" customWidth="1"/>
    <col min="34" max="34" width="7.875" style="16" bestFit="1" customWidth="1"/>
    <col min="35" max="35" width="6.25" style="16" bestFit="1" customWidth="1"/>
    <col min="36" max="36" width="7.875" style="16" bestFit="1" customWidth="1"/>
    <col min="37" max="37" width="6.25" style="16" bestFit="1" customWidth="1"/>
    <col min="38" max="38" width="7.875" style="16" bestFit="1" customWidth="1"/>
    <col min="39" max="39" width="6.25" style="16" bestFit="1" customWidth="1"/>
    <col min="40" max="40" width="7.875" style="16" bestFit="1" customWidth="1"/>
    <col min="41" max="41" width="6.25" style="16" bestFit="1" customWidth="1"/>
    <col min="42" max="42" width="7.875" style="16" bestFit="1" customWidth="1"/>
    <col min="43" max="43" width="6.25" style="16" bestFit="1" customWidth="1"/>
    <col min="44" max="44" width="9.375" style="16" bestFit="1" customWidth="1"/>
    <col min="45" max="45" width="19.875" style="16" bestFit="1" customWidth="1"/>
    <col min="46" max="48" width="4.875" bestFit="1" customWidth="1"/>
    <col min="49" max="51" width="3.25" bestFit="1" customWidth="1"/>
    <col min="52" max="52" width="12" bestFit="1" customWidth="1"/>
    <col min="53" max="58" width="4.75" customWidth="1"/>
    <col min="59" max="59" width="8.375" customWidth="1"/>
    <col min="60" max="60" width="9.375" customWidth="1"/>
    <col min="61" max="61" width="15.375" style="16" bestFit="1" customWidth="1"/>
    <col min="62" max="64" width="4.875" bestFit="1" customWidth="1"/>
    <col min="65" max="67" width="3.25" bestFit="1" customWidth="1"/>
    <col min="68" max="68" width="7.75" bestFit="1" customWidth="1"/>
    <col min="69" max="74" width="4.75" customWidth="1"/>
    <col min="75" max="76" width="9.375" customWidth="1"/>
    <col min="77" max="77" width="8.875" style="16" bestFit="1" customWidth="1"/>
    <col min="78" max="79" width="15.375" style="16" bestFit="1" customWidth="1"/>
    <col min="80" max="82" width="4.875" bestFit="1" customWidth="1"/>
    <col min="83" max="85" width="3.25" bestFit="1" customWidth="1"/>
    <col min="86" max="86" width="7.75" bestFit="1" customWidth="1"/>
    <col min="87" max="88" width="9.375" customWidth="1"/>
    <col min="89" max="89" width="15.375" style="16" bestFit="1" customWidth="1"/>
    <col min="90" max="92" width="4.875" bestFit="1" customWidth="1"/>
    <col min="93" max="95" width="3.25" bestFit="1" customWidth="1"/>
    <col min="96" max="96" width="7.75" bestFit="1" customWidth="1"/>
    <col min="97" max="98" width="9.375" customWidth="1"/>
    <col min="99" max="99" width="8.875" style="16" bestFit="1" customWidth="1"/>
    <col min="100" max="101" width="15.375" style="16" bestFit="1" customWidth="1"/>
    <col min="102" max="102" width="7.875" bestFit="1" customWidth="1"/>
    <col min="103" max="103" width="9.375" bestFit="1" customWidth="1"/>
    <col min="104" max="104" width="4.875" bestFit="1" customWidth="1"/>
    <col min="105" max="107" width="3.25" bestFit="1" customWidth="1"/>
    <col min="108" max="108" width="7.75" bestFit="1" customWidth="1"/>
    <col min="109" max="110" width="9.375" customWidth="1"/>
    <col min="111" max="111" width="15.375" style="16" bestFit="1" customWidth="1"/>
    <col min="112" max="112" width="7.875" bestFit="1" customWidth="1"/>
    <col min="113" max="113" width="9.375" bestFit="1" customWidth="1"/>
    <col min="114" max="114" width="4.875" bestFit="1" customWidth="1"/>
    <col min="115" max="117" width="3.25" bestFit="1" customWidth="1"/>
    <col min="118" max="118" width="7.75" bestFit="1" customWidth="1"/>
    <col min="119" max="120" width="9.375" customWidth="1"/>
    <col min="121" max="121" width="8.875" style="16" bestFit="1" customWidth="1"/>
    <col min="122" max="122" width="15.375" style="16" bestFit="1" customWidth="1"/>
    <col min="123" max="123" width="16.875" customWidth="1"/>
    <col min="124" max="124" width="3.875" customWidth="1"/>
    <col min="125" max="138" width="3.875" style="16" customWidth="1"/>
    <col min="139" max="139" width="3.75" style="16" customWidth="1"/>
    <col min="140" max="140" width="3.875" style="16" customWidth="1"/>
    <col min="141" max="141" width="5" style="16" customWidth="1"/>
    <col min="142" max="143" width="3.875" style="16" customWidth="1"/>
    <col min="144" max="144" width="3.625" style="16" customWidth="1"/>
    <col min="145" max="145" width="4.875" bestFit="1" customWidth="1"/>
    <col min="146" max="148" width="3.25" bestFit="1" customWidth="1"/>
    <col min="149" max="149" width="7.75" bestFit="1" customWidth="1"/>
    <col min="150" max="150" width="9.375" bestFit="1" customWidth="1"/>
    <col min="151" max="151" width="7.875" bestFit="1" customWidth="1"/>
    <col min="152" max="153" width="9.375" customWidth="1"/>
    <col min="154" max="154" width="16.875" customWidth="1"/>
    <col min="155" max="155" width="3.625" customWidth="1"/>
    <col min="156" max="161" width="3.625" style="16" customWidth="1"/>
    <col min="162" max="164" width="3.875" style="16" customWidth="1"/>
    <col min="165" max="171" width="3.625" style="16" customWidth="1"/>
    <col min="172" max="172" width="5" style="16" customWidth="1"/>
    <col min="173" max="175" width="3.625" style="16" customWidth="1"/>
    <col min="176" max="176" width="4.875" bestFit="1" customWidth="1"/>
    <col min="177" max="179" width="3.25" bestFit="1" customWidth="1"/>
    <col min="180" max="180" width="7.75" bestFit="1" customWidth="1"/>
    <col min="181" max="181" width="7.5" customWidth="1"/>
    <col min="182" max="182" width="7.875" bestFit="1" customWidth="1"/>
    <col min="183" max="184" width="9.375" customWidth="1"/>
    <col min="185" max="185" width="8.875" style="16" bestFit="1" customWidth="1"/>
    <col min="186" max="187" width="15.375" style="16" bestFit="1" customWidth="1"/>
    <col min="188" max="188" width="6.25" bestFit="1" customWidth="1"/>
    <col min="189" max="189" width="9.375" bestFit="1" customWidth="1"/>
    <col min="190" max="190" width="4.875" bestFit="1" customWidth="1"/>
    <col min="191" max="193" width="3.25" bestFit="1" customWidth="1"/>
    <col min="194" max="194" width="7.75" bestFit="1" customWidth="1"/>
    <col min="195" max="195" width="10.375" bestFit="1" customWidth="1"/>
    <col min="196" max="197" width="9.375" customWidth="1"/>
    <col min="198" max="198" width="15.375" style="16" bestFit="1" customWidth="1"/>
    <col min="199" max="199" width="6.25" bestFit="1" customWidth="1"/>
    <col min="200" max="200" width="9.375" bestFit="1" customWidth="1"/>
    <col min="201" max="201" width="4.875" bestFit="1" customWidth="1"/>
    <col min="202" max="204" width="3.25" bestFit="1" customWidth="1"/>
    <col min="205" max="205" width="7.75" bestFit="1" customWidth="1"/>
    <col min="206" max="207" width="9.375" customWidth="1"/>
    <col min="208" max="208" width="8.875" style="16" bestFit="1" customWidth="1"/>
    <col min="209" max="210" width="15.375" style="16" bestFit="1" customWidth="1"/>
    <col min="211" max="211" width="12.125" style="16" bestFit="1" customWidth="1"/>
    <col min="212" max="212" width="4.875" bestFit="1" customWidth="1"/>
    <col min="213" max="215" width="3.25" bestFit="1" customWidth="1"/>
    <col min="216" max="216" width="7.75" bestFit="1" customWidth="1"/>
    <col min="217" max="218" width="9.375" customWidth="1"/>
    <col min="219" max="219" width="15.375" style="16" bestFit="1" customWidth="1"/>
    <col min="220" max="220" width="4.875" bestFit="1" customWidth="1"/>
    <col min="221" max="223" width="3.25" bestFit="1" customWidth="1"/>
    <col min="224" max="224" width="7.75" bestFit="1" customWidth="1"/>
    <col min="225" max="226" width="9.375" customWidth="1"/>
    <col min="227" max="227" width="8.875" style="16" bestFit="1" customWidth="1"/>
    <col min="228" max="229" width="15.375" style="16" bestFit="1" customWidth="1"/>
    <col min="230" max="232" width="6.125" bestFit="1" customWidth="1"/>
    <col min="233" max="233" width="4.875" bestFit="1" customWidth="1"/>
    <col min="234" max="236" width="3.25" bestFit="1" customWidth="1"/>
    <col min="237" max="237" width="7.75" bestFit="1" customWidth="1"/>
    <col min="238" max="239" width="9.375" customWidth="1"/>
    <col min="240" max="240" width="15.375" style="16" bestFit="1" customWidth="1"/>
    <col min="241" max="243" width="6.125" bestFit="1" customWidth="1"/>
    <col min="244" max="244" width="4.875" bestFit="1" customWidth="1"/>
    <col min="245" max="247" width="3.25" bestFit="1" customWidth="1"/>
    <col min="248" max="248" width="7.75" bestFit="1" customWidth="1"/>
    <col min="249" max="250" width="9.375" customWidth="1"/>
    <col min="251" max="251" width="8.875" style="16" bestFit="1" customWidth="1"/>
    <col min="252" max="252" width="15.375" style="16" bestFit="1" customWidth="1"/>
    <col min="253" max="253" width="23.5" style="16" customWidth="1"/>
    <col min="254" max="261" width="4.75" customWidth="1"/>
  </cols>
  <sheetData>
    <row r="1" spans="1:261" s="14" customFormat="1" ht="15.95" customHeight="1" x14ac:dyDescent="0.15"/>
    <row r="2" spans="1:261" s="14" customFormat="1" ht="15.95" customHeight="1" x14ac:dyDescent="0.15"/>
    <row r="3" spans="1:261" s="14" customFormat="1" ht="15.95" customHeight="1" x14ac:dyDescent="0.15">
      <c r="B3" s="47" t="s">
        <v>6701</v>
      </c>
      <c r="P3" s="14" t="s">
        <v>6702</v>
      </c>
      <c r="X3" s="324"/>
      <c r="Y3" s="324"/>
      <c r="Z3" s="324"/>
      <c r="AA3" s="324"/>
      <c r="AB3" s="324"/>
      <c r="AC3" s="324"/>
      <c r="AS3" s="321" t="s">
        <v>7211</v>
      </c>
      <c r="AT3" s="321"/>
      <c r="AU3" s="321"/>
      <c r="AV3" s="321"/>
      <c r="AW3" s="321"/>
      <c r="AX3" s="321"/>
      <c r="AY3" s="321"/>
      <c r="AZ3" s="321"/>
      <c r="BA3" s="321"/>
      <c r="BB3" s="321"/>
      <c r="BC3" s="321"/>
      <c r="BD3" s="321"/>
      <c r="BE3" s="321"/>
      <c r="BF3" s="321"/>
      <c r="BG3" s="321"/>
      <c r="BH3" s="321"/>
      <c r="BI3" s="321"/>
      <c r="BJ3" s="321"/>
      <c r="BK3" s="321"/>
      <c r="BL3" s="321"/>
      <c r="BM3" s="321"/>
      <c r="BN3" s="321"/>
      <c r="BO3" s="321"/>
      <c r="BP3" s="321"/>
      <c r="BQ3" s="321"/>
      <c r="BR3" s="321"/>
      <c r="BS3" s="321"/>
      <c r="BT3" s="321"/>
      <c r="BU3" s="321"/>
      <c r="BV3" s="321"/>
      <c r="BW3" s="321"/>
      <c r="BX3" s="321"/>
      <c r="BY3" s="321"/>
      <c r="BZ3" s="321"/>
      <c r="CA3" s="320" t="s">
        <v>7212</v>
      </c>
      <c r="CB3" s="320"/>
      <c r="CC3" s="320"/>
      <c r="CD3" s="320"/>
      <c r="CE3" s="320"/>
      <c r="CF3" s="320"/>
      <c r="CG3" s="320"/>
      <c r="CH3" s="320"/>
      <c r="CI3" s="320"/>
      <c r="CJ3" s="320"/>
      <c r="CK3" s="320"/>
      <c r="CL3" s="320"/>
      <c r="CM3" s="320"/>
      <c r="CN3" s="320"/>
      <c r="CO3" s="320"/>
      <c r="CP3" s="320"/>
      <c r="CQ3" s="320"/>
      <c r="CR3" s="320"/>
      <c r="CS3" s="320"/>
      <c r="CT3" s="320"/>
      <c r="CU3" s="320"/>
      <c r="CV3" s="320"/>
      <c r="CW3" s="321" t="s">
        <v>7213</v>
      </c>
      <c r="CX3" s="321"/>
      <c r="CY3" s="321"/>
      <c r="CZ3" s="321"/>
      <c r="DA3" s="321"/>
      <c r="DB3" s="321"/>
      <c r="DC3" s="321"/>
      <c r="DD3" s="321"/>
      <c r="DE3" s="321"/>
      <c r="DF3" s="321"/>
      <c r="DG3" s="321"/>
      <c r="DH3" s="321"/>
      <c r="DI3" s="321"/>
      <c r="DJ3" s="321"/>
      <c r="DK3" s="321"/>
      <c r="DL3" s="321"/>
      <c r="DM3" s="321"/>
      <c r="DN3" s="321"/>
      <c r="DO3" s="321"/>
      <c r="DP3" s="321"/>
      <c r="DQ3" s="321"/>
      <c r="DR3" s="321"/>
      <c r="DS3" s="320" t="s">
        <v>7215</v>
      </c>
      <c r="DT3" s="320"/>
      <c r="DU3" s="320"/>
      <c r="DV3" s="320"/>
      <c r="DW3" s="320"/>
      <c r="DX3" s="320"/>
      <c r="DY3" s="320"/>
      <c r="DZ3" s="320"/>
      <c r="EA3" s="320"/>
      <c r="EB3" s="320"/>
      <c r="EC3" s="320"/>
      <c r="ED3" s="320"/>
      <c r="EE3" s="320"/>
      <c r="EF3" s="320"/>
      <c r="EG3" s="320"/>
      <c r="EH3" s="320"/>
      <c r="EI3" s="320"/>
      <c r="EJ3" s="320"/>
      <c r="EK3" s="320"/>
      <c r="EL3" s="320"/>
      <c r="EM3" s="320"/>
      <c r="EN3" s="320"/>
      <c r="EO3" s="320"/>
      <c r="EP3" s="320"/>
      <c r="EQ3" s="320"/>
      <c r="ER3" s="320"/>
      <c r="ES3" s="320"/>
      <c r="ET3" s="320"/>
      <c r="EU3" s="320"/>
      <c r="EV3" s="320"/>
      <c r="EW3" s="320"/>
      <c r="EX3" s="320"/>
      <c r="EY3" s="320"/>
      <c r="EZ3" s="320"/>
      <c r="FA3" s="320"/>
      <c r="FB3" s="320"/>
      <c r="FC3" s="320"/>
      <c r="FD3" s="320"/>
      <c r="FE3" s="320"/>
      <c r="FF3" s="320"/>
      <c r="FG3" s="320"/>
      <c r="FH3" s="320"/>
      <c r="FI3" s="320"/>
      <c r="FJ3" s="320"/>
      <c r="FK3" s="320"/>
      <c r="FL3" s="320"/>
      <c r="FM3" s="320"/>
      <c r="FN3" s="320"/>
      <c r="FO3" s="320"/>
      <c r="FP3" s="320"/>
      <c r="FQ3" s="320"/>
      <c r="FR3" s="320"/>
      <c r="FS3" s="320"/>
      <c r="FT3" s="320"/>
      <c r="FU3" s="320"/>
      <c r="FV3" s="320"/>
      <c r="FW3" s="320"/>
      <c r="FX3" s="320"/>
      <c r="FY3" s="320"/>
      <c r="FZ3" s="320"/>
      <c r="GA3" s="320"/>
      <c r="GB3" s="320"/>
      <c r="GC3" s="320"/>
      <c r="GD3" s="320"/>
      <c r="GE3" s="321" t="s">
        <v>7218</v>
      </c>
      <c r="GF3" s="321"/>
      <c r="GG3" s="321"/>
      <c r="GH3" s="321"/>
      <c r="GI3" s="321"/>
      <c r="GJ3" s="321"/>
      <c r="GK3" s="321"/>
      <c r="GL3" s="321"/>
      <c r="GM3" s="321"/>
      <c r="GN3" s="321"/>
      <c r="GO3" s="321"/>
      <c r="GP3" s="321"/>
      <c r="GQ3" s="321"/>
      <c r="GR3" s="321"/>
      <c r="GS3" s="321"/>
      <c r="GT3" s="321"/>
      <c r="GU3" s="321"/>
      <c r="GV3" s="321"/>
      <c r="GW3" s="321"/>
      <c r="GX3" s="321"/>
      <c r="GY3" s="321"/>
      <c r="GZ3" s="321"/>
      <c r="HA3" s="321"/>
      <c r="HB3" s="320" t="s">
        <v>7223</v>
      </c>
      <c r="HC3" s="320"/>
      <c r="HD3" s="320"/>
      <c r="HE3" s="320"/>
      <c r="HF3" s="320"/>
      <c r="HG3" s="320"/>
      <c r="HH3" s="320"/>
      <c r="HI3" s="320"/>
      <c r="HJ3" s="320"/>
      <c r="HK3" s="320"/>
      <c r="HL3" s="320"/>
      <c r="HM3" s="320"/>
      <c r="HN3" s="320"/>
      <c r="HO3" s="320"/>
      <c r="HP3" s="320"/>
      <c r="HQ3" s="320"/>
      <c r="HR3" s="320"/>
      <c r="HS3" s="320"/>
      <c r="HT3" s="320"/>
      <c r="HU3" s="321" t="s">
        <v>7229</v>
      </c>
      <c r="HV3" s="321"/>
      <c r="HW3" s="321"/>
      <c r="HX3" s="321"/>
      <c r="HY3" s="321"/>
      <c r="HZ3" s="321"/>
      <c r="IA3" s="321"/>
      <c r="IB3" s="321"/>
      <c r="IC3" s="321"/>
      <c r="ID3" s="321"/>
      <c r="IE3" s="321"/>
      <c r="IF3" s="321"/>
      <c r="IG3" s="321"/>
      <c r="IH3" s="321"/>
      <c r="II3" s="321"/>
      <c r="IJ3" s="321"/>
      <c r="IK3" s="321"/>
      <c r="IL3" s="321"/>
      <c r="IM3" s="321"/>
      <c r="IN3" s="321"/>
      <c r="IO3" s="321"/>
      <c r="IP3" s="321"/>
      <c r="IQ3" s="321"/>
      <c r="IR3" s="321"/>
      <c r="IS3" s="320" t="s">
        <v>7230</v>
      </c>
      <c r="IT3" s="14" t="s">
        <v>7258</v>
      </c>
    </row>
    <row r="4" spans="1:261" s="14" customFormat="1" ht="19.350000000000001" customHeight="1" x14ac:dyDescent="0.15">
      <c r="B4" s="688" t="s">
        <v>6688</v>
      </c>
      <c r="C4" s="695" t="s">
        <v>6689</v>
      </c>
      <c r="D4" s="695" t="s">
        <v>6690</v>
      </c>
      <c r="E4" s="688" t="s">
        <v>6691</v>
      </c>
      <c r="F4" s="650" t="s">
        <v>6362</v>
      </c>
      <c r="G4" s="688" t="s">
        <v>6361</v>
      </c>
      <c r="H4" s="650" t="s">
        <v>15</v>
      </c>
      <c r="I4" s="650" t="s">
        <v>6364</v>
      </c>
      <c r="J4" s="650" t="s">
        <v>6363</v>
      </c>
      <c r="K4" s="650" t="s">
        <v>7189</v>
      </c>
      <c r="L4" s="688" t="s">
        <v>17</v>
      </c>
      <c r="M4" s="688" t="s">
        <v>18</v>
      </c>
      <c r="N4" s="688" t="s">
        <v>19</v>
      </c>
      <c r="O4" s="688" t="s">
        <v>20</v>
      </c>
      <c r="P4" s="656" t="s">
        <v>30</v>
      </c>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6" t="s">
        <v>65</v>
      </c>
      <c r="AT4" s="657"/>
      <c r="AU4" s="657"/>
      <c r="AV4" s="657"/>
      <c r="AW4" s="657"/>
      <c r="AX4" s="657"/>
      <c r="AY4" s="657"/>
      <c r="AZ4" s="657"/>
      <c r="BA4" s="657"/>
      <c r="BB4" s="657"/>
      <c r="BC4" s="657"/>
      <c r="BD4" s="657"/>
      <c r="BE4" s="657"/>
      <c r="BF4" s="657"/>
      <c r="BG4" s="657"/>
      <c r="BH4" s="658"/>
      <c r="BI4" s="656" t="s">
        <v>66</v>
      </c>
      <c r="BJ4" s="657"/>
      <c r="BK4" s="657"/>
      <c r="BL4" s="657"/>
      <c r="BM4" s="657"/>
      <c r="BN4" s="657"/>
      <c r="BO4" s="657"/>
      <c r="BP4" s="657"/>
      <c r="BQ4" s="657"/>
      <c r="BR4" s="657"/>
      <c r="BS4" s="657"/>
      <c r="BT4" s="657"/>
      <c r="BU4" s="657"/>
      <c r="BV4" s="657"/>
      <c r="BW4" s="81"/>
      <c r="BX4" s="81"/>
      <c r="BY4" s="659" t="s">
        <v>68</v>
      </c>
      <c r="BZ4" s="659"/>
      <c r="CA4" s="656" t="s">
        <v>70</v>
      </c>
      <c r="CB4" s="657"/>
      <c r="CC4" s="657"/>
      <c r="CD4" s="657"/>
      <c r="CE4" s="657"/>
      <c r="CF4" s="657"/>
      <c r="CG4" s="657"/>
      <c r="CH4" s="657"/>
      <c r="CI4" s="657"/>
      <c r="CJ4" s="658"/>
      <c r="CK4" s="656" t="s">
        <v>71</v>
      </c>
      <c r="CL4" s="657"/>
      <c r="CM4" s="657"/>
      <c r="CN4" s="657"/>
      <c r="CO4" s="657"/>
      <c r="CP4" s="657"/>
      <c r="CQ4" s="657"/>
      <c r="CR4" s="657"/>
      <c r="CS4" s="657"/>
      <c r="CT4" s="658"/>
      <c r="CU4" s="659" t="s">
        <v>72</v>
      </c>
      <c r="CV4" s="659"/>
      <c r="CW4" s="656" t="s">
        <v>7178</v>
      </c>
      <c r="CX4" s="657"/>
      <c r="CY4" s="657"/>
      <c r="CZ4" s="657"/>
      <c r="DA4" s="657"/>
      <c r="DB4" s="657"/>
      <c r="DC4" s="657"/>
      <c r="DD4" s="657"/>
      <c r="DE4" s="657"/>
      <c r="DF4" s="658"/>
      <c r="DG4" s="656" t="s">
        <v>7179</v>
      </c>
      <c r="DH4" s="657"/>
      <c r="DI4" s="657"/>
      <c r="DJ4" s="657"/>
      <c r="DK4" s="657"/>
      <c r="DL4" s="657"/>
      <c r="DM4" s="657"/>
      <c r="DN4" s="657"/>
      <c r="DO4" s="657"/>
      <c r="DP4" s="658"/>
      <c r="DQ4" s="659" t="s">
        <v>7180</v>
      </c>
      <c r="DR4" s="659"/>
      <c r="DS4" s="656" t="s">
        <v>7214</v>
      </c>
      <c r="DT4" s="657"/>
      <c r="DU4" s="657"/>
      <c r="DV4" s="657"/>
      <c r="DW4" s="657"/>
      <c r="DX4" s="657"/>
      <c r="DY4" s="657"/>
      <c r="DZ4" s="657"/>
      <c r="EA4" s="657"/>
      <c r="EB4" s="657"/>
      <c r="EC4" s="657"/>
      <c r="ED4" s="657"/>
      <c r="EE4" s="657"/>
      <c r="EF4" s="657"/>
      <c r="EG4" s="657"/>
      <c r="EH4" s="657"/>
      <c r="EI4" s="657"/>
      <c r="EJ4" s="657"/>
      <c r="EK4" s="657"/>
      <c r="EL4" s="657"/>
      <c r="EM4" s="657"/>
      <c r="EN4" s="657"/>
      <c r="EO4" s="657"/>
      <c r="EP4" s="657"/>
      <c r="EQ4" s="657"/>
      <c r="ER4" s="657"/>
      <c r="ES4" s="657"/>
      <c r="ET4" s="657"/>
      <c r="EU4" s="657"/>
      <c r="EV4" s="657"/>
      <c r="EW4" s="658"/>
      <c r="EX4" s="656" t="s">
        <v>7216</v>
      </c>
      <c r="EY4" s="657"/>
      <c r="EZ4" s="657"/>
      <c r="FA4" s="657"/>
      <c r="FB4" s="657"/>
      <c r="FC4" s="657"/>
      <c r="FD4" s="657"/>
      <c r="FE4" s="657"/>
      <c r="FF4" s="657"/>
      <c r="FG4" s="657"/>
      <c r="FH4" s="657"/>
      <c r="FI4" s="657"/>
      <c r="FJ4" s="657"/>
      <c r="FK4" s="657"/>
      <c r="FL4" s="657"/>
      <c r="FM4" s="657"/>
      <c r="FN4" s="657"/>
      <c r="FO4" s="657"/>
      <c r="FP4" s="657"/>
      <c r="FQ4" s="657"/>
      <c r="FR4" s="657"/>
      <c r="FS4" s="657"/>
      <c r="FT4" s="657"/>
      <c r="FU4" s="657"/>
      <c r="FV4" s="657"/>
      <c r="FW4" s="657"/>
      <c r="FX4" s="657"/>
      <c r="FY4" s="657"/>
      <c r="FZ4" s="657"/>
      <c r="GA4" s="657"/>
      <c r="GB4" s="658"/>
      <c r="GC4" s="659" t="s">
        <v>7217</v>
      </c>
      <c r="GD4" s="659"/>
      <c r="GE4" s="656" t="s">
        <v>7219</v>
      </c>
      <c r="GF4" s="657"/>
      <c r="GG4" s="657"/>
      <c r="GH4" s="657"/>
      <c r="GI4" s="657"/>
      <c r="GJ4" s="657"/>
      <c r="GK4" s="657"/>
      <c r="GL4" s="657"/>
      <c r="GM4" s="657"/>
      <c r="GN4" s="657"/>
      <c r="GO4" s="658"/>
      <c r="GP4" s="656" t="s">
        <v>7220</v>
      </c>
      <c r="GQ4" s="657"/>
      <c r="GR4" s="657"/>
      <c r="GS4" s="657"/>
      <c r="GT4" s="657"/>
      <c r="GU4" s="657"/>
      <c r="GV4" s="657"/>
      <c r="GW4" s="657"/>
      <c r="GX4" s="657"/>
      <c r="GY4" s="658"/>
      <c r="GZ4" s="659" t="s">
        <v>7221</v>
      </c>
      <c r="HA4" s="659"/>
      <c r="HB4" s="656" t="s">
        <v>7222</v>
      </c>
      <c r="HC4" s="657"/>
      <c r="HD4" s="657"/>
      <c r="HE4" s="657"/>
      <c r="HF4" s="657"/>
      <c r="HG4" s="657"/>
      <c r="HH4" s="657"/>
      <c r="HI4" s="657"/>
      <c r="HJ4" s="658"/>
      <c r="HK4" s="656" t="s">
        <v>7224</v>
      </c>
      <c r="HL4" s="657"/>
      <c r="HM4" s="657"/>
      <c r="HN4" s="657"/>
      <c r="HO4" s="657"/>
      <c r="HP4" s="657"/>
      <c r="HQ4" s="657"/>
      <c r="HR4" s="658"/>
      <c r="HS4" s="659" t="s">
        <v>7225</v>
      </c>
      <c r="HT4" s="659"/>
      <c r="HU4" s="656" t="s">
        <v>7226</v>
      </c>
      <c r="HV4" s="657"/>
      <c r="HW4" s="657"/>
      <c r="HX4" s="657"/>
      <c r="HY4" s="657"/>
      <c r="HZ4" s="657"/>
      <c r="IA4" s="657"/>
      <c r="IB4" s="657"/>
      <c r="IC4" s="657"/>
      <c r="ID4" s="657"/>
      <c r="IE4" s="658"/>
      <c r="IF4" s="656" t="s">
        <v>7227</v>
      </c>
      <c r="IG4" s="657"/>
      <c r="IH4" s="657"/>
      <c r="II4" s="657"/>
      <c r="IJ4" s="657"/>
      <c r="IK4" s="657"/>
      <c r="IL4" s="657"/>
      <c r="IM4" s="657"/>
      <c r="IN4" s="657"/>
      <c r="IO4" s="657"/>
      <c r="IP4" s="658"/>
      <c r="IQ4" s="659" t="s">
        <v>7228</v>
      </c>
      <c r="IR4" s="659"/>
      <c r="IS4" s="650" t="s">
        <v>80</v>
      </c>
      <c r="IT4" s="674" t="s">
        <v>7259</v>
      </c>
      <c r="IU4" s="674" t="s">
        <v>6793</v>
      </c>
      <c r="IV4" s="674" t="s">
        <v>6794</v>
      </c>
      <c r="IW4" s="674" t="s">
        <v>7181</v>
      </c>
      <c r="IX4" s="674" t="s">
        <v>7182</v>
      </c>
      <c r="IY4" s="674" t="s">
        <v>7183</v>
      </c>
      <c r="IZ4" s="674" t="s">
        <v>7184</v>
      </c>
      <c r="JA4" s="674" t="s">
        <v>7185</v>
      </c>
    </row>
    <row r="5" spans="1:261" s="14" customFormat="1" ht="19.350000000000001" customHeight="1" x14ac:dyDescent="0.15">
      <c r="B5" s="689"/>
      <c r="C5" s="696"/>
      <c r="D5" s="696"/>
      <c r="E5" s="689"/>
      <c r="F5" s="663"/>
      <c r="G5" s="689"/>
      <c r="H5" s="689"/>
      <c r="I5" s="663"/>
      <c r="J5" s="663"/>
      <c r="K5" s="663"/>
      <c r="L5" s="689"/>
      <c r="M5" s="689"/>
      <c r="N5" s="689"/>
      <c r="O5" s="689"/>
      <c r="P5" s="656" t="s">
        <v>7210</v>
      </c>
      <c r="Q5" s="657"/>
      <c r="R5" s="657"/>
      <c r="S5" s="657"/>
      <c r="T5" s="657"/>
      <c r="U5" s="657"/>
      <c r="V5" s="657"/>
      <c r="W5" s="657"/>
      <c r="X5" s="657"/>
      <c r="Y5" s="657"/>
      <c r="Z5" s="657"/>
      <c r="AA5" s="657"/>
      <c r="AB5" s="657"/>
      <c r="AC5" s="657"/>
      <c r="AD5" s="657"/>
      <c r="AE5" s="657"/>
      <c r="AF5" s="657"/>
      <c r="AG5" s="657"/>
      <c r="AH5" s="657"/>
      <c r="AI5" s="657"/>
      <c r="AJ5" s="657"/>
      <c r="AK5" s="657"/>
      <c r="AL5" s="657"/>
      <c r="AM5" s="657"/>
      <c r="AN5" s="657"/>
      <c r="AO5" s="657"/>
      <c r="AP5" s="657"/>
      <c r="AQ5" s="657"/>
      <c r="AR5" s="657"/>
      <c r="AS5" s="711" t="s">
        <v>6366</v>
      </c>
      <c r="AT5" s="659" t="s">
        <v>87</v>
      </c>
      <c r="AU5" s="659"/>
      <c r="AV5" s="659" t="s">
        <v>61</v>
      </c>
      <c r="AW5" s="659"/>
      <c r="AX5" s="659"/>
      <c r="AY5" s="659"/>
      <c r="AZ5" s="659"/>
      <c r="BA5" s="665" t="s">
        <v>6697</v>
      </c>
      <c r="BB5" s="665"/>
      <c r="BC5" s="665"/>
      <c r="BD5" s="665"/>
      <c r="BE5" s="665"/>
      <c r="BF5" s="665"/>
      <c r="BG5" s="665" t="s">
        <v>6785</v>
      </c>
      <c r="BH5" s="665"/>
      <c r="BI5" s="650" t="s">
        <v>6367</v>
      </c>
      <c r="BJ5" s="659" t="s">
        <v>87</v>
      </c>
      <c r="BK5" s="659"/>
      <c r="BL5" s="659" t="s">
        <v>61</v>
      </c>
      <c r="BM5" s="659"/>
      <c r="BN5" s="659"/>
      <c r="BO5" s="659"/>
      <c r="BP5" s="659"/>
      <c r="BQ5" s="665" t="s">
        <v>6806</v>
      </c>
      <c r="BR5" s="665"/>
      <c r="BS5" s="665"/>
      <c r="BT5" s="665"/>
      <c r="BU5" s="665"/>
      <c r="BV5" s="665"/>
      <c r="BW5" s="654" t="s">
        <v>6785</v>
      </c>
      <c r="BX5" s="655"/>
      <c r="BY5" s="650" t="s">
        <v>67</v>
      </c>
      <c r="BZ5" s="650" t="s">
        <v>69</v>
      </c>
      <c r="CA5" s="650" t="s">
        <v>6367</v>
      </c>
      <c r="CB5" s="659" t="s">
        <v>87</v>
      </c>
      <c r="CC5" s="659"/>
      <c r="CD5" s="656" t="s">
        <v>61</v>
      </c>
      <c r="CE5" s="657"/>
      <c r="CF5" s="657"/>
      <c r="CG5" s="657"/>
      <c r="CH5" s="658"/>
      <c r="CI5" s="654" t="s">
        <v>6786</v>
      </c>
      <c r="CJ5" s="655"/>
      <c r="CK5" s="650" t="s">
        <v>67</v>
      </c>
      <c r="CL5" s="659" t="s">
        <v>87</v>
      </c>
      <c r="CM5" s="659"/>
      <c r="CN5" s="656" t="s">
        <v>61</v>
      </c>
      <c r="CO5" s="657"/>
      <c r="CP5" s="657"/>
      <c r="CQ5" s="657"/>
      <c r="CR5" s="658"/>
      <c r="CS5" s="654" t="s">
        <v>6786</v>
      </c>
      <c r="CT5" s="655"/>
      <c r="CU5" s="650" t="s">
        <v>67</v>
      </c>
      <c r="CV5" s="650" t="s">
        <v>69</v>
      </c>
      <c r="CW5" s="650" t="s">
        <v>6367</v>
      </c>
      <c r="CX5" s="659" t="s">
        <v>76</v>
      </c>
      <c r="CY5" s="659"/>
      <c r="CZ5" s="656" t="s">
        <v>61</v>
      </c>
      <c r="DA5" s="657"/>
      <c r="DB5" s="657"/>
      <c r="DC5" s="657"/>
      <c r="DD5" s="658"/>
      <c r="DE5" s="654" t="s">
        <v>6786</v>
      </c>
      <c r="DF5" s="655"/>
      <c r="DG5" s="650" t="s">
        <v>6367</v>
      </c>
      <c r="DH5" s="659" t="s">
        <v>76</v>
      </c>
      <c r="DI5" s="659"/>
      <c r="DJ5" s="656" t="s">
        <v>61</v>
      </c>
      <c r="DK5" s="657"/>
      <c r="DL5" s="657"/>
      <c r="DM5" s="657"/>
      <c r="DN5" s="658"/>
      <c r="DO5" s="654" t="s">
        <v>6786</v>
      </c>
      <c r="DP5" s="655"/>
      <c r="DQ5" s="650" t="s">
        <v>67</v>
      </c>
      <c r="DR5" s="650" t="s">
        <v>69</v>
      </c>
      <c r="DS5" s="663" t="s">
        <v>6367</v>
      </c>
      <c r="DT5" s="656" t="s">
        <v>73</v>
      </c>
      <c r="DU5" s="657"/>
      <c r="DV5" s="657"/>
      <c r="DW5" s="657"/>
      <c r="DX5" s="656" t="s">
        <v>6727</v>
      </c>
      <c r="DY5" s="657"/>
      <c r="DZ5" s="657"/>
      <c r="EA5" s="657"/>
      <c r="EB5" s="657"/>
      <c r="EC5" s="658"/>
      <c r="ED5" s="656" t="s">
        <v>6807</v>
      </c>
      <c r="EE5" s="657"/>
      <c r="EF5" s="657"/>
      <c r="EG5" s="657"/>
      <c r="EH5" s="657"/>
      <c r="EI5" s="657"/>
      <c r="EJ5" s="657"/>
      <c r="EK5" s="657"/>
      <c r="EL5" s="657"/>
      <c r="EM5" s="657"/>
      <c r="EN5" s="658"/>
      <c r="EO5" s="656" t="s">
        <v>61</v>
      </c>
      <c r="EP5" s="657"/>
      <c r="EQ5" s="657"/>
      <c r="ER5" s="657"/>
      <c r="ES5" s="658"/>
      <c r="ET5" s="659" t="s">
        <v>6699</v>
      </c>
      <c r="EU5" s="659"/>
      <c r="EV5" s="654" t="s">
        <v>6785</v>
      </c>
      <c r="EW5" s="655"/>
      <c r="EX5" s="650" t="s">
        <v>6367</v>
      </c>
      <c r="EY5" s="656" t="s">
        <v>73</v>
      </c>
      <c r="EZ5" s="657"/>
      <c r="FA5" s="657"/>
      <c r="FB5" s="657"/>
      <c r="FC5" s="656" t="s">
        <v>6727</v>
      </c>
      <c r="FD5" s="657"/>
      <c r="FE5" s="657"/>
      <c r="FF5" s="657"/>
      <c r="FG5" s="657"/>
      <c r="FH5" s="658"/>
      <c r="FI5" s="656" t="s">
        <v>6807</v>
      </c>
      <c r="FJ5" s="657"/>
      <c r="FK5" s="657"/>
      <c r="FL5" s="657"/>
      <c r="FM5" s="657"/>
      <c r="FN5" s="657"/>
      <c r="FO5" s="657"/>
      <c r="FP5" s="657"/>
      <c r="FQ5" s="657"/>
      <c r="FR5" s="657"/>
      <c r="FS5" s="658"/>
      <c r="FT5" s="659" t="s">
        <v>61</v>
      </c>
      <c r="FU5" s="659"/>
      <c r="FV5" s="659"/>
      <c r="FW5" s="659"/>
      <c r="FX5" s="659"/>
      <c r="FY5" s="659" t="s">
        <v>6699</v>
      </c>
      <c r="FZ5" s="659"/>
      <c r="GA5" s="654" t="s">
        <v>6785</v>
      </c>
      <c r="GB5" s="655"/>
      <c r="GC5" s="650" t="s">
        <v>67</v>
      </c>
      <c r="GD5" s="650" t="s">
        <v>69</v>
      </c>
      <c r="GE5" s="650" t="s">
        <v>6367</v>
      </c>
      <c r="GF5" s="659" t="s">
        <v>76</v>
      </c>
      <c r="GG5" s="659"/>
      <c r="GH5" s="656" t="s">
        <v>61</v>
      </c>
      <c r="GI5" s="657"/>
      <c r="GJ5" s="657"/>
      <c r="GK5" s="657"/>
      <c r="GL5" s="658"/>
      <c r="GM5" s="666" t="s">
        <v>6700</v>
      </c>
      <c r="GN5" s="654" t="s">
        <v>6785</v>
      </c>
      <c r="GO5" s="655"/>
      <c r="GP5" s="650" t="s">
        <v>6367</v>
      </c>
      <c r="GQ5" s="659" t="s">
        <v>76</v>
      </c>
      <c r="GR5" s="659"/>
      <c r="GS5" s="656" t="s">
        <v>61</v>
      </c>
      <c r="GT5" s="657"/>
      <c r="GU5" s="657"/>
      <c r="GV5" s="657"/>
      <c r="GW5" s="658"/>
      <c r="GX5" s="654" t="s">
        <v>6786</v>
      </c>
      <c r="GY5" s="655"/>
      <c r="GZ5" s="650" t="s">
        <v>67</v>
      </c>
      <c r="HA5" s="650" t="s">
        <v>69</v>
      </c>
      <c r="HB5" s="650" t="s">
        <v>6367</v>
      </c>
      <c r="HC5" s="650" t="s">
        <v>6365</v>
      </c>
      <c r="HD5" s="656" t="s">
        <v>61</v>
      </c>
      <c r="HE5" s="657"/>
      <c r="HF5" s="657"/>
      <c r="HG5" s="657"/>
      <c r="HH5" s="658"/>
      <c r="HI5" s="654" t="s">
        <v>6785</v>
      </c>
      <c r="HJ5" s="655"/>
      <c r="HK5" s="650" t="s">
        <v>6367</v>
      </c>
      <c r="HL5" s="656" t="s">
        <v>6724</v>
      </c>
      <c r="HM5" s="657"/>
      <c r="HN5" s="657"/>
      <c r="HO5" s="657"/>
      <c r="HP5" s="658"/>
      <c r="HQ5" s="654" t="s">
        <v>6787</v>
      </c>
      <c r="HR5" s="655"/>
      <c r="HS5" s="650" t="s">
        <v>67</v>
      </c>
      <c r="HT5" s="650" t="s">
        <v>69</v>
      </c>
      <c r="HU5" s="650" t="s">
        <v>6367</v>
      </c>
      <c r="HV5" s="659" t="s">
        <v>76</v>
      </c>
      <c r="HW5" s="659"/>
      <c r="HX5" s="659"/>
      <c r="HY5" s="656" t="s">
        <v>61</v>
      </c>
      <c r="HZ5" s="657"/>
      <c r="IA5" s="657"/>
      <c r="IB5" s="657"/>
      <c r="IC5" s="658"/>
      <c r="ID5" s="654" t="s">
        <v>6786</v>
      </c>
      <c r="IE5" s="655"/>
      <c r="IF5" s="650" t="s">
        <v>6367</v>
      </c>
      <c r="IG5" s="656" t="s">
        <v>76</v>
      </c>
      <c r="IH5" s="657"/>
      <c r="II5" s="658"/>
      <c r="IJ5" s="656" t="s">
        <v>61</v>
      </c>
      <c r="IK5" s="657"/>
      <c r="IL5" s="657"/>
      <c r="IM5" s="657"/>
      <c r="IN5" s="658"/>
      <c r="IO5" s="654" t="s">
        <v>6786</v>
      </c>
      <c r="IP5" s="655"/>
      <c r="IQ5" s="650" t="s">
        <v>67</v>
      </c>
      <c r="IR5" s="650" t="s">
        <v>69</v>
      </c>
      <c r="IS5" s="663"/>
      <c r="IT5" s="675"/>
      <c r="IU5" s="675"/>
      <c r="IV5" s="675"/>
      <c r="IW5" s="675"/>
      <c r="IX5" s="675"/>
      <c r="IY5" s="675"/>
      <c r="IZ5" s="675"/>
      <c r="JA5" s="675"/>
    </row>
    <row r="6" spans="1:261" s="14" customFormat="1" ht="19.350000000000001" customHeight="1" x14ac:dyDescent="0.15">
      <c r="B6" s="689"/>
      <c r="C6" s="696"/>
      <c r="D6" s="696"/>
      <c r="E6" s="689"/>
      <c r="F6" s="663"/>
      <c r="G6" s="689"/>
      <c r="H6" s="689"/>
      <c r="I6" s="663"/>
      <c r="J6" s="663"/>
      <c r="K6" s="663"/>
      <c r="L6" s="689"/>
      <c r="M6" s="689"/>
      <c r="N6" s="689"/>
      <c r="O6" s="689"/>
      <c r="P6" s="659" t="s">
        <v>54</v>
      </c>
      <c r="Q6" s="659"/>
      <c r="R6" s="659"/>
      <c r="S6" s="659"/>
      <c r="T6" s="659" t="s">
        <v>56</v>
      </c>
      <c r="U6" s="659"/>
      <c r="V6" s="659"/>
      <c r="W6" s="659"/>
      <c r="X6" s="659" t="s">
        <v>7239</v>
      </c>
      <c r="Y6" s="659"/>
      <c r="Z6" s="659"/>
      <c r="AA6" s="659"/>
      <c r="AB6" s="659" t="s">
        <v>7240</v>
      </c>
      <c r="AC6" s="659"/>
      <c r="AD6" s="659"/>
      <c r="AE6" s="659"/>
      <c r="AF6" s="659" t="s">
        <v>7241</v>
      </c>
      <c r="AG6" s="659"/>
      <c r="AH6" s="659"/>
      <c r="AI6" s="659"/>
      <c r="AJ6" s="659" t="s">
        <v>7242</v>
      </c>
      <c r="AK6" s="659"/>
      <c r="AL6" s="659"/>
      <c r="AM6" s="659"/>
      <c r="AN6" s="694" t="s">
        <v>7243</v>
      </c>
      <c r="AO6" s="694"/>
      <c r="AP6" s="694"/>
      <c r="AQ6" s="694"/>
      <c r="AR6" s="57" t="s">
        <v>57</v>
      </c>
      <c r="AS6" s="712"/>
      <c r="AT6" s="659" t="s">
        <v>60</v>
      </c>
      <c r="AU6" s="659" t="s">
        <v>59</v>
      </c>
      <c r="AV6" s="659" t="s">
        <v>6696</v>
      </c>
      <c r="AW6" s="659" t="s">
        <v>62</v>
      </c>
      <c r="AX6" s="659" t="s">
        <v>63</v>
      </c>
      <c r="AY6" s="659" t="s">
        <v>64</v>
      </c>
      <c r="AZ6" s="659" t="s">
        <v>127</v>
      </c>
      <c r="BA6" s="691" t="s">
        <v>6767</v>
      </c>
      <c r="BB6" s="691" t="s">
        <v>6768</v>
      </c>
      <c r="BC6" s="691" t="s">
        <v>6769</v>
      </c>
      <c r="BD6" s="691" t="s">
        <v>6770</v>
      </c>
      <c r="BE6" s="691" t="s">
        <v>6771</v>
      </c>
      <c r="BF6" s="691" t="s">
        <v>6779</v>
      </c>
      <c r="BG6" s="665" t="s">
        <v>6783</v>
      </c>
      <c r="BH6" s="665" t="s">
        <v>6784</v>
      </c>
      <c r="BI6" s="663"/>
      <c r="BJ6" s="659" t="s">
        <v>60</v>
      </c>
      <c r="BK6" s="659" t="s">
        <v>59</v>
      </c>
      <c r="BL6" s="659" t="s">
        <v>6696</v>
      </c>
      <c r="BM6" s="659" t="s">
        <v>1</v>
      </c>
      <c r="BN6" s="659" t="s">
        <v>63</v>
      </c>
      <c r="BO6" s="659" t="s">
        <v>64</v>
      </c>
      <c r="BP6" s="659" t="s">
        <v>127</v>
      </c>
      <c r="BQ6" s="691" t="s">
        <v>6767</v>
      </c>
      <c r="BR6" s="691" t="s">
        <v>6768</v>
      </c>
      <c r="BS6" s="691" t="s">
        <v>6769</v>
      </c>
      <c r="BT6" s="691" t="s">
        <v>6770</v>
      </c>
      <c r="BU6" s="691" t="s">
        <v>6771</v>
      </c>
      <c r="BV6" s="691" t="s">
        <v>6779</v>
      </c>
      <c r="BW6" s="665" t="s">
        <v>6783</v>
      </c>
      <c r="BX6" s="665" t="s">
        <v>6784</v>
      </c>
      <c r="BY6" s="663"/>
      <c r="BZ6" s="663"/>
      <c r="CA6" s="651"/>
      <c r="CB6" s="688" t="s">
        <v>60</v>
      </c>
      <c r="CC6" s="688" t="s">
        <v>59</v>
      </c>
      <c r="CD6" s="688" t="s">
        <v>6696</v>
      </c>
      <c r="CE6" s="688" t="s">
        <v>1</v>
      </c>
      <c r="CF6" s="688" t="s">
        <v>63</v>
      </c>
      <c r="CG6" s="688" t="s">
        <v>64</v>
      </c>
      <c r="CH6" s="688" t="s">
        <v>127</v>
      </c>
      <c r="CI6" s="665" t="s">
        <v>6783</v>
      </c>
      <c r="CJ6" s="665" t="s">
        <v>6784</v>
      </c>
      <c r="CK6" s="660"/>
      <c r="CL6" s="688" t="s">
        <v>60</v>
      </c>
      <c r="CM6" s="688" t="s">
        <v>59</v>
      </c>
      <c r="CN6" s="688" t="s">
        <v>6696</v>
      </c>
      <c r="CO6" s="688" t="s">
        <v>1</v>
      </c>
      <c r="CP6" s="688" t="s">
        <v>63</v>
      </c>
      <c r="CQ6" s="688" t="s">
        <v>64</v>
      </c>
      <c r="CR6" s="688" t="s">
        <v>127</v>
      </c>
      <c r="CS6" s="665" t="s">
        <v>6783</v>
      </c>
      <c r="CT6" s="665" t="s">
        <v>6784</v>
      </c>
      <c r="CU6" s="671"/>
      <c r="CV6" s="663"/>
      <c r="CW6" s="651"/>
      <c r="CX6" s="692" t="s">
        <v>28</v>
      </c>
      <c r="CY6" s="692" t="s">
        <v>8</v>
      </c>
      <c r="CZ6" s="659" t="s">
        <v>6695</v>
      </c>
      <c r="DA6" s="659" t="s">
        <v>1</v>
      </c>
      <c r="DB6" s="659" t="s">
        <v>63</v>
      </c>
      <c r="DC6" s="659" t="s">
        <v>64</v>
      </c>
      <c r="DD6" s="659" t="s">
        <v>127</v>
      </c>
      <c r="DE6" s="665" t="s">
        <v>6783</v>
      </c>
      <c r="DF6" s="665" t="s">
        <v>6784</v>
      </c>
      <c r="DG6" s="660"/>
      <c r="DH6" s="692" t="s">
        <v>28</v>
      </c>
      <c r="DI6" s="692" t="s">
        <v>8</v>
      </c>
      <c r="DJ6" s="659" t="s">
        <v>6695</v>
      </c>
      <c r="DK6" s="659" t="s">
        <v>1</v>
      </c>
      <c r="DL6" s="659" t="s">
        <v>63</v>
      </c>
      <c r="DM6" s="659" t="s">
        <v>64</v>
      </c>
      <c r="DN6" s="659" t="s">
        <v>127</v>
      </c>
      <c r="DO6" s="665" t="s">
        <v>6783</v>
      </c>
      <c r="DP6" s="665" t="s">
        <v>6784</v>
      </c>
      <c r="DQ6" s="671"/>
      <c r="DR6" s="663"/>
      <c r="DS6" s="663"/>
      <c r="DT6" s="677" t="s">
        <v>6714</v>
      </c>
      <c r="DU6" s="680" t="s">
        <v>6715</v>
      </c>
      <c r="DV6" s="680" t="s">
        <v>74</v>
      </c>
      <c r="DW6" s="680" t="s">
        <v>75</v>
      </c>
      <c r="DX6" s="666" t="s">
        <v>6756</v>
      </c>
      <c r="DY6" s="666" t="s">
        <v>6757</v>
      </c>
      <c r="DZ6" s="708" t="s">
        <v>6758</v>
      </c>
      <c r="EA6" s="77"/>
      <c r="EB6" s="77"/>
      <c r="EC6" s="77"/>
      <c r="ED6" s="666" t="s">
        <v>6740</v>
      </c>
      <c r="EE6" s="687" t="s">
        <v>6741</v>
      </c>
      <c r="EF6" s="682" t="s">
        <v>6742</v>
      </c>
      <c r="EG6" s="682" t="s">
        <v>6743</v>
      </c>
      <c r="EH6" s="682" t="s">
        <v>6744</v>
      </c>
      <c r="EI6" s="682" t="s">
        <v>6748</v>
      </c>
      <c r="EJ6" s="666" t="s">
        <v>6749</v>
      </c>
      <c r="EK6" s="686" t="s">
        <v>6750</v>
      </c>
      <c r="EL6" s="682" t="s">
        <v>6751</v>
      </c>
      <c r="EM6" s="682" t="s">
        <v>6752</v>
      </c>
      <c r="EN6" s="682" t="s">
        <v>6753</v>
      </c>
      <c r="EO6" s="659" t="s">
        <v>6696</v>
      </c>
      <c r="EP6" s="659" t="s">
        <v>1</v>
      </c>
      <c r="EQ6" s="659" t="s">
        <v>63</v>
      </c>
      <c r="ER6" s="659" t="s">
        <v>64</v>
      </c>
      <c r="ES6" s="659" t="s">
        <v>127</v>
      </c>
      <c r="ET6" s="681" t="s">
        <v>6716</v>
      </c>
      <c r="EU6" s="681" t="s">
        <v>6717</v>
      </c>
      <c r="EV6" s="665" t="s">
        <v>6783</v>
      </c>
      <c r="EW6" s="665" t="s">
        <v>6784</v>
      </c>
      <c r="EX6" s="663"/>
      <c r="EY6" s="677" t="s">
        <v>6714</v>
      </c>
      <c r="EZ6" s="680" t="s">
        <v>6715</v>
      </c>
      <c r="FA6" s="680" t="s">
        <v>74</v>
      </c>
      <c r="FB6" s="680" t="s">
        <v>31</v>
      </c>
      <c r="FC6" s="666" t="s">
        <v>6747</v>
      </c>
      <c r="FD6" s="666" t="s">
        <v>6757</v>
      </c>
      <c r="FE6" s="682" t="s">
        <v>6728</v>
      </c>
      <c r="FF6" s="77"/>
      <c r="FG6" s="77"/>
      <c r="FH6" s="79"/>
      <c r="FI6" s="687" t="s">
        <v>6740</v>
      </c>
      <c r="FJ6" s="687" t="s">
        <v>6741</v>
      </c>
      <c r="FK6" s="682" t="s">
        <v>6742</v>
      </c>
      <c r="FL6" s="682" t="s">
        <v>6743</v>
      </c>
      <c r="FM6" s="682" t="s">
        <v>6744</v>
      </c>
      <c r="FN6" s="682" t="s">
        <v>6748</v>
      </c>
      <c r="FO6" s="682" t="s">
        <v>6749</v>
      </c>
      <c r="FP6" s="686" t="s">
        <v>6750</v>
      </c>
      <c r="FQ6" s="682" t="s">
        <v>6751</v>
      </c>
      <c r="FR6" s="682" t="s">
        <v>6752</v>
      </c>
      <c r="FS6" s="682" t="s">
        <v>6753</v>
      </c>
      <c r="FT6" s="659" t="s">
        <v>6696</v>
      </c>
      <c r="FU6" s="659" t="s">
        <v>1</v>
      </c>
      <c r="FV6" s="659" t="s">
        <v>63</v>
      </c>
      <c r="FW6" s="659" t="s">
        <v>64</v>
      </c>
      <c r="FX6" s="659" t="s">
        <v>127</v>
      </c>
      <c r="FY6" s="681" t="s">
        <v>6716</v>
      </c>
      <c r="FZ6" s="681" t="s">
        <v>6717</v>
      </c>
      <c r="GA6" s="665" t="s">
        <v>6783</v>
      </c>
      <c r="GB6" s="665" t="s">
        <v>6784</v>
      </c>
      <c r="GC6" s="663"/>
      <c r="GD6" s="663"/>
      <c r="GE6" s="651"/>
      <c r="GF6" s="659" t="s">
        <v>26</v>
      </c>
      <c r="GG6" s="659" t="s">
        <v>0</v>
      </c>
      <c r="GH6" s="659" t="s">
        <v>6696</v>
      </c>
      <c r="GI6" s="659" t="s">
        <v>1</v>
      </c>
      <c r="GJ6" s="659" t="s">
        <v>63</v>
      </c>
      <c r="GK6" s="659" t="s">
        <v>64</v>
      </c>
      <c r="GL6" s="659" t="s">
        <v>127</v>
      </c>
      <c r="GM6" s="667"/>
      <c r="GN6" s="665" t="s">
        <v>6783</v>
      </c>
      <c r="GO6" s="665" t="s">
        <v>6784</v>
      </c>
      <c r="GP6" s="651"/>
      <c r="GQ6" s="659" t="s">
        <v>26</v>
      </c>
      <c r="GR6" s="659" t="s">
        <v>0</v>
      </c>
      <c r="GS6" s="659" t="s">
        <v>6696</v>
      </c>
      <c r="GT6" s="659" t="s">
        <v>1</v>
      </c>
      <c r="GU6" s="659" t="s">
        <v>63</v>
      </c>
      <c r="GV6" s="659" t="s">
        <v>64</v>
      </c>
      <c r="GW6" s="659" t="s">
        <v>127</v>
      </c>
      <c r="GX6" s="665" t="s">
        <v>6783</v>
      </c>
      <c r="GY6" s="665" t="s">
        <v>6784</v>
      </c>
      <c r="GZ6" s="671"/>
      <c r="HA6" s="663"/>
      <c r="HB6" s="663"/>
      <c r="HC6" s="651"/>
      <c r="HD6" s="659" t="s">
        <v>6695</v>
      </c>
      <c r="HE6" s="659" t="s">
        <v>1</v>
      </c>
      <c r="HF6" s="659" t="s">
        <v>63</v>
      </c>
      <c r="HG6" s="659" t="s">
        <v>64</v>
      </c>
      <c r="HH6" s="659" t="s">
        <v>127</v>
      </c>
      <c r="HI6" s="665" t="s">
        <v>6783</v>
      </c>
      <c r="HJ6" s="665" t="s">
        <v>6784</v>
      </c>
      <c r="HK6" s="651"/>
      <c r="HL6" s="659" t="s">
        <v>6695</v>
      </c>
      <c r="HM6" s="659" t="s">
        <v>1</v>
      </c>
      <c r="HN6" s="659" t="s">
        <v>63</v>
      </c>
      <c r="HO6" s="659" t="s">
        <v>64</v>
      </c>
      <c r="HP6" s="659" t="s">
        <v>127</v>
      </c>
      <c r="HQ6" s="665" t="s">
        <v>6783</v>
      </c>
      <c r="HR6" s="665" t="s">
        <v>6784</v>
      </c>
      <c r="HS6" s="671"/>
      <c r="HT6" s="663"/>
      <c r="HU6" s="651"/>
      <c r="HV6" s="659" t="s">
        <v>77</v>
      </c>
      <c r="HW6" s="659" t="s">
        <v>78</v>
      </c>
      <c r="HX6" s="659" t="s">
        <v>79</v>
      </c>
      <c r="HY6" s="659" t="s">
        <v>6695</v>
      </c>
      <c r="HZ6" s="659" t="s">
        <v>1</v>
      </c>
      <c r="IA6" s="659" t="s">
        <v>63</v>
      </c>
      <c r="IB6" s="659" t="s">
        <v>64</v>
      </c>
      <c r="IC6" s="659" t="s">
        <v>127</v>
      </c>
      <c r="ID6" s="665" t="s">
        <v>6783</v>
      </c>
      <c r="IE6" s="665" t="s">
        <v>6784</v>
      </c>
      <c r="IF6" s="660"/>
      <c r="IG6" s="659" t="s">
        <v>77</v>
      </c>
      <c r="IH6" s="659" t="s">
        <v>78</v>
      </c>
      <c r="II6" s="659" t="s">
        <v>79</v>
      </c>
      <c r="IJ6" s="659" t="s">
        <v>6695</v>
      </c>
      <c r="IK6" s="659" t="s">
        <v>1</v>
      </c>
      <c r="IL6" s="659" t="s">
        <v>63</v>
      </c>
      <c r="IM6" s="659" t="s">
        <v>64</v>
      </c>
      <c r="IN6" s="659" t="s">
        <v>127</v>
      </c>
      <c r="IO6" s="665" t="s">
        <v>6783</v>
      </c>
      <c r="IP6" s="665" t="s">
        <v>6784</v>
      </c>
      <c r="IQ6" s="671"/>
      <c r="IR6" s="663"/>
      <c r="IS6" s="663"/>
      <c r="IT6" s="675"/>
      <c r="IU6" s="675"/>
      <c r="IV6" s="675"/>
      <c r="IW6" s="675"/>
      <c r="IX6" s="675"/>
      <c r="IY6" s="675"/>
      <c r="IZ6" s="675"/>
      <c r="JA6" s="675"/>
    </row>
    <row r="7" spans="1:261" s="14" customFormat="1" ht="19.350000000000001" customHeight="1" x14ac:dyDescent="0.15">
      <c r="B7" s="689"/>
      <c r="C7" s="696"/>
      <c r="D7" s="696"/>
      <c r="E7" s="689"/>
      <c r="F7" s="663"/>
      <c r="G7" s="689"/>
      <c r="H7" s="689"/>
      <c r="I7" s="663"/>
      <c r="J7" s="663"/>
      <c r="K7" s="663"/>
      <c r="L7" s="689"/>
      <c r="M7" s="689"/>
      <c r="N7" s="689"/>
      <c r="O7" s="689"/>
      <c r="P7" s="698" t="s">
        <v>58</v>
      </c>
      <c r="Q7" s="58"/>
      <c r="R7" s="58"/>
      <c r="S7" s="59"/>
      <c r="T7" s="698" t="s">
        <v>58</v>
      </c>
      <c r="U7" s="58"/>
      <c r="V7" s="58"/>
      <c r="W7" s="59"/>
      <c r="X7" s="698" t="s">
        <v>58</v>
      </c>
      <c r="Y7" s="58"/>
      <c r="Z7" s="58"/>
      <c r="AA7" s="59"/>
      <c r="AB7" s="698" t="s">
        <v>58</v>
      </c>
      <c r="AC7" s="58"/>
      <c r="AD7" s="58"/>
      <c r="AE7" s="59"/>
      <c r="AF7" s="698" t="s">
        <v>58</v>
      </c>
      <c r="AG7" s="58"/>
      <c r="AH7" s="58"/>
      <c r="AI7" s="59"/>
      <c r="AJ7" s="698" t="s">
        <v>58</v>
      </c>
      <c r="AK7" s="58"/>
      <c r="AL7" s="58"/>
      <c r="AM7" s="59"/>
      <c r="AN7" s="698" t="s">
        <v>58</v>
      </c>
      <c r="AO7" s="58"/>
      <c r="AP7" s="58"/>
      <c r="AQ7" s="59"/>
      <c r="AR7" s="701" t="s">
        <v>58</v>
      </c>
      <c r="AS7" s="713"/>
      <c r="AT7" s="659"/>
      <c r="AU7" s="659"/>
      <c r="AV7" s="659"/>
      <c r="AW7" s="659"/>
      <c r="AX7" s="659"/>
      <c r="AY7" s="659"/>
      <c r="AZ7" s="659"/>
      <c r="BA7" s="691"/>
      <c r="BB7" s="691"/>
      <c r="BC7" s="691"/>
      <c r="BD7" s="691"/>
      <c r="BE7" s="691"/>
      <c r="BF7" s="691"/>
      <c r="BG7" s="665"/>
      <c r="BH7" s="665"/>
      <c r="BI7" s="669"/>
      <c r="BJ7" s="659"/>
      <c r="BK7" s="659"/>
      <c r="BL7" s="659"/>
      <c r="BM7" s="659"/>
      <c r="BN7" s="659"/>
      <c r="BO7" s="659"/>
      <c r="BP7" s="659"/>
      <c r="BQ7" s="691"/>
      <c r="BR7" s="691"/>
      <c r="BS7" s="691"/>
      <c r="BT7" s="691"/>
      <c r="BU7" s="691"/>
      <c r="BV7" s="691"/>
      <c r="BW7" s="665"/>
      <c r="BX7" s="665"/>
      <c r="BY7" s="669"/>
      <c r="BZ7" s="669"/>
      <c r="CA7" s="652"/>
      <c r="CB7" s="689"/>
      <c r="CC7" s="689"/>
      <c r="CD7" s="689"/>
      <c r="CE7" s="689"/>
      <c r="CF7" s="689"/>
      <c r="CG7" s="689"/>
      <c r="CH7" s="689"/>
      <c r="CI7" s="665"/>
      <c r="CJ7" s="665"/>
      <c r="CK7" s="661"/>
      <c r="CL7" s="689"/>
      <c r="CM7" s="689"/>
      <c r="CN7" s="689"/>
      <c r="CO7" s="689"/>
      <c r="CP7" s="689"/>
      <c r="CQ7" s="689"/>
      <c r="CR7" s="689"/>
      <c r="CS7" s="665"/>
      <c r="CT7" s="665"/>
      <c r="CU7" s="672"/>
      <c r="CV7" s="669"/>
      <c r="CW7" s="652"/>
      <c r="CX7" s="692"/>
      <c r="CY7" s="692"/>
      <c r="CZ7" s="659"/>
      <c r="DA7" s="659"/>
      <c r="DB7" s="659"/>
      <c r="DC7" s="659"/>
      <c r="DD7" s="659"/>
      <c r="DE7" s="665"/>
      <c r="DF7" s="665"/>
      <c r="DG7" s="661"/>
      <c r="DH7" s="692"/>
      <c r="DI7" s="692"/>
      <c r="DJ7" s="659"/>
      <c r="DK7" s="659"/>
      <c r="DL7" s="659"/>
      <c r="DM7" s="659"/>
      <c r="DN7" s="659"/>
      <c r="DO7" s="665"/>
      <c r="DP7" s="665"/>
      <c r="DQ7" s="672"/>
      <c r="DR7" s="669"/>
      <c r="DS7" s="669"/>
      <c r="DT7" s="678"/>
      <c r="DU7" s="681"/>
      <c r="DV7" s="681"/>
      <c r="DW7" s="681"/>
      <c r="DX7" s="667"/>
      <c r="DY7" s="667"/>
      <c r="DZ7" s="709"/>
      <c r="EA7" s="702" t="s">
        <v>6772</v>
      </c>
      <c r="EB7" s="705" t="s">
        <v>6760</v>
      </c>
      <c r="EC7" s="683" t="s">
        <v>6761</v>
      </c>
      <c r="ED7" s="667"/>
      <c r="EE7" s="687"/>
      <c r="EF7" s="682"/>
      <c r="EG7" s="682"/>
      <c r="EH7" s="682"/>
      <c r="EI7" s="682"/>
      <c r="EJ7" s="667"/>
      <c r="EK7" s="686"/>
      <c r="EL7" s="682"/>
      <c r="EM7" s="682"/>
      <c r="EN7" s="682"/>
      <c r="EO7" s="659"/>
      <c r="EP7" s="659"/>
      <c r="EQ7" s="659"/>
      <c r="ER7" s="659"/>
      <c r="ES7" s="659"/>
      <c r="ET7" s="681"/>
      <c r="EU7" s="681"/>
      <c r="EV7" s="665"/>
      <c r="EW7" s="665"/>
      <c r="EX7" s="663"/>
      <c r="EY7" s="678"/>
      <c r="EZ7" s="681"/>
      <c r="FA7" s="681"/>
      <c r="FB7" s="681"/>
      <c r="FC7" s="667"/>
      <c r="FD7" s="667"/>
      <c r="FE7" s="682"/>
      <c r="FF7" s="702" t="s">
        <v>6759</v>
      </c>
      <c r="FG7" s="705" t="s">
        <v>6760</v>
      </c>
      <c r="FH7" s="683" t="s">
        <v>13</v>
      </c>
      <c r="FI7" s="687"/>
      <c r="FJ7" s="687"/>
      <c r="FK7" s="682"/>
      <c r="FL7" s="682"/>
      <c r="FM7" s="682"/>
      <c r="FN7" s="682"/>
      <c r="FO7" s="682"/>
      <c r="FP7" s="686"/>
      <c r="FQ7" s="682"/>
      <c r="FR7" s="682"/>
      <c r="FS7" s="682"/>
      <c r="FT7" s="659"/>
      <c r="FU7" s="659"/>
      <c r="FV7" s="659"/>
      <c r="FW7" s="659"/>
      <c r="FX7" s="659"/>
      <c r="FY7" s="681"/>
      <c r="FZ7" s="681"/>
      <c r="GA7" s="665"/>
      <c r="GB7" s="665"/>
      <c r="GC7" s="663"/>
      <c r="GD7" s="669"/>
      <c r="GE7" s="652"/>
      <c r="GF7" s="659"/>
      <c r="GG7" s="659"/>
      <c r="GH7" s="659"/>
      <c r="GI7" s="659"/>
      <c r="GJ7" s="659"/>
      <c r="GK7" s="659"/>
      <c r="GL7" s="659"/>
      <c r="GM7" s="667"/>
      <c r="GN7" s="665"/>
      <c r="GO7" s="665"/>
      <c r="GP7" s="652"/>
      <c r="GQ7" s="659"/>
      <c r="GR7" s="659"/>
      <c r="GS7" s="659"/>
      <c r="GT7" s="659"/>
      <c r="GU7" s="659"/>
      <c r="GV7" s="659"/>
      <c r="GW7" s="659"/>
      <c r="GX7" s="665"/>
      <c r="GY7" s="665"/>
      <c r="GZ7" s="672"/>
      <c r="HA7" s="669"/>
      <c r="HB7" s="669"/>
      <c r="HC7" s="652"/>
      <c r="HD7" s="659"/>
      <c r="HE7" s="659"/>
      <c r="HF7" s="659"/>
      <c r="HG7" s="659"/>
      <c r="HH7" s="659"/>
      <c r="HI7" s="665"/>
      <c r="HJ7" s="665"/>
      <c r="HK7" s="652"/>
      <c r="HL7" s="659"/>
      <c r="HM7" s="659"/>
      <c r="HN7" s="659"/>
      <c r="HO7" s="659"/>
      <c r="HP7" s="659"/>
      <c r="HQ7" s="665"/>
      <c r="HR7" s="665"/>
      <c r="HS7" s="672"/>
      <c r="HT7" s="669"/>
      <c r="HU7" s="652"/>
      <c r="HV7" s="659"/>
      <c r="HW7" s="659"/>
      <c r="HX7" s="659"/>
      <c r="HY7" s="659"/>
      <c r="HZ7" s="659"/>
      <c r="IA7" s="659"/>
      <c r="IB7" s="659"/>
      <c r="IC7" s="659"/>
      <c r="ID7" s="665"/>
      <c r="IE7" s="665"/>
      <c r="IF7" s="661"/>
      <c r="IG7" s="659"/>
      <c r="IH7" s="659"/>
      <c r="II7" s="659"/>
      <c r="IJ7" s="659"/>
      <c r="IK7" s="659"/>
      <c r="IL7" s="659"/>
      <c r="IM7" s="659"/>
      <c r="IN7" s="659"/>
      <c r="IO7" s="665"/>
      <c r="IP7" s="665"/>
      <c r="IQ7" s="672"/>
      <c r="IR7" s="669"/>
      <c r="IS7" s="663"/>
      <c r="IT7" s="675"/>
      <c r="IU7" s="675"/>
      <c r="IV7" s="675"/>
      <c r="IW7" s="675"/>
      <c r="IX7" s="675"/>
      <c r="IY7" s="675"/>
      <c r="IZ7" s="675"/>
      <c r="JA7" s="675"/>
    </row>
    <row r="8" spans="1:261" s="15" customFormat="1" ht="19.7" customHeight="1" x14ac:dyDescent="0.15">
      <c r="B8" s="689"/>
      <c r="C8" s="696"/>
      <c r="D8" s="696"/>
      <c r="E8" s="689"/>
      <c r="F8" s="663"/>
      <c r="G8" s="689"/>
      <c r="H8" s="689"/>
      <c r="I8" s="663"/>
      <c r="J8" s="663"/>
      <c r="K8" s="663"/>
      <c r="L8" s="689"/>
      <c r="M8" s="689"/>
      <c r="N8" s="689"/>
      <c r="O8" s="689"/>
      <c r="P8" s="699"/>
      <c r="Q8" s="659" t="s">
        <v>55</v>
      </c>
      <c r="R8" s="659" t="s">
        <v>5</v>
      </c>
      <c r="S8" s="659" t="s">
        <v>4</v>
      </c>
      <c r="T8" s="699"/>
      <c r="U8" s="659" t="s">
        <v>55</v>
      </c>
      <c r="V8" s="659" t="s">
        <v>5</v>
      </c>
      <c r="W8" s="659" t="s">
        <v>4</v>
      </c>
      <c r="X8" s="699"/>
      <c r="Y8" s="659" t="s">
        <v>55</v>
      </c>
      <c r="Z8" s="659" t="s">
        <v>5</v>
      </c>
      <c r="AA8" s="659" t="s">
        <v>4</v>
      </c>
      <c r="AB8" s="699"/>
      <c r="AC8" s="659" t="s">
        <v>55</v>
      </c>
      <c r="AD8" s="659" t="s">
        <v>5</v>
      </c>
      <c r="AE8" s="659" t="s">
        <v>4</v>
      </c>
      <c r="AF8" s="699"/>
      <c r="AG8" s="659" t="s">
        <v>55</v>
      </c>
      <c r="AH8" s="659" t="s">
        <v>5</v>
      </c>
      <c r="AI8" s="659" t="s">
        <v>4</v>
      </c>
      <c r="AJ8" s="699"/>
      <c r="AK8" s="659" t="s">
        <v>55</v>
      </c>
      <c r="AL8" s="659" t="s">
        <v>5</v>
      </c>
      <c r="AM8" s="659" t="s">
        <v>4</v>
      </c>
      <c r="AN8" s="699"/>
      <c r="AO8" s="659" t="s">
        <v>55</v>
      </c>
      <c r="AP8" s="659" t="s">
        <v>5</v>
      </c>
      <c r="AQ8" s="659" t="s">
        <v>4</v>
      </c>
      <c r="AR8" s="699"/>
      <c r="AS8" s="713"/>
      <c r="AT8" s="659"/>
      <c r="AU8" s="659"/>
      <c r="AV8" s="659"/>
      <c r="AW8" s="659"/>
      <c r="AX8" s="659"/>
      <c r="AY8" s="659"/>
      <c r="AZ8" s="659"/>
      <c r="BA8" s="691"/>
      <c r="BB8" s="691"/>
      <c r="BC8" s="691"/>
      <c r="BD8" s="691"/>
      <c r="BE8" s="691"/>
      <c r="BF8" s="691"/>
      <c r="BG8" s="665"/>
      <c r="BH8" s="665"/>
      <c r="BI8" s="669"/>
      <c r="BJ8" s="659"/>
      <c r="BK8" s="659"/>
      <c r="BL8" s="659"/>
      <c r="BM8" s="659"/>
      <c r="BN8" s="659"/>
      <c r="BO8" s="659"/>
      <c r="BP8" s="659"/>
      <c r="BQ8" s="691"/>
      <c r="BR8" s="691"/>
      <c r="BS8" s="691"/>
      <c r="BT8" s="691"/>
      <c r="BU8" s="691"/>
      <c r="BV8" s="691"/>
      <c r="BW8" s="665"/>
      <c r="BX8" s="665"/>
      <c r="BY8" s="669"/>
      <c r="BZ8" s="669"/>
      <c r="CA8" s="652"/>
      <c r="CB8" s="689"/>
      <c r="CC8" s="689"/>
      <c r="CD8" s="689"/>
      <c r="CE8" s="689"/>
      <c r="CF8" s="689"/>
      <c r="CG8" s="689"/>
      <c r="CH8" s="689"/>
      <c r="CI8" s="665"/>
      <c r="CJ8" s="665"/>
      <c r="CK8" s="661"/>
      <c r="CL8" s="689"/>
      <c r="CM8" s="689"/>
      <c r="CN8" s="689"/>
      <c r="CO8" s="689"/>
      <c r="CP8" s="689"/>
      <c r="CQ8" s="689"/>
      <c r="CR8" s="689"/>
      <c r="CS8" s="665"/>
      <c r="CT8" s="665"/>
      <c r="CU8" s="672"/>
      <c r="CV8" s="669"/>
      <c r="CW8" s="652"/>
      <c r="CX8" s="692"/>
      <c r="CY8" s="692"/>
      <c r="CZ8" s="659"/>
      <c r="DA8" s="659"/>
      <c r="DB8" s="659"/>
      <c r="DC8" s="659"/>
      <c r="DD8" s="659"/>
      <c r="DE8" s="665"/>
      <c r="DF8" s="665"/>
      <c r="DG8" s="661"/>
      <c r="DH8" s="692"/>
      <c r="DI8" s="692"/>
      <c r="DJ8" s="659"/>
      <c r="DK8" s="659"/>
      <c r="DL8" s="659"/>
      <c r="DM8" s="659"/>
      <c r="DN8" s="659"/>
      <c r="DO8" s="665"/>
      <c r="DP8" s="665"/>
      <c r="DQ8" s="672"/>
      <c r="DR8" s="669"/>
      <c r="DS8" s="669"/>
      <c r="DT8" s="678"/>
      <c r="DU8" s="681"/>
      <c r="DV8" s="681"/>
      <c r="DW8" s="681"/>
      <c r="DX8" s="667"/>
      <c r="DY8" s="667"/>
      <c r="DZ8" s="709"/>
      <c r="EA8" s="703"/>
      <c r="EB8" s="706"/>
      <c r="EC8" s="684"/>
      <c r="ED8" s="667"/>
      <c r="EE8" s="687"/>
      <c r="EF8" s="682"/>
      <c r="EG8" s="682"/>
      <c r="EH8" s="682"/>
      <c r="EI8" s="682"/>
      <c r="EJ8" s="667"/>
      <c r="EK8" s="686"/>
      <c r="EL8" s="682"/>
      <c r="EM8" s="682"/>
      <c r="EN8" s="682"/>
      <c r="EO8" s="659"/>
      <c r="EP8" s="659"/>
      <c r="EQ8" s="659"/>
      <c r="ER8" s="659"/>
      <c r="ES8" s="659"/>
      <c r="ET8" s="681"/>
      <c r="EU8" s="681"/>
      <c r="EV8" s="665"/>
      <c r="EW8" s="665"/>
      <c r="EX8" s="663"/>
      <c r="EY8" s="678"/>
      <c r="EZ8" s="681"/>
      <c r="FA8" s="681"/>
      <c r="FB8" s="681"/>
      <c r="FC8" s="667"/>
      <c r="FD8" s="667"/>
      <c r="FE8" s="682"/>
      <c r="FF8" s="703"/>
      <c r="FG8" s="706"/>
      <c r="FH8" s="684"/>
      <c r="FI8" s="687"/>
      <c r="FJ8" s="687"/>
      <c r="FK8" s="682"/>
      <c r="FL8" s="682"/>
      <c r="FM8" s="682"/>
      <c r="FN8" s="682"/>
      <c r="FO8" s="682"/>
      <c r="FP8" s="686"/>
      <c r="FQ8" s="682"/>
      <c r="FR8" s="682"/>
      <c r="FS8" s="682"/>
      <c r="FT8" s="659"/>
      <c r="FU8" s="659"/>
      <c r="FV8" s="659"/>
      <c r="FW8" s="659"/>
      <c r="FX8" s="659"/>
      <c r="FY8" s="681"/>
      <c r="FZ8" s="681"/>
      <c r="GA8" s="665"/>
      <c r="GB8" s="665"/>
      <c r="GC8" s="663"/>
      <c r="GD8" s="669"/>
      <c r="GE8" s="652"/>
      <c r="GF8" s="659"/>
      <c r="GG8" s="659"/>
      <c r="GH8" s="659"/>
      <c r="GI8" s="659"/>
      <c r="GJ8" s="659"/>
      <c r="GK8" s="659"/>
      <c r="GL8" s="659"/>
      <c r="GM8" s="667"/>
      <c r="GN8" s="665"/>
      <c r="GO8" s="665"/>
      <c r="GP8" s="652"/>
      <c r="GQ8" s="659"/>
      <c r="GR8" s="659"/>
      <c r="GS8" s="659"/>
      <c r="GT8" s="659"/>
      <c r="GU8" s="659"/>
      <c r="GV8" s="659"/>
      <c r="GW8" s="659"/>
      <c r="GX8" s="665"/>
      <c r="GY8" s="665"/>
      <c r="GZ8" s="672"/>
      <c r="HA8" s="669"/>
      <c r="HB8" s="669"/>
      <c r="HC8" s="652"/>
      <c r="HD8" s="659"/>
      <c r="HE8" s="659"/>
      <c r="HF8" s="659"/>
      <c r="HG8" s="659"/>
      <c r="HH8" s="659"/>
      <c r="HI8" s="665"/>
      <c r="HJ8" s="665"/>
      <c r="HK8" s="652"/>
      <c r="HL8" s="659"/>
      <c r="HM8" s="659"/>
      <c r="HN8" s="659"/>
      <c r="HO8" s="659"/>
      <c r="HP8" s="659"/>
      <c r="HQ8" s="665"/>
      <c r="HR8" s="665"/>
      <c r="HS8" s="672"/>
      <c r="HT8" s="669"/>
      <c r="HU8" s="652"/>
      <c r="HV8" s="659"/>
      <c r="HW8" s="659"/>
      <c r="HX8" s="659"/>
      <c r="HY8" s="659"/>
      <c r="HZ8" s="659"/>
      <c r="IA8" s="659"/>
      <c r="IB8" s="659"/>
      <c r="IC8" s="659"/>
      <c r="ID8" s="665"/>
      <c r="IE8" s="665"/>
      <c r="IF8" s="661"/>
      <c r="IG8" s="659"/>
      <c r="IH8" s="659"/>
      <c r="II8" s="659"/>
      <c r="IJ8" s="659"/>
      <c r="IK8" s="659"/>
      <c r="IL8" s="659"/>
      <c r="IM8" s="659"/>
      <c r="IN8" s="659"/>
      <c r="IO8" s="665"/>
      <c r="IP8" s="665"/>
      <c r="IQ8" s="672"/>
      <c r="IR8" s="669"/>
      <c r="IS8" s="663"/>
      <c r="IT8" s="675"/>
      <c r="IU8" s="675"/>
      <c r="IV8" s="675"/>
      <c r="IW8" s="675"/>
      <c r="IX8" s="675"/>
      <c r="IY8" s="675"/>
      <c r="IZ8" s="675"/>
      <c r="JA8" s="675"/>
    </row>
    <row r="9" spans="1:261" s="15" customFormat="1" ht="130.69999999999999" customHeight="1" x14ac:dyDescent="0.15">
      <c r="B9" s="693"/>
      <c r="C9" s="697"/>
      <c r="D9" s="697"/>
      <c r="E9" s="693"/>
      <c r="F9" s="664"/>
      <c r="G9" s="693"/>
      <c r="H9" s="693"/>
      <c r="I9" s="664"/>
      <c r="J9" s="664"/>
      <c r="K9" s="664"/>
      <c r="L9" s="693"/>
      <c r="M9" s="693"/>
      <c r="N9" s="693"/>
      <c r="O9" s="693"/>
      <c r="P9" s="700"/>
      <c r="Q9" s="659"/>
      <c r="R9" s="659"/>
      <c r="S9" s="659"/>
      <c r="T9" s="700"/>
      <c r="U9" s="659"/>
      <c r="V9" s="659"/>
      <c r="W9" s="659"/>
      <c r="X9" s="700"/>
      <c r="Y9" s="659"/>
      <c r="Z9" s="659"/>
      <c r="AA9" s="659"/>
      <c r="AB9" s="700"/>
      <c r="AC9" s="659"/>
      <c r="AD9" s="659"/>
      <c r="AE9" s="659"/>
      <c r="AF9" s="700"/>
      <c r="AG9" s="659"/>
      <c r="AH9" s="659"/>
      <c r="AI9" s="659"/>
      <c r="AJ9" s="700"/>
      <c r="AK9" s="659"/>
      <c r="AL9" s="659"/>
      <c r="AM9" s="659"/>
      <c r="AN9" s="700"/>
      <c r="AO9" s="659"/>
      <c r="AP9" s="659"/>
      <c r="AQ9" s="659"/>
      <c r="AR9" s="700"/>
      <c r="AS9" s="714"/>
      <c r="AT9" s="659"/>
      <c r="AU9" s="659"/>
      <c r="AV9" s="659"/>
      <c r="AW9" s="659"/>
      <c r="AX9" s="659"/>
      <c r="AY9" s="659"/>
      <c r="AZ9" s="659"/>
      <c r="BA9" s="691"/>
      <c r="BB9" s="691"/>
      <c r="BC9" s="691"/>
      <c r="BD9" s="691"/>
      <c r="BE9" s="691"/>
      <c r="BF9" s="691"/>
      <c r="BG9" s="665"/>
      <c r="BH9" s="665"/>
      <c r="BI9" s="670"/>
      <c r="BJ9" s="659"/>
      <c r="BK9" s="659"/>
      <c r="BL9" s="659"/>
      <c r="BM9" s="659"/>
      <c r="BN9" s="659"/>
      <c r="BO9" s="659"/>
      <c r="BP9" s="659"/>
      <c r="BQ9" s="691"/>
      <c r="BR9" s="691"/>
      <c r="BS9" s="691"/>
      <c r="BT9" s="691"/>
      <c r="BU9" s="691"/>
      <c r="BV9" s="691"/>
      <c r="BW9" s="665"/>
      <c r="BX9" s="665"/>
      <c r="BY9" s="670"/>
      <c r="BZ9" s="670"/>
      <c r="CA9" s="653"/>
      <c r="CB9" s="690"/>
      <c r="CC9" s="690"/>
      <c r="CD9" s="690"/>
      <c r="CE9" s="690"/>
      <c r="CF9" s="690"/>
      <c r="CG9" s="690"/>
      <c r="CH9" s="690"/>
      <c r="CI9" s="665"/>
      <c r="CJ9" s="665"/>
      <c r="CK9" s="662"/>
      <c r="CL9" s="690"/>
      <c r="CM9" s="690"/>
      <c r="CN9" s="690"/>
      <c r="CO9" s="690"/>
      <c r="CP9" s="690"/>
      <c r="CQ9" s="690"/>
      <c r="CR9" s="690"/>
      <c r="CS9" s="665"/>
      <c r="CT9" s="665"/>
      <c r="CU9" s="673"/>
      <c r="CV9" s="670"/>
      <c r="CW9" s="653"/>
      <c r="CX9" s="692"/>
      <c r="CY9" s="692"/>
      <c r="CZ9" s="659"/>
      <c r="DA9" s="659"/>
      <c r="DB9" s="659"/>
      <c r="DC9" s="659"/>
      <c r="DD9" s="659"/>
      <c r="DE9" s="665"/>
      <c r="DF9" s="665"/>
      <c r="DG9" s="662"/>
      <c r="DH9" s="692"/>
      <c r="DI9" s="692"/>
      <c r="DJ9" s="659"/>
      <c r="DK9" s="659"/>
      <c r="DL9" s="659"/>
      <c r="DM9" s="659"/>
      <c r="DN9" s="659"/>
      <c r="DO9" s="665"/>
      <c r="DP9" s="665"/>
      <c r="DQ9" s="673"/>
      <c r="DR9" s="670"/>
      <c r="DS9" s="670"/>
      <c r="DT9" s="679"/>
      <c r="DU9" s="681"/>
      <c r="DV9" s="681"/>
      <c r="DW9" s="681"/>
      <c r="DX9" s="668"/>
      <c r="DY9" s="668"/>
      <c r="DZ9" s="710"/>
      <c r="EA9" s="704"/>
      <c r="EB9" s="707"/>
      <c r="EC9" s="685"/>
      <c r="ED9" s="668"/>
      <c r="EE9" s="687"/>
      <c r="EF9" s="682"/>
      <c r="EG9" s="682"/>
      <c r="EH9" s="682"/>
      <c r="EI9" s="682"/>
      <c r="EJ9" s="668"/>
      <c r="EK9" s="686"/>
      <c r="EL9" s="682"/>
      <c r="EM9" s="682"/>
      <c r="EN9" s="682"/>
      <c r="EO9" s="659"/>
      <c r="EP9" s="659"/>
      <c r="EQ9" s="659"/>
      <c r="ER9" s="659"/>
      <c r="ES9" s="659"/>
      <c r="ET9" s="681"/>
      <c r="EU9" s="681"/>
      <c r="EV9" s="665"/>
      <c r="EW9" s="665"/>
      <c r="EX9" s="664"/>
      <c r="EY9" s="679"/>
      <c r="EZ9" s="681"/>
      <c r="FA9" s="681"/>
      <c r="FB9" s="681"/>
      <c r="FC9" s="668"/>
      <c r="FD9" s="668"/>
      <c r="FE9" s="682"/>
      <c r="FF9" s="704"/>
      <c r="FG9" s="707"/>
      <c r="FH9" s="685"/>
      <c r="FI9" s="687"/>
      <c r="FJ9" s="687"/>
      <c r="FK9" s="682"/>
      <c r="FL9" s="682"/>
      <c r="FM9" s="682"/>
      <c r="FN9" s="682"/>
      <c r="FO9" s="682"/>
      <c r="FP9" s="686"/>
      <c r="FQ9" s="682"/>
      <c r="FR9" s="682"/>
      <c r="FS9" s="682"/>
      <c r="FT9" s="659"/>
      <c r="FU9" s="659"/>
      <c r="FV9" s="659"/>
      <c r="FW9" s="659"/>
      <c r="FX9" s="659"/>
      <c r="FY9" s="681"/>
      <c r="FZ9" s="681"/>
      <c r="GA9" s="665"/>
      <c r="GB9" s="665"/>
      <c r="GC9" s="664"/>
      <c r="GD9" s="670"/>
      <c r="GE9" s="653"/>
      <c r="GF9" s="659"/>
      <c r="GG9" s="659"/>
      <c r="GH9" s="659"/>
      <c r="GI9" s="659"/>
      <c r="GJ9" s="659"/>
      <c r="GK9" s="659"/>
      <c r="GL9" s="659"/>
      <c r="GM9" s="668"/>
      <c r="GN9" s="665"/>
      <c r="GO9" s="665"/>
      <c r="GP9" s="653"/>
      <c r="GQ9" s="659"/>
      <c r="GR9" s="659"/>
      <c r="GS9" s="659"/>
      <c r="GT9" s="659"/>
      <c r="GU9" s="659"/>
      <c r="GV9" s="659"/>
      <c r="GW9" s="659"/>
      <c r="GX9" s="665"/>
      <c r="GY9" s="665"/>
      <c r="GZ9" s="673"/>
      <c r="HA9" s="670"/>
      <c r="HB9" s="670"/>
      <c r="HC9" s="653"/>
      <c r="HD9" s="659"/>
      <c r="HE9" s="659"/>
      <c r="HF9" s="659"/>
      <c r="HG9" s="659"/>
      <c r="HH9" s="659"/>
      <c r="HI9" s="665"/>
      <c r="HJ9" s="665"/>
      <c r="HK9" s="653"/>
      <c r="HL9" s="659"/>
      <c r="HM9" s="659"/>
      <c r="HN9" s="659"/>
      <c r="HO9" s="659"/>
      <c r="HP9" s="659"/>
      <c r="HQ9" s="665"/>
      <c r="HR9" s="665"/>
      <c r="HS9" s="673"/>
      <c r="HT9" s="670"/>
      <c r="HU9" s="653"/>
      <c r="HV9" s="659"/>
      <c r="HW9" s="659"/>
      <c r="HX9" s="659"/>
      <c r="HY9" s="659"/>
      <c r="HZ9" s="659"/>
      <c r="IA9" s="659"/>
      <c r="IB9" s="659"/>
      <c r="IC9" s="659"/>
      <c r="ID9" s="665"/>
      <c r="IE9" s="665"/>
      <c r="IF9" s="662"/>
      <c r="IG9" s="659"/>
      <c r="IH9" s="659"/>
      <c r="II9" s="659"/>
      <c r="IJ9" s="659"/>
      <c r="IK9" s="659"/>
      <c r="IL9" s="659"/>
      <c r="IM9" s="659"/>
      <c r="IN9" s="659"/>
      <c r="IO9" s="665"/>
      <c r="IP9" s="665"/>
      <c r="IQ9" s="673"/>
      <c r="IR9" s="670"/>
      <c r="IS9" s="664"/>
      <c r="IT9" s="676"/>
      <c r="IU9" s="676"/>
      <c r="IV9" s="676"/>
      <c r="IW9" s="676"/>
      <c r="IX9" s="676"/>
      <c r="IY9" s="676"/>
      <c r="IZ9" s="676"/>
      <c r="JA9" s="676"/>
    </row>
    <row r="10" spans="1:261" s="60" customFormat="1" ht="40.700000000000003" customHeight="1" x14ac:dyDescent="0.15">
      <c r="A10" s="38" t="s">
        <v>7245</v>
      </c>
      <c r="B10" s="61" t="str">
        <f>回答表!I16</f>
        <v>12</v>
      </c>
      <c r="C10" s="61" t="str">
        <f>回答表!F16</f>
        <v>千葉県</v>
      </c>
      <c r="D10" s="65" t="str">
        <f>回答表!AD20</f>
        <v>124273</v>
      </c>
      <c r="E10" s="61" t="str">
        <f>回答表!K16</f>
        <v>長南町</v>
      </c>
      <c r="F10" s="61" t="str">
        <f>回答表!W16</f>
        <v>法適</v>
      </c>
      <c r="G10" s="61" t="str">
        <f>回答表!F18</f>
        <v>ガス事業</v>
      </c>
      <c r="H10" s="61">
        <f>回答表!W18</f>
        <v>0</v>
      </c>
      <c r="I10" s="61">
        <f>回答表!W20</f>
        <v>0</v>
      </c>
      <c r="J10" s="61">
        <f>回答表!F20</f>
        <v>0</v>
      </c>
      <c r="K10" s="61" t="str">
        <f>回答表!N25</f>
        <v>03 市区町村</v>
      </c>
      <c r="L10" s="61" t="str">
        <f>回答表!F27</f>
        <v>ガス課</v>
      </c>
      <c r="M10" s="61" t="str">
        <f>回答表!W27</f>
        <v>加納光輝</v>
      </c>
      <c r="N10" s="61" t="str">
        <f>回答表!F29</f>
        <v>0475-46-3401</v>
      </c>
      <c r="O10" s="61" t="str">
        <f>回答表!W29</f>
        <v>gas@town.chonan.lg.jp</v>
      </c>
      <c r="P10" s="66">
        <f>回答表!R49</f>
        <v>0</v>
      </c>
      <c r="Q10" s="66">
        <f>回答表!X49</f>
        <v>0</v>
      </c>
      <c r="R10" s="66">
        <f>回答表!AA49</f>
        <v>0</v>
      </c>
      <c r="S10" s="66">
        <f>回答表!AD49</f>
        <v>0</v>
      </c>
      <c r="T10" s="66">
        <f>回答表!R50</f>
        <v>0</v>
      </c>
      <c r="U10" s="66" t="str">
        <f>回答表!X50</f>
        <v xml:space="preserve"> </v>
      </c>
      <c r="V10" s="66">
        <f>回答表!AA50</f>
        <v>0</v>
      </c>
      <c r="W10" s="66" t="str">
        <f>回答表!AD50</f>
        <v xml:space="preserve"> </v>
      </c>
      <c r="X10" s="66" t="str">
        <f>回答表!R51</f>
        <v xml:space="preserve"> </v>
      </c>
      <c r="Y10" s="66" t="str">
        <f>回答表!X51</f>
        <v xml:space="preserve"> </v>
      </c>
      <c r="Z10" s="66" t="str">
        <f>回答表!AA51</f>
        <v xml:space="preserve"> </v>
      </c>
      <c r="AA10" s="66" t="str">
        <f>回答表!AD51</f>
        <v xml:space="preserve"> </v>
      </c>
      <c r="AB10" s="66" t="str">
        <f>回答表!R52</f>
        <v xml:space="preserve"> </v>
      </c>
      <c r="AC10" s="66" t="str">
        <f>回答表!X52</f>
        <v xml:space="preserve"> </v>
      </c>
      <c r="AD10" s="66" t="str">
        <f>回答表!AA52</f>
        <v xml:space="preserve"> </v>
      </c>
      <c r="AE10" s="66" t="str">
        <f>回答表!AD52</f>
        <v xml:space="preserve"> </v>
      </c>
      <c r="AF10" s="66" t="str">
        <f>回答表!R53</f>
        <v xml:space="preserve"> </v>
      </c>
      <c r="AG10" s="66" t="str">
        <f>回答表!X53</f>
        <v xml:space="preserve"> </v>
      </c>
      <c r="AH10" s="66" t="str">
        <f>回答表!AA53</f>
        <v xml:space="preserve"> </v>
      </c>
      <c r="AI10" s="66" t="str">
        <f>回答表!AD53</f>
        <v xml:space="preserve"> </v>
      </c>
      <c r="AJ10" s="66" t="str">
        <f>回答表!R54</f>
        <v xml:space="preserve"> </v>
      </c>
      <c r="AK10" s="66" t="str">
        <f>回答表!X54</f>
        <v xml:space="preserve"> </v>
      </c>
      <c r="AL10" s="66" t="str">
        <f>回答表!AA54</f>
        <v xml:space="preserve"> </v>
      </c>
      <c r="AM10" s="66" t="str">
        <f>回答表!AD54</f>
        <v xml:space="preserve"> </v>
      </c>
      <c r="AN10" s="66" t="str">
        <f>回答表!R55</f>
        <v xml:space="preserve"> </v>
      </c>
      <c r="AO10" s="66" t="str">
        <f>回答表!X55</f>
        <v xml:space="preserve"> </v>
      </c>
      <c r="AP10" s="66" t="str">
        <f>回答表!AA55</f>
        <v xml:space="preserve"> </v>
      </c>
      <c r="AQ10" s="66" t="str">
        <f>回答表!AD55</f>
        <v xml:space="preserve"> </v>
      </c>
      <c r="AR10" s="66" t="str">
        <f>回答表!R56</f>
        <v>●</v>
      </c>
      <c r="AS10" s="61">
        <f>回答表!B67</f>
        <v>0</v>
      </c>
      <c r="AT10" s="66" t="str">
        <f>回答表!G73</f>
        <v xml:space="preserve"> </v>
      </c>
      <c r="AU10" s="66" t="str">
        <f>回答表!G74</f>
        <v xml:space="preserve"> </v>
      </c>
      <c r="AV10" s="66">
        <f>回答表!S73</f>
        <v>0</v>
      </c>
      <c r="AW10" s="66">
        <f>回答表!V73</f>
        <v>0</v>
      </c>
      <c r="AX10" s="66">
        <f>回答表!V74</f>
        <v>0</v>
      </c>
      <c r="AY10" s="66">
        <f>回答表!V75</f>
        <v>0</v>
      </c>
      <c r="AZ10" s="91" t="str">
        <f>IFERROR(DATEVALUE(CONCATENATE(回答表!S73,回答表!V73,回答表!Y73,回答表!V74,回答表!Y74,回答表!V75,回答表!Y75)),"")</f>
        <v/>
      </c>
      <c r="BA10" s="66" t="str">
        <f>回答表!O79</f>
        <v xml:space="preserve"> </v>
      </c>
      <c r="BB10" s="66" t="str">
        <f>回答表!O80</f>
        <v xml:space="preserve"> </v>
      </c>
      <c r="BC10" s="66" t="str">
        <f>回答表!O81</f>
        <v xml:space="preserve"> </v>
      </c>
      <c r="BD10" s="66" t="str">
        <f>回答表!O82</f>
        <v xml:space="preserve"> </v>
      </c>
      <c r="BE10" s="66" t="str">
        <f>回答表!AG79</f>
        <v xml:space="preserve"> </v>
      </c>
      <c r="BF10" s="66" t="str">
        <f>回答表!AG80</f>
        <v xml:space="preserve"> </v>
      </c>
      <c r="BG10" s="90">
        <f>回答表!$E$85</f>
        <v>0</v>
      </c>
      <c r="BH10" s="61">
        <f>回答表!B87</f>
        <v>0</v>
      </c>
      <c r="BI10" s="61">
        <f>回答表!B98</f>
        <v>0</v>
      </c>
      <c r="BJ10" s="66" t="str">
        <f>回答表!G104</f>
        <v xml:space="preserve"> </v>
      </c>
      <c r="BK10" s="66" t="str">
        <f>回答表!G105</f>
        <v xml:space="preserve"> </v>
      </c>
      <c r="BL10" s="66">
        <f>回答表!S104</f>
        <v>0</v>
      </c>
      <c r="BM10" s="66">
        <f>回答表!V104</f>
        <v>0</v>
      </c>
      <c r="BN10" s="66" t="str">
        <f>回答表!V105</f>
        <v xml:space="preserve"> </v>
      </c>
      <c r="BO10" s="66" t="str">
        <f>回答表!V106</f>
        <v xml:space="preserve"> </v>
      </c>
      <c r="BP10" s="91" t="str">
        <f>IFERROR(DATEVALUE(CONCATENATE(回答表!S104,回答表!V104,回答表!Y104,回答表!V105,回答表!Y105,回答表!V106,回答表!Y106)),"")</f>
        <v/>
      </c>
      <c r="BQ10" s="66" t="str">
        <f>回答表!O110</f>
        <v xml:space="preserve"> </v>
      </c>
      <c r="BR10" s="66" t="str">
        <f>回答表!O111</f>
        <v xml:space="preserve"> </v>
      </c>
      <c r="BS10" s="66" t="str">
        <f>回答表!O112</f>
        <v xml:space="preserve"> </v>
      </c>
      <c r="BT10" s="66" t="str">
        <f>回答表!O113</f>
        <v xml:space="preserve"> </v>
      </c>
      <c r="BU10" s="66" t="str">
        <f>回答表!AG110</f>
        <v xml:space="preserve"> </v>
      </c>
      <c r="BV10" s="66" t="str">
        <f>回答表!AG111</f>
        <v xml:space="preserve"> </v>
      </c>
      <c r="BW10" s="90">
        <f>回答表!$E$116</f>
        <v>0</v>
      </c>
      <c r="BX10" s="61">
        <f>回答表!B118</f>
        <v>0</v>
      </c>
      <c r="BY10" s="61">
        <f>回答表!B129</f>
        <v>0</v>
      </c>
      <c r="BZ10" s="61">
        <f>回答表!B134</f>
        <v>0</v>
      </c>
      <c r="CA10" s="61">
        <f>回答表!B144</f>
        <v>0</v>
      </c>
      <c r="CB10" s="66" t="str">
        <f>回答表!J150</f>
        <v xml:space="preserve"> </v>
      </c>
      <c r="CC10" s="66" t="str">
        <f>回答表!J151</f>
        <v xml:space="preserve"> </v>
      </c>
      <c r="CD10" s="66">
        <f>回答表!S150</f>
        <v>0</v>
      </c>
      <c r="CE10" s="66">
        <f>回答表!V150</f>
        <v>0</v>
      </c>
      <c r="CF10" s="66" t="str">
        <f>回答表!V151</f>
        <v xml:space="preserve"> </v>
      </c>
      <c r="CG10" s="66" t="str">
        <f>回答表!V152</f>
        <v xml:space="preserve"> </v>
      </c>
      <c r="CH10" s="91" t="str">
        <f>IFERROR(DATEVALUE(CONCATENATE(回答表!S150,回答表!V150,回答表!Y150,回答表!V151,回答表!Y151,回答表!V152,回答表!Y152)),"")</f>
        <v/>
      </c>
      <c r="CI10" s="90">
        <f>回答表!$E$155</f>
        <v>0</v>
      </c>
      <c r="CJ10" s="61">
        <f>回答表!B157</f>
        <v>0</v>
      </c>
      <c r="CK10" s="61">
        <f>回答表!B168</f>
        <v>0</v>
      </c>
      <c r="CL10" s="66" t="str">
        <f>回答表!J174</f>
        <v xml:space="preserve"> </v>
      </c>
      <c r="CM10" s="66" t="str">
        <f>回答表!J175</f>
        <v xml:space="preserve"> </v>
      </c>
      <c r="CN10" s="66">
        <f>回答表!S174</f>
        <v>0</v>
      </c>
      <c r="CO10" s="66">
        <f>回答表!V174</f>
        <v>0</v>
      </c>
      <c r="CP10" s="66" t="str">
        <f>回答表!V175</f>
        <v xml:space="preserve"> </v>
      </c>
      <c r="CQ10" s="66" t="str">
        <f>回答表!V176</f>
        <v xml:space="preserve"> </v>
      </c>
      <c r="CR10" s="91" t="str">
        <f>IFERROR(DATEVALUE(CONCATENATE(回答表!S174,回答表!V174,回答表!Y174,回答表!V175,回答表!Y175,回答表!V176,回答表!Y176)),"")</f>
        <v/>
      </c>
      <c r="CS10" s="90">
        <f>回答表!$E$179</f>
        <v>0</v>
      </c>
      <c r="CT10" s="61">
        <f>回答表!B181</f>
        <v>0</v>
      </c>
      <c r="CU10" s="61">
        <f>回答表!B192</f>
        <v>0</v>
      </c>
      <c r="CV10" s="61">
        <f>回答表!B198</f>
        <v>0</v>
      </c>
      <c r="CW10" s="61">
        <f>回答表!B209</f>
        <v>0</v>
      </c>
      <c r="CX10" s="66" t="str">
        <f>回答表!G215</f>
        <v xml:space="preserve"> </v>
      </c>
      <c r="CY10" s="66" t="str">
        <f>回答表!G216</f>
        <v xml:space="preserve"> </v>
      </c>
      <c r="CZ10" s="61">
        <f>回答表!B219</f>
        <v>0</v>
      </c>
      <c r="DA10" s="61" t="str">
        <f>回答表!E219</f>
        <v xml:space="preserve"> </v>
      </c>
      <c r="DB10" s="61" t="str">
        <f>回答表!E220</f>
        <v xml:space="preserve"> </v>
      </c>
      <c r="DC10" s="61" t="str">
        <f>回答表!E221</f>
        <v xml:space="preserve"> </v>
      </c>
      <c r="DD10" s="92" t="str">
        <f>IFERROR(DATEVALUE(CONCATENATE(回答表!B219,回答表!E219,回答表!H219,回答表!E220,回答表!H220,回答表!E221,回答表!H221)),"")</f>
        <v/>
      </c>
      <c r="DE10" s="90">
        <f>回答表!$E$224</f>
        <v>0</v>
      </c>
      <c r="DF10" s="61">
        <f>回答表!B226</f>
        <v>0</v>
      </c>
      <c r="DG10" s="61">
        <f>回答表!B237</f>
        <v>0</v>
      </c>
      <c r="DH10" s="66" t="str">
        <f>回答表!G243</f>
        <v xml:space="preserve"> </v>
      </c>
      <c r="DI10" s="66" t="str">
        <f>回答表!G244</f>
        <v xml:space="preserve"> </v>
      </c>
      <c r="DJ10" s="61">
        <f>回答表!B247</f>
        <v>0</v>
      </c>
      <c r="DK10" s="61">
        <f>回答表!E247</f>
        <v>0</v>
      </c>
      <c r="DL10" s="61" t="str">
        <f>回答表!E248</f>
        <v xml:space="preserve"> </v>
      </c>
      <c r="DM10" s="61" t="str">
        <f>回答表!E249</f>
        <v xml:space="preserve"> </v>
      </c>
      <c r="DN10" s="92" t="str">
        <f>IFERROR(DATEVALUE(CONCATENATE(回答表!B247,回答表!E247,回答表!H247,回答表!E248,回答表!H248,回答表!E249,回答表!H249)),"")</f>
        <v/>
      </c>
      <c r="DO10" s="90">
        <f>回答表!$E$252</f>
        <v>0</v>
      </c>
      <c r="DP10" s="61">
        <f>回答表!B254</f>
        <v>0</v>
      </c>
      <c r="DQ10" s="61">
        <f>回答表!B265</f>
        <v>0</v>
      </c>
      <c r="DR10" s="61">
        <f>回答表!B271</f>
        <v>0</v>
      </c>
      <c r="DS10" s="61">
        <f>回答表!B282</f>
        <v>0</v>
      </c>
      <c r="DT10" s="66" t="str">
        <f>回答表!J290</f>
        <v xml:space="preserve"> </v>
      </c>
      <c r="DU10" s="67" t="str">
        <f>回答表!J292</f>
        <v xml:space="preserve"> </v>
      </c>
      <c r="DV10" s="67" t="str">
        <f>回答表!J294</f>
        <v xml:space="preserve"> </v>
      </c>
      <c r="DW10" s="67" t="str">
        <f>回答表!J296</f>
        <v xml:space="preserve"> </v>
      </c>
      <c r="DX10" s="67" t="str">
        <f>回答表!S301</f>
        <v xml:space="preserve"> </v>
      </c>
      <c r="DY10" s="67">
        <f>回答表!S302</f>
        <v>0</v>
      </c>
      <c r="DZ10" s="67" t="str">
        <f>回答表!S303</f>
        <v xml:space="preserve"> </v>
      </c>
      <c r="EA10" s="67" t="str">
        <f>回答表!$Y$305</f>
        <v xml:space="preserve"> </v>
      </c>
      <c r="EB10" s="67" t="str">
        <f>回答表!$Y$306</f>
        <v xml:space="preserve"> </v>
      </c>
      <c r="EC10" s="67" t="str">
        <f>回答表!$Y$307</f>
        <v xml:space="preserve"> </v>
      </c>
      <c r="ED10" s="66" t="str">
        <f>回答表!N311</f>
        <v xml:space="preserve"> </v>
      </c>
      <c r="EE10" s="78" t="str">
        <f>回答表!Y313</f>
        <v xml:space="preserve"> </v>
      </c>
      <c r="EF10" s="66" t="str">
        <f>回答表!Y314</f>
        <v xml:space="preserve"> </v>
      </c>
      <c r="EG10" s="66" t="str">
        <f>回答表!Y316</f>
        <v xml:space="preserve"> </v>
      </c>
      <c r="EH10" s="66" t="str">
        <f>回答表!$Y$317</f>
        <v xml:space="preserve"> </v>
      </c>
      <c r="EI10" s="66" t="str">
        <f>回答表!$Y$318</f>
        <v xml:space="preserve"> </v>
      </c>
      <c r="EJ10" s="66" t="str">
        <f>回答表!$Y$319</f>
        <v xml:space="preserve"> </v>
      </c>
      <c r="EK10" s="66" t="str">
        <f>回答表!$Y$320</f>
        <v xml:space="preserve"> </v>
      </c>
      <c r="EL10" s="66" t="str">
        <f>回答表!$N$322</f>
        <v xml:space="preserve"> </v>
      </c>
      <c r="EM10" s="66" t="str">
        <f>回答表!$N$323</f>
        <v xml:space="preserve"> </v>
      </c>
      <c r="EN10" s="66" t="str">
        <f>回答表!$N$324</f>
        <v xml:space="preserve"> </v>
      </c>
      <c r="EO10" s="66">
        <f>回答表!$B$330</f>
        <v>0</v>
      </c>
      <c r="EP10" s="66" t="str">
        <f>回答表!E330</f>
        <v xml:space="preserve"> </v>
      </c>
      <c r="EQ10" s="66" t="str">
        <f>回答表!E331</f>
        <v xml:space="preserve"> </v>
      </c>
      <c r="ER10" s="66" t="str">
        <f>回答表!E332</f>
        <v xml:space="preserve"> </v>
      </c>
      <c r="ES10" s="91" t="str">
        <f>IFERROR(DATEVALUE(CONCATENATE(回答表!B330,回答表!E330,回答表!H330,回答表!E331,回答表!H331,回答表!E332,回答表!H332)),"")</f>
        <v/>
      </c>
      <c r="ET10" s="66" t="str">
        <f>回答表!M335</f>
        <v xml:space="preserve"> </v>
      </c>
      <c r="EU10" s="66" t="str">
        <f>回答表!M336</f>
        <v xml:space="preserve"> </v>
      </c>
      <c r="EV10" s="90">
        <f>回答表!$E$339</f>
        <v>0</v>
      </c>
      <c r="EW10" s="61">
        <f>回答表!B341</f>
        <v>0</v>
      </c>
      <c r="EX10" s="61">
        <f>回答表!B352</f>
        <v>0</v>
      </c>
      <c r="EY10" s="66" t="str">
        <f>回答表!J360</f>
        <v xml:space="preserve"> </v>
      </c>
      <c r="EZ10" s="66" t="str">
        <f>回答表!J362</f>
        <v xml:space="preserve"> </v>
      </c>
      <c r="FA10" s="66" t="str">
        <f>回答表!J364</f>
        <v xml:space="preserve"> </v>
      </c>
      <c r="FB10" s="66" t="str">
        <f>回答表!J366</f>
        <v xml:space="preserve"> </v>
      </c>
      <c r="FC10" s="66" t="str">
        <f>回答表!S371</f>
        <v xml:space="preserve"> </v>
      </c>
      <c r="FD10" s="66" t="str">
        <f>回答表!S372</f>
        <v xml:space="preserve"> </v>
      </c>
      <c r="FE10" s="66">
        <f>回答表!S373</f>
        <v>0</v>
      </c>
      <c r="FF10" s="67" t="str">
        <f>回答表!Y375</f>
        <v xml:space="preserve"> </v>
      </c>
      <c r="FG10" s="67" t="str">
        <f>回答表!Y376</f>
        <v xml:space="preserve"> </v>
      </c>
      <c r="FH10" s="67" t="str">
        <f>回答表!Y377</f>
        <v xml:space="preserve"> </v>
      </c>
      <c r="FI10" s="66" t="str">
        <f>回答表!N381</f>
        <v xml:space="preserve"> </v>
      </c>
      <c r="FJ10" s="66" t="str">
        <f>回答表!Y383</f>
        <v xml:space="preserve"> </v>
      </c>
      <c r="FK10" s="66" t="str">
        <f>回答表!Y384</f>
        <v xml:space="preserve"> </v>
      </c>
      <c r="FL10" s="66" t="str">
        <f>回答表!Y386</f>
        <v xml:space="preserve"> </v>
      </c>
      <c r="FM10" s="66" t="str">
        <f>回答表!Y387</f>
        <v xml:space="preserve"> </v>
      </c>
      <c r="FN10" s="66" t="str">
        <f>回答表!Y388</f>
        <v xml:space="preserve"> </v>
      </c>
      <c r="FO10" s="66" t="str">
        <f>回答表!Y389</f>
        <v xml:space="preserve"> </v>
      </c>
      <c r="FP10" s="66" t="str">
        <f>回答表!Y390</f>
        <v xml:space="preserve"> </v>
      </c>
      <c r="FQ10" s="66" t="str">
        <f>回答表!N392</f>
        <v xml:space="preserve"> </v>
      </c>
      <c r="FR10" s="66" t="str">
        <f>回答表!N393</f>
        <v xml:space="preserve"> </v>
      </c>
      <c r="FS10" s="66" t="str">
        <f>回答表!N394</f>
        <v xml:space="preserve"> </v>
      </c>
      <c r="FT10" s="61">
        <f>回答表!$B$399</f>
        <v>0</v>
      </c>
      <c r="FU10" s="61">
        <f>回答表!$E$399</f>
        <v>0</v>
      </c>
      <c r="FV10" s="61" t="str">
        <f>回答表!$E$400</f>
        <v xml:space="preserve"> </v>
      </c>
      <c r="FW10" s="61" t="str">
        <f>回答表!$E$401</f>
        <v xml:space="preserve"> </v>
      </c>
      <c r="FX10" s="92" t="str">
        <f>IFERROR(DATEVALUE(CONCATENATE(回答表!B399,回答表!E399,回答表!H399,回答表!E400,回答表!H400,回答表!E401,回答表!H401)),"")</f>
        <v/>
      </c>
      <c r="FY10" s="61" t="str">
        <f>回答表!$M$404</f>
        <v xml:space="preserve"> </v>
      </c>
      <c r="FZ10" s="61" t="str">
        <f>回答表!$M$405</f>
        <v xml:space="preserve"> </v>
      </c>
      <c r="GA10" s="90">
        <f>回答表!$E$408</f>
        <v>0</v>
      </c>
      <c r="GB10" s="61">
        <f>回答表!B410</f>
        <v>0</v>
      </c>
      <c r="GC10" s="61">
        <f>回答表!$B$421</f>
        <v>0</v>
      </c>
      <c r="GD10" s="61">
        <f>回答表!$B$427</f>
        <v>0</v>
      </c>
      <c r="GE10" s="61">
        <f>回答表!$B$438</f>
        <v>0</v>
      </c>
      <c r="GF10" s="66" t="str">
        <f>回答表!$G$444</f>
        <v xml:space="preserve"> </v>
      </c>
      <c r="GG10" s="66" t="str">
        <f>回答表!$G$445</f>
        <v xml:space="preserve"> </v>
      </c>
      <c r="GH10" s="61">
        <f>回答表!$U$444</f>
        <v>0</v>
      </c>
      <c r="GI10" s="61" t="str">
        <f>回答表!$X$444</f>
        <v xml:space="preserve"> </v>
      </c>
      <c r="GJ10" s="61" t="str">
        <f>回答表!$X$445</f>
        <v xml:space="preserve"> </v>
      </c>
      <c r="GK10" s="61" t="str">
        <f>回答表!$X$446</f>
        <v xml:space="preserve"> </v>
      </c>
      <c r="GL10" s="92" t="str">
        <f>IFERROR(DATEVALUE(CONCATENATE(回答表!U444,回答表!X444,回答表!AA444,回答表!X445,回答表!AA445,回答表!X446,回答表!AA446)),"")</f>
        <v/>
      </c>
      <c r="GM10" s="66" t="str">
        <f>回答表!$AH$449</f>
        <v xml:space="preserve"> </v>
      </c>
      <c r="GN10" s="90">
        <f>回答表!$E$453</f>
        <v>0</v>
      </c>
      <c r="GO10" s="61">
        <f>回答表!B455</f>
        <v>0</v>
      </c>
      <c r="GP10" s="61">
        <f>回答表!$B$466</f>
        <v>0</v>
      </c>
      <c r="GQ10" s="66" t="str">
        <f>回答表!$G$472</f>
        <v xml:space="preserve"> </v>
      </c>
      <c r="GR10" s="66" t="str">
        <f>回答表!$G$473</f>
        <v xml:space="preserve"> </v>
      </c>
      <c r="GS10" s="61">
        <f>回答表!$U$472</f>
        <v>0</v>
      </c>
      <c r="GT10" s="61" t="str">
        <f>回答表!$X$472</f>
        <v xml:space="preserve"> </v>
      </c>
      <c r="GU10" s="61" t="str">
        <f>回答表!$X$473</f>
        <v xml:space="preserve"> </v>
      </c>
      <c r="GV10" s="61" t="str">
        <f>回答表!$X$474</f>
        <v xml:space="preserve"> </v>
      </c>
      <c r="GW10" s="92" t="str">
        <f>IFERROR(DATEVALUE(CONCATENATE(回答表!U472,回答表!X472,回答表!AA472,回答表!X473,回答表!AA473,回答表!X474,回答表!AA474)),"")</f>
        <v/>
      </c>
      <c r="GX10" s="90">
        <f>回答表!$E$477</f>
        <v>0</v>
      </c>
      <c r="GY10" s="61">
        <f>回答表!B479</f>
        <v>0</v>
      </c>
      <c r="GZ10" s="61">
        <f>回答表!$B$490</f>
        <v>0</v>
      </c>
      <c r="HA10" s="61">
        <f>回答表!$B$496</f>
        <v>0</v>
      </c>
      <c r="HB10" s="61">
        <f>回答表!$B$507</f>
        <v>0</v>
      </c>
      <c r="HC10" s="61">
        <f>回答表!$B$513</f>
        <v>0</v>
      </c>
      <c r="HD10" s="61">
        <f>回答表!B519</f>
        <v>0</v>
      </c>
      <c r="HE10" s="61" t="str">
        <f>回答表!E519</f>
        <v xml:space="preserve"> </v>
      </c>
      <c r="HF10" s="61" t="str">
        <f>回答表!E520</f>
        <v xml:space="preserve"> </v>
      </c>
      <c r="HG10" s="61" t="str">
        <f>回答表!E521</f>
        <v xml:space="preserve"> </v>
      </c>
      <c r="HH10" s="92" t="str">
        <f>IFERROR(DATEVALUE(CONCATENATE(回答表!B519,回答表!E519,回答表!H519,回答表!E520,回答表!H520,回答表!E521,回答表!H521)),"")</f>
        <v/>
      </c>
      <c r="HI10" s="90">
        <f>回答表!$E$524</f>
        <v>0</v>
      </c>
      <c r="HJ10" s="61">
        <f>回答表!B526</f>
        <v>0</v>
      </c>
      <c r="HK10" s="61">
        <f>回答表!B537</f>
        <v>0</v>
      </c>
      <c r="HL10" s="61">
        <f>回答表!B543</f>
        <v>0</v>
      </c>
      <c r="HM10" s="61" t="str">
        <f>回答表!E543</f>
        <v xml:space="preserve"> </v>
      </c>
      <c r="HN10" s="61" t="str">
        <f>回答表!E544</f>
        <v xml:space="preserve"> </v>
      </c>
      <c r="HO10" s="61" t="str">
        <f>回答表!E545</f>
        <v xml:space="preserve"> </v>
      </c>
      <c r="HP10" s="92" t="str">
        <f>IFERROR(DATEVALUE(CONCATENATE(回答表!B543,回答表!E543,回答表!H543,回答表!E544,回答表!H544,回答表!E545,回答表!H545)),"")</f>
        <v/>
      </c>
      <c r="HQ10" s="90">
        <f>回答表!$E$548</f>
        <v>0</v>
      </c>
      <c r="HR10" s="61">
        <f>回答表!B550</f>
        <v>0</v>
      </c>
      <c r="HS10" s="61">
        <f>回答表!B561</f>
        <v>0</v>
      </c>
      <c r="HT10" s="61">
        <f>回答表!B567</f>
        <v>0</v>
      </c>
      <c r="HU10" s="61">
        <f>回答表!B578</f>
        <v>0</v>
      </c>
      <c r="HV10" s="61" t="str">
        <f>回答表!B585</f>
        <v xml:space="preserve"> </v>
      </c>
      <c r="HW10" s="61" t="str">
        <f>回答表!B586</f>
        <v xml:space="preserve"> </v>
      </c>
      <c r="HX10" s="61">
        <f>回答表!B587</f>
        <v>0</v>
      </c>
      <c r="HY10" s="61">
        <f>回答表!S584</f>
        <v>0</v>
      </c>
      <c r="HZ10" s="61" t="str">
        <f>回答表!V584</f>
        <v xml:space="preserve"> </v>
      </c>
      <c r="IA10" s="61" t="str">
        <f>回答表!V585</f>
        <v xml:space="preserve"> </v>
      </c>
      <c r="IB10" s="61" t="str">
        <f>回答表!V586</f>
        <v xml:space="preserve"> </v>
      </c>
      <c r="IC10" s="92" t="str">
        <f>IFERROR(DATEVALUE(CONCATENATE(回答表!S584,回答表!V584,回答表!Y584,回答表!V585,回答表!Y585,回答表!V586,回答表!Y586)),"")</f>
        <v/>
      </c>
      <c r="ID10" s="90">
        <f>回答表!$E$592</f>
        <v>0</v>
      </c>
      <c r="IE10" s="61">
        <f>回答表!B594</f>
        <v>0</v>
      </c>
      <c r="IF10" s="61">
        <f>回答表!B605</f>
        <v>0</v>
      </c>
      <c r="IG10" s="61" t="str">
        <f>回答表!B612</f>
        <v xml:space="preserve"> </v>
      </c>
      <c r="IH10" s="61" t="str">
        <f>回答表!B613</f>
        <v xml:space="preserve"> </v>
      </c>
      <c r="II10" s="61" t="str">
        <f>回答表!B614</f>
        <v xml:space="preserve"> </v>
      </c>
      <c r="IJ10" s="61">
        <f>回答表!S611</f>
        <v>0</v>
      </c>
      <c r="IK10" s="61" t="str">
        <f>回答表!V611</f>
        <v xml:space="preserve"> </v>
      </c>
      <c r="IL10" s="61" t="str">
        <f>回答表!V612</f>
        <v xml:space="preserve"> </v>
      </c>
      <c r="IM10" s="61" t="str">
        <f>回答表!V613</f>
        <v xml:space="preserve"> </v>
      </c>
      <c r="IN10" s="92" t="str">
        <f>IFERROR(DATEVALUE(CONCATENATE(回答表!S611,回答表!V611,回答表!Y611,回答表!V612,回答表!Y612,回答表!V613,回答表!Y613)),"")</f>
        <v/>
      </c>
      <c r="IO10" s="90">
        <f>回答表!$E$619</f>
        <v>0</v>
      </c>
      <c r="IP10" s="61">
        <f>回答表!B621</f>
        <v>0</v>
      </c>
      <c r="IQ10" s="61">
        <f>回答表!B632</f>
        <v>0</v>
      </c>
      <c r="IR10" s="61">
        <f>回答表!B638</f>
        <v>0</v>
      </c>
      <c r="IS10" s="61" t="str">
        <f>回答表!B651</f>
        <v>　直近では令和２年４月１日に料金を改定(値上げ)し、現行の経営体制・手法で健全な事業運営が実施出来ているため、更なる需要の拡大を図り、安定したガス事業の運営を行っていく。</v>
      </c>
      <c r="IT10" s="93" t="str">
        <f>IF(COUNTIF(IU10:JA10,"●"),"●","")</f>
        <v/>
      </c>
      <c r="IU10" s="93" t="str">
        <f>IF(AND(AZ10&gt;=DATEVALUE("2022/4/1"),AZ10&lt;=DATEVALUE("2023/3/31")),"●","")</f>
        <v/>
      </c>
      <c r="IV10" s="93" t="str">
        <f>IF(AND(CH10&gt;=DATEVALUE("2022/4/1"),CH10&lt;=DATEVALUE("2023/3/31")),"●","")</f>
        <v/>
      </c>
      <c r="IW10" s="93" t="str">
        <f>IF(AND(DD10&gt;=DATEVALUE("2022/4/1"),DD10&lt;=DATEVALUE("2023/3/31")),"●","")</f>
        <v/>
      </c>
      <c r="IX10" s="93" t="str">
        <f>IF(AND(ES10&gt;=DATEVALUE("2022/4/1"),ES10&lt;=DATEVALUE("2023/3/31")),"●","")</f>
        <v/>
      </c>
      <c r="IY10" s="93" t="str">
        <f>IF(AND(GL10&gt;=DATEVALUE("2022/4/1"),GL10&lt;=DATEVALUE("2023/3/31")),"●","")</f>
        <v/>
      </c>
      <c r="IZ10" s="93" t="str">
        <f>IF(AND(HH10&gt;=DATEVALUE("2022/4/1"),HH10&lt;=DATEVALUE("2023/3/31")),"●","")</f>
        <v/>
      </c>
      <c r="JA10" s="93" t="str">
        <f>IF(AND(IC10&gt;=DATEVALUE("2022/4/1"),IC10&lt;=DATEVALUE("2023/3/31")),"●","")</f>
        <v/>
      </c>
    </row>
    <row r="11" spans="1:261" s="14" customFormat="1" ht="9.6" customHeight="1" x14ac:dyDescent="0.15"/>
    <row r="12" spans="1:261" s="14" customFormat="1" ht="9.6" customHeight="1" x14ac:dyDescent="0.15"/>
    <row r="13" spans="1:261" s="14" customFormat="1" ht="10.5" x14ac:dyDescent="0.15"/>
    <row r="14" spans="1:261" s="14" customFormat="1" ht="10.5" x14ac:dyDescent="0.15"/>
    <row r="15" spans="1:261" s="14" customFormat="1" ht="10.5" x14ac:dyDescent="0.15"/>
    <row r="16" spans="1:261" s="14" customFormat="1" ht="10.5" x14ac:dyDescent="0.15"/>
    <row r="17" spans="52:170" s="14" customFormat="1" ht="10.5" x14ac:dyDescent="0.15"/>
    <row r="18" spans="52:170" s="14" customFormat="1" ht="10.5" x14ac:dyDescent="0.15"/>
    <row r="19" spans="52:170" s="14" customFormat="1" ht="10.5" x14ac:dyDescent="0.15"/>
    <row r="20" spans="52:170" s="14" customFormat="1" ht="10.5" x14ac:dyDescent="0.15"/>
    <row r="21" spans="52:170" x14ac:dyDescent="0.15">
      <c r="FN21" s="76"/>
    </row>
    <row r="32" spans="52:170" x14ac:dyDescent="0.15">
      <c r="AZ32" s="45"/>
    </row>
    <row r="33" spans="52:52" x14ac:dyDescent="0.15">
      <c r="AZ33" s="45"/>
    </row>
    <row r="34" spans="52:52" x14ac:dyDescent="0.15">
      <c r="AZ34" s="45"/>
    </row>
    <row r="35" spans="52:52" x14ac:dyDescent="0.15">
      <c r="AZ35" s="45"/>
    </row>
  </sheetData>
  <sheetProtection formatCells="0"/>
  <mergeCells count="338">
    <mergeCell ref="AB7:AB9"/>
    <mergeCell ref="CD6:CD9"/>
    <mergeCell ref="M4:M9"/>
    <mergeCell ref="N4:N9"/>
    <mergeCell ref="O4:O9"/>
    <mergeCell ref="AS5:AS9"/>
    <mergeCell ref="AV5:AZ5"/>
    <mergeCell ref="BA5:BF5"/>
    <mergeCell ref="BV6:BV9"/>
    <mergeCell ref="BU6:BU9"/>
    <mergeCell ref="BT6:BT9"/>
    <mergeCell ref="AI8:AI9"/>
    <mergeCell ref="P4:AR4"/>
    <mergeCell ref="AO8:AO9"/>
    <mergeCell ref="AM8:AM9"/>
    <mergeCell ref="AH8:AH9"/>
    <mergeCell ref="AL8:AL9"/>
    <mergeCell ref="AK8:AK9"/>
    <mergeCell ref="BI4:BV4"/>
    <mergeCell ref="Z8:Z9"/>
    <mergeCell ref="P7:P9"/>
    <mergeCell ref="BO6:BO9"/>
    <mergeCell ref="BL6:BL9"/>
    <mergeCell ref="R8:R9"/>
    <mergeCell ref="Q8:Q9"/>
    <mergeCell ref="CK5:CK9"/>
    <mergeCell ref="CU4:CV4"/>
    <mergeCell ref="EO6:EO9"/>
    <mergeCell ref="AT5:AU5"/>
    <mergeCell ref="BJ5:BK5"/>
    <mergeCell ref="BI5:BI9"/>
    <mergeCell ref="BY5:BY9"/>
    <mergeCell ref="DS4:EW4"/>
    <mergeCell ref="EL6:EL9"/>
    <mergeCell ref="ED5:EN5"/>
    <mergeCell ref="EF6:EF9"/>
    <mergeCell ref="EM6:EM9"/>
    <mergeCell ref="EN6:EN9"/>
    <mergeCell ref="DX5:EC5"/>
    <mergeCell ref="DX6:DX9"/>
    <mergeCell ref="DZ6:DZ9"/>
    <mergeCell ref="EA7:EA9"/>
    <mergeCell ref="DH5:DI5"/>
    <mergeCell ref="DJ5:DN5"/>
    <mergeCell ref="CY6:CY9"/>
    <mergeCell ref="CR6:CR9"/>
    <mergeCell ref="CQ6:CQ9"/>
    <mergeCell ref="CP6:CP9"/>
    <mergeCell ref="CO6:CO9"/>
    <mergeCell ref="AF7:AF9"/>
    <mergeCell ref="AJ7:AJ9"/>
    <mergeCell ref="HK4:HR4"/>
    <mergeCell ref="GP4:GY4"/>
    <mergeCell ref="GX5:GY5"/>
    <mergeCell ref="HI5:HJ5"/>
    <mergeCell ref="HB4:HJ4"/>
    <mergeCell ref="HQ5:HR5"/>
    <mergeCell ref="CW4:DF4"/>
    <mergeCell ref="FI5:FS5"/>
    <mergeCell ref="FS6:FS9"/>
    <mergeCell ref="FF7:FF9"/>
    <mergeCell ref="FG7:FG9"/>
    <mergeCell ref="EB7:EB9"/>
    <mergeCell ref="EC7:EC9"/>
    <mergeCell ref="EJ6:EJ9"/>
    <mergeCell ref="EH6:EH9"/>
    <mergeCell ref="EI6:EI9"/>
    <mergeCell ref="DV6:DV9"/>
    <mergeCell ref="EK6:EK9"/>
    <mergeCell ref="FW6:FW9"/>
    <mergeCell ref="FV6:FV9"/>
    <mergeCell ref="FU6:FU9"/>
    <mergeCell ref="GZ4:HA4"/>
    <mergeCell ref="GF5:GG5"/>
    <mergeCell ref="GH5:GL5"/>
    <mergeCell ref="HA5:HA9"/>
    <mergeCell ref="DB6:DB9"/>
    <mergeCell ref="DA6:DA9"/>
    <mergeCell ref="CZ6:CZ9"/>
    <mergeCell ref="GP5:GP9"/>
    <mergeCell ref="GU6:GU9"/>
    <mergeCell ref="GT6:GT9"/>
    <mergeCell ref="GS6:GS9"/>
    <mergeCell ref="FT6:FT9"/>
    <mergeCell ref="FT5:FX5"/>
    <mergeCell ref="FB6:FB9"/>
    <mergeCell ref="FJ6:FJ9"/>
    <mergeCell ref="DT6:DT9"/>
    <mergeCell ref="EE6:EE9"/>
    <mergeCell ref="EG6:EG9"/>
    <mergeCell ref="DW6:DW9"/>
    <mergeCell ref="EW6:EW9"/>
    <mergeCell ref="ET6:ET9"/>
    <mergeCell ref="GB6:GB9"/>
    <mergeCell ref="EU6:EU9"/>
    <mergeCell ref="EX5:EX9"/>
    <mergeCell ref="S8:S9"/>
    <mergeCell ref="BY4:BZ4"/>
    <mergeCell ref="CN5:CR5"/>
    <mergeCell ref="CL5:CM5"/>
    <mergeCell ref="CB5:CC5"/>
    <mergeCell ref="CK4:CT4"/>
    <mergeCell ref="CD5:CH5"/>
    <mergeCell ref="BG6:BG9"/>
    <mergeCell ref="BP6:BP9"/>
    <mergeCell ref="BN6:BN9"/>
    <mergeCell ref="BM6:BM9"/>
    <mergeCell ref="Y8:Y9"/>
    <mergeCell ref="AA8:AA9"/>
    <mergeCell ref="W8:W9"/>
    <mergeCell ref="AG8:AG9"/>
    <mergeCell ref="AN7:AN9"/>
    <mergeCell ref="AR7:AR9"/>
    <mergeCell ref="AV6:AV9"/>
    <mergeCell ref="AU6:AU9"/>
    <mergeCell ref="AT6:AT9"/>
    <mergeCell ref="AQ8:AQ9"/>
    <mergeCell ref="AP8:AP9"/>
    <mergeCell ref="BH6:BH9"/>
    <mergeCell ref="BG5:BH5"/>
    <mergeCell ref="B4:B9"/>
    <mergeCell ref="G4:G9"/>
    <mergeCell ref="H4:H9"/>
    <mergeCell ref="L4:L9"/>
    <mergeCell ref="AJ6:AM6"/>
    <mergeCell ref="P5:AR5"/>
    <mergeCell ref="X6:AA6"/>
    <mergeCell ref="AB6:AE6"/>
    <mergeCell ref="AF6:AI6"/>
    <mergeCell ref="P6:S6"/>
    <mergeCell ref="T6:W6"/>
    <mergeCell ref="AN6:AQ6"/>
    <mergeCell ref="F4:F9"/>
    <mergeCell ref="J4:J9"/>
    <mergeCell ref="D4:D9"/>
    <mergeCell ref="C4:C9"/>
    <mergeCell ref="I4:I9"/>
    <mergeCell ref="E4:E9"/>
    <mergeCell ref="T7:T9"/>
    <mergeCell ref="X7:X9"/>
    <mergeCell ref="AE8:AE9"/>
    <mergeCell ref="AD8:AD9"/>
    <mergeCell ref="AC8:AC9"/>
    <mergeCell ref="V8:V9"/>
    <mergeCell ref="EY5:FB5"/>
    <mergeCell ref="BF6:BF9"/>
    <mergeCell ref="BE6:BE9"/>
    <mergeCell ref="BD6:BD9"/>
    <mergeCell ref="BC6:BC9"/>
    <mergeCell ref="BB6:BB9"/>
    <mergeCell ref="BA6:BA9"/>
    <mergeCell ref="CI5:CJ5"/>
    <mergeCell ref="EV5:EW5"/>
    <mergeCell ref="CS5:CT5"/>
    <mergeCell ref="EO5:ES5"/>
    <mergeCell ref="EV6:EV9"/>
    <mergeCell ref="CC6:CC9"/>
    <mergeCell ref="CB6:CB9"/>
    <mergeCell ref="CN6:CN9"/>
    <mergeCell ref="CM6:CM9"/>
    <mergeCell ref="CL6:CL9"/>
    <mergeCell ref="CF6:CF9"/>
    <mergeCell ref="CE6:CE9"/>
    <mergeCell ref="CG6:CG9"/>
    <mergeCell ref="CI6:CI9"/>
    <mergeCell ref="CJ6:CJ9"/>
    <mergeCell ref="EP6:EP9"/>
    <mergeCell ref="DS5:DS9"/>
    <mergeCell ref="CX6:CX9"/>
    <mergeCell ref="DF6:DF9"/>
    <mergeCell ref="DT5:DW5"/>
    <mergeCell ref="ED6:ED9"/>
    <mergeCell ref="EQ6:EQ9"/>
    <mergeCell ref="DU6:DU9"/>
    <mergeCell ref="DE5:DF5"/>
    <mergeCell ref="DI6:DI9"/>
    <mergeCell ref="DH6:DH9"/>
    <mergeCell ref="DO6:DO9"/>
    <mergeCell ref="DN6:DN9"/>
    <mergeCell ref="DM6:DM9"/>
    <mergeCell ref="DL6:DL9"/>
    <mergeCell ref="DK6:DK9"/>
    <mergeCell ref="DJ6:DJ9"/>
    <mergeCell ref="DQ5:DQ9"/>
    <mergeCell ref="DR5:DR9"/>
    <mergeCell ref="U8:U9"/>
    <mergeCell ref="BK6:BK9"/>
    <mergeCell ref="BJ6:BJ9"/>
    <mergeCell ref="CS6:CS9"/>
    <mergeCell ref="CT6:CT9"/>
    <mergeCell ref="DY6:DY9"/>
    <mergeCell ref="CU5:CU9"/>
    <mergeCell ref="CH6:CH9"/>
    <mergeCell ref="BL5:BP5"/>
    <mergeCell ref="CA5:CA9"/>
    <mergeCell ref="BQ5:BV5"/>
    <mergeCell ref="BZ5:BZ9"/>
    <mergeCell ref="BS6:BS9"/>
    <mergeCell ref="BR6:BR9"/>
    <mergeCell ref="BW6:BW9"/>
    <mergeCell ref="BX6:BX9"/>
    <mergeCell ref="BQ6:BQ9"/>
    <mergeCell ref="DE6:DE9"/>
    <mergeCell ref="BW5:BX5"/>
    <mergeCell ref="AZ6:AZ9"/>
    <mergeCell ref="AY6:AY9"/>
    <mergeCell ref="AX6:AX9"/>
    <mergeCell ref="AW6:AW9"/>
    <mergeCell ref="CV5:CV9"/>
    <mergeCell ref="FC5:FH5"/>
    <mergeCell ref="GJ6:GJ9"/>
    <mergeCell ref="GD5:GD9"/>
    <mergeCell ref="GQ6:GQ9"/>
    <mergeCell ref="HG6:HG9"/>
    <mergeCell ref="HF6:HF9"/>
    <mergeCell ref="GZ5:GZ9"/>
    <mergeCell ref="GX6:GX9"/>
    <mergeCell ref="FZ6:FZ9"/>
    <mergeCell ref="FY6:FY9"/>
    <mergeCell ref="FX6:FX9"/>
    <mergeCell ref="FY5:FZ5"/>
    <mergeCell ref="GL6:GL9"/>
    <mergeCell ref="GR6:GR9"/>
    <mergeCell ref="GA6:GA9"/>
    <mergeCell ref="GV6:GV9"/>
    <mergeCell ref="HB5:HB9"/>
    <mergeCell ref="GY6:GY9"/>
    <mergeCell ref="HD5:HH5"/>
    <mergeCell ref="IQ4:IR4"/>
    <mergeCell ref="IR5:IR9"/>
    <mergeCell ref="IN6:IN9"/>
    <mergeCell ref="IM6:IM9"/>
    <mergeCell ref="IL6:IL9"/>
    <mergeCell ref="IK6:IK9"/>
    <mergeCell ref="IJ6:IJ9"/>
    <mergeCell ref="II6:II9"/>
    <mergeCell ref="IH6:IH9"/>
    <mergeCell ref="IG5:II5"/>
    <mergeCell ref="IJ5:IN5"/>
    <mergeCell ref="IG6:IG9"/>
    <mergeCell ref="IQ5:IQ9"/>
    <mergeCell ref="IP6:IP9"/>
    <mergeCell ref="IO6:IO9"/>
    <mergeCell ref="IF4:IP4"/>
    <mergeCell ref="IO5:IP5"/>
    <mergeCell ref="IF5:IF9"/>
    <mergeCell ref="HO6:HO9"/>
    <mergeCell ref="HE6:HE9"/>
    <mergeCell ref="HD6:HD9"/>
    <mergeCell ref="EY6:EY9"/>
    <mergeCell ref="FD6:FD9"/>
    <mergeCell ref="GF6:GF9"/>
    <mergeCell ref="FA6:FA9"/>
    <mergeCell ref="FK6:FK9"/>
    <mergeCell ref="FQ6:FQ9"/>
    <mergeCell ref="FM6:FM9"/>
    <mergeCell ref="FL6:FL9"/>
    <mergeCell ref="FN6:FN9"/>
    <mergeCell ref="FO6:FO9"/>
    <mergeCell ref="FH7:FH9"/>
    <mergeCell ref="FE6:FE9"/>
    <mergeCell ref="FP6:FP9"/>
    <mergeCell ref="FI6:FI9"/>
    <mergeCell ref="FC6:FC9"/>
    <mergeCell ref="EZ6:EZ9"/>
    <mergeCell ref="FR6:FR9"/>
    <mergeCell ref="K4:K9"/>
    <mergeCell ref="JA4:JA9"/>
    <mergeCell ref="IW4:IW9"/>
    <mergeCell ref="DP6:DP9"/>
    <mergeCell ref="DG4:DP4"/>
    <mergeCell ref="DO5:DP5"/>
    <mergeCell ref="IS4:IS9"/>
    <mergeCell ref="IT4:IT9"/>
    <mergeCell ref="IU4:IU9"/>
    <mergeCell ref="IV4:IV9"/>
    <mergeCell ref="IX4:IX9"/>
    <mergeCell ref="IY4:IY9"/>
    <mergeCell ref="DQ4:DR4"/>
    <mergeCell ref="IZ4:IZ9"/>
    <mergeCell ref="HI6:HI9"/>
    <mergeCell ref="HJ6:HJ9"/>
    <mergeCell ref="ID6:ID9"/>
    <mergeCell ref="IE6:IE9"/>
    <mergeCell ref="HV6:HV9"/>
    <mergeCell ref="HZ6:HZ9"/>
    <mergeCell ref="HW6:HW9"/>
    <mergeCell ref="GK6:GK9"/>
    <mergeCell ref="GE5:GE9"/>
    <mergeCell ref="GI6:GI9"/>
    <mergeCell ref="GE4:GO4"/>
    <mergeCell ref="IB6:IB9"/>
    <mergeCell ref="IA6:IA9"/>
    <mergeCell ref="HY6:HY9"/>
    <mergeCell ref="HX6:HX9"/>
    <mergeCell ref="IC6:IC9"/>
    <mergeCell ref="HH6:HH9"/>
    <mergeCell ref="HC5:HC9"/>
    <mergeCell ref="GW6:GW9"/>
    <mergeCell ref="GH6:GH9"/>
    <mergeCell ref="GG6:GG9"/>
    <mergeCell ref="GQ5:GR5"/>
    <mergeCell ref="GN6:GN9"/>
    <mergeCell ref="GO6:GO9"/>
    <mergeCell ref="GM5:GM9"/>
    <mergeCell ref="GN5:GO5"/>
    <mergeCell ref="HV5:HX5"/>
    <mergeCell ref="HT5:HT9"/>
    <mergeCell ref="HQ6:HQ9"/>
    <mergeCell ref="HR6:HR9"/>
    <mergeCell ref="HS5:HS9"/>
    <mergeCell ref="HK5:HK9"/>
    <mergeCell ref="HL5:HP5"/>
    <mergeCell ref="HP6:HP9"/>
    <mergeCell ref="HU5:HU9"/>
    <mergeCell ref="ID5:IE5"/>
    <mergeCell ref="GS5:GW5"/>
    <mergeCell ref="HN6:HN9"/>
    <mergeCell ref="HM6:HM9"/>
    <mergeCell ref="HL6:HL9"/>
    <mergeCell ref="HY5:IC5"/>
    <mergeCell ref="HS4:HT4"/>
    <mergeCell ref="AS4:BH4"/>
    <mergeCell ref="CA4:CJ4"/>
    <mergeCell ref="HU4:IE4"/>
    <mergeCell ref="DD6:DD9"/>
    <mergeCell ref="DC6:DC9"/>
    <mergeCell ref="CW5:CW9"/>
    <mergeCell ref="CX5:CY5"/>
    <mergeCell ref="CZ5:DD5"/>
    <mergeCell ref="DG5:DG9"/>
    <mergeCell ref="GC4:GD4"/>
    <mergeCell ref="GC5:GC9"/>
    <mergeCell ref="ES6:ES9"/>
    <mergeCell ref="ET5:EU5"/>
    <mergeCell ref="ER6:ER9"/>
    <mergeCell ref="EX4:GB4"/>
    <mergeCell ref="GA5:GB5"/>
  </mergeCells>
  <phoneticPr fontId="3"/>
  <pageMargins left="0.70866141732283472" right="0.70866141732283472" top="0.74803149606299213" bottom="0.74803149606299213" header="0.31496062992125984" footer="0.31496062992125984"/>
  <pageSetup paperSize="9" fitToWidth="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X102"/>
  <sheetViews>
    <sheetView topLeftCell="V1" workbookViewId="0"/>
  </sheetViews>
  <sheetFormatPr defaultRowHeight="13.5" x14ac:dyDescent="0.15"/>
  <cols>
    <col min="1" max="20" width="2.875" customWidth="1"/>
    <col min="21" max="21" width="14.5" customWidth="1"/>
    <col min="22" max="42" width="2.875" customWidth="1"/>
    <col min="43" max="45" width="3.25" customWidth="1"/>
    <col min="46" max="99" width="2.875" customWidth="1"/>
  </cols>
  <sheetData>
    <row r="1" spans="1:76" x14ac:dyDescent="0.15">
      <c r="A1" s="18" t="s">
        <v>126</v>
      </c>
      <c r="F1" s="18"/>
      <c r="K1" s="18" t="s">
        <v>88</v>
      </c>
      <c r="P1" s="18"/>
      <c r="U1" s="18" t="s">
        <v>3</v>
      </c>
      <c r="Z1" s="18"/>
      <c r="AE1" s="23" t="s">
        <v>89</v>
      </c>
      <c r="AJ1" s="18" t="s">
        <v>34</v>
      </c>
      <c r="AL1" s="18" t="s">
        <v>6695</v>
      </c>
      <c r="AQ1" s="18" t="s">
        <v>127</v>
      </c>
      <c r="AV1" s="18" t="s">
        <v>128</v>
      </c>
      <c r="BE1" s="18"/>
      <c r="BJ1" s="18"/>
      <c r="BO1" s="36" t="s">
        <v>6729</v>
      </c>
      <c r="BT1" s="18" t="s">
        <v>6698</v>
      </c>
      <c r="BX1" s="18" t="s">
        <v>7231</v>
      </c>
    </row>
    <row r="2" spans="1:76" x14ac:dyDescent="0.15">
      <c r="K2" t="s">
        <v>6360</v>
      </c>
      <c r="U2" t="s">
        <v>6360</v>
      </c>
      <c r="AJ2" s="16" t="s">
        <v>6360</v>
      </c>
      <c r="AQ2" t="s">
        <v>6360</v>
      </c>
      <c r="AV2" t="s">
        <v>6360</v>
      </c>
      <c r="BJ2" t="s">
        <v>6360</v>
      </c>
      <c r="BO2" t="s">
        <v>6360</v>
      </c>
    </row>
    <row r="3" spans="1:76" s="17" customFormat="1" x14ac:dyDescent="0.15">
      <c r="A3" s="10" t="s">
        <v>90</v>
      </c>
      <c r="F3" s="17">
        <v>46</v>
      </c>
      <c r="K3" s="10" t="s">
        <v>35</v>
      </c>
      <c r="P3" s="22" t="s">
        <v>132</v>
      </c>
      <c r="U3" s="10" t="s">
        <v>6827</v>
      </c>
      <c r="Z3" s="17">
        <v>0</v>
      </c>
      <c r="AJ3" s="44" t="s">
        <v>6739</v>
      </c>
      <c r="AL3" s="17" t="s">
        <v>6694</v>
      </c>
      <c r="AQ3" s="17">
        <v>1</v>
      </c>
      <c r="AR3" s="17">
        <v>1</v>
      </c>
      <c r="AS3" s="17">
        <v>1</v>
      </c>
      <c r="AV3" s="17" t="s">
        <v>48</v>
      </c>
      <c r="BE3" s="715" t="str">
        <f>回答表!F18</f>
        <v>ガス事業</v>
      </c>
      <c r="BF3" s="715"/>
      <c r="BG3" s="715"/>
      <c r="BH3" s="715"/>
      <c r="BI3" s="715"/>
      <c r="BJ3" s="17">
        <f>回答表!W18</f>
        <v>0</v>
      </c>
      <c r="BO3" s="17" t="s">
        <v>34</v>
      </c>
      <c r="BT3" s="17" t="s">
        <v>150</v>
      </c>
      <c r="BX3" s="17" t="s">
        <v>6802</v>
      </c>
    </row>
    <row r="4" spans="1:76" s="17" customFormat="1" x14ac:dyDescent="0.15">
      <c r="A4" s="10" t="s">
        <v>91</v>
      </c>
      <c r="F4" s="17">
        <v>47</v>
      </c>
      <c r="K4" s="10" t="s">
        <v>16</v>
      </c>
      <c r="P4" s="22" t="s">
        <v>132</v>
      </c>
      <c r="U4" s="10"/>
      <c r="AL4" s="17" t="s">
        <v>6692</v>
      </c>
      <c r="AQ4" s="17">
        <v>2</v>
      </c>
      <c r="AR4" s="17">
        <v>2</v>
      </c>
      <c r="AS4" s="17">
        <v>2</v>
      </c>
      <c r="AV4" s="17" t="s">
        <v>49</v>
      </c>
      <c r="BE4" s="715" t="str">
        <f>回答表!F18</f>
        <v>ガス事業</v>
      </c>
      <c r="BF4" s="715"/>
      <c r="BG4" s="715"/>
      <c r="BH4" s="715"/>
      <c r="BI4" s="715"/>
      <c r="BT4" s="17" t="s">
        <v>6704</v>
      </c>
      <c r="BX4" s="17" t="s">
        <v>6803</v>
      </c>
    </row>
    <row r="5" spans="1:76" s="17" customFormat="1" x14ac:dyDescent="0.15">
      <c r="K5" s="10" t="s">
        <v>36</v>
      </c>
      <c r="P5" s="22" t="s">
        <v>146</v>
      </c>
      <c r="U5" s="10" t="s">
        <v>93</v>
      </c>
      <c r="Z5" s="17">
        <v>1</v>
      </c>
      <c r="AL5" s="17" t="s">
        <v>6693</v>
      </c>
      <c r="AQ5" s="17">
        <v>3</v>
      </c>
      <c r="AR5" s="17">
        <v>3</v>
      </c>
      <c r="AS5" s="17">
        <v>3</v>
      </c>
      <c r="AV5" s="17" t="s">
        <v>50</v>
      </c>
      <c r="BE5" s="715" t="str">
        <f>回答表!F18</f>
        <v>ガス事業</v>
      </c>
      <c r="BF5" s="715"/>
      <c r="BG5" s="715"/>
      <c r="BH5" s="715"/>
      <c r="BI5" s="715"/>
      <c r="BT5" s="17" t="s">
        <v>6705</v>
      </c>
      <c r="BX5" s="17" t="s">
        <v>7190</v>
      </c>
    </row>
    <row r="6" spans="1:76" s="17" customFormat="1" x14ac:dyDescent="0.15">
      <c r="K6" s="10" t="s">
        <v>37</v>
      </c>
      <c r="P6" s="22" t="s">
        <v>133</v>
      </c>
      <c r="U6" s="10" t="s">
        <v>94</v>
      </c>
      <c r="Z6" s="17">
        <v>3</v>
      </c>
      <c r="AQ6" s="17">
        <v>4</v>
      </c>
      <c r="AR6" s="17">
        <v>4</v>
      </c>
      <c r="AS6" s="17">
        <v>4</v>
      </c>
      <c r="AV6" s="17" t="s">
        <v>51</v>
      </c>
      <c r="BE6"/>
      <c r="BF6"/>
      <c r="BG6"/>
      <c r="BH6"/>
      <c r="BI6"/>
    </row>
    <row r="7" spans="1:76" s="17" customFormat="1" ht="12" x14ac:dyDescent="0.15">
      <c r="K7" s="10" t="s">
        <v>38</v>
      </c>
      <c r="P7" s="22" t="s">
        <v>134</v>
      </c>
      <c r="U7" s="10" t="s">
        <v>95</v>
      </c>
      <c r="Z7" s="17">
        <v>5</v>
      </c>
      <c r="AL7" s="17" t="s">
        <v>6703</v>
      </c>
      <c r="AQ7" s="17">
        <v>5</v>
      </c>
      <c r="AR7" s="17">
        <v>5</v>
      </c>
      <c r="AS7" s="17">
        <v>5</v>
      </c>
      <c r="AV7" s="17" t="s">
        <v>52</v>
      </c>
    </row>
    <row r="8" spans="1:76" s="17" customFormat="1" ht="12" x14ac:dyDescent="0.15">
      <c r="K8" s="10" t="s">
        <v>39</v>
      </c>
      <c r="P8" s="22" t="s">
        <v>135</v>
      </c>
      <c r="U8" s="10" t="s">
        <v>96</v>
      </c>
      <c r="Z8" s="17">
        <v>6</v>
      </c>
      <c r="AQ8" s="17">
        <v>6</v>
      </c>
      <c r="AR8" s="17">
        <v>6</v>
      </c>
      <c r="AS8" s="17">
        <v>6</v>
      </c>
      <c r="AV8" s="17" t="s">
        <v>53</v>
      </c>
    </row>
    <row r="9" spans="1:76" s="17" customFormat="1" x14ac:dyDescent="0.15">
      <c r="K9" s="10" t="s">
        <v>40</v>
      </c>
      <c r="P9" s="22" t="s">
        <v>136</v>
      </c>
      <c r="U9" s="10" t="s">
        <v>97</v>
      </c>
      <c r="Z9" s="17">
        <v>7</v>
      </c>
      <c r="AQ9" s="17">
        <v>7</v>
      </c>
      <c r="AR9" s="17">
        <v>7</v>
      </c>
      <c r="AS9" s="17">
        <v>7</v>
      </c>
      <c r="AV9" s="1" t="s">
        <v>6736</v>
      </c>
    </row>
    <row r="10" spans="1:76" s="17" customFormat="1" ht="12" x14ac:dyDescent="0.15">
      <c r="K10" s="10" t="s">
        <v>41</v>
      </c>
      <c r="P10" s="22" t="s">
        <v>147</v>
      </c>
      <c r="Q10" s="17">
        <v>18</v>
      </c>
      <c r="U10" s="19"/>
      <c r="V10" s="21"/>
      <c r="W10" s="21"/>
      <c r="X10" s="21"/>
      <c r="Y10" s="21"/>
      <c r="Z10" s="21"/>
      <c r="AA10" s="21"/>
      <c r="AB10" s="21"/>
      <c r="AC10" s="21"/>
      <c r="AD10" s="21"/>
      <c r="AQ10" s="17">
        <v>8</v>
      </c>
      <c r="AR10" s="17">
        <v>8</v>
      </c>
      <c r="AS10" s="17">
        <v>8</v>
      </c>
      <c r="AV10" s="17" t="s">
        <v>6737</v>
      </c>
    </row>
    <row r="11" spans="1:76" s="17" customFormat="1" ht="12" x14ac:dyDescent="0.15">
      <c r="K11" s="10" t="s">
        <v>42</v>
      </c>
      <c r="P11" s="22" t="s">
        <v>148</v>
      </c>
      <c r="U11" s="10" t="s">
        <v>6672</v>
      </c>
      <c r="Z11" s="17">
        <v>1</v>
      </c>
      <c r="AQ11" s="17">
        <v>9</v>
      </c>
      <c r="AR11" s="17">
        <v>9</v>
      </c>
      <c r="AS11" s="17">
        <v>9</v>
      </c>
    </row>
    <row r="12" spans="1:76" s="17" customFormat="1" ht="12" x14ac:dyDescent="0.15">
      <c r="K12" s="17" t="s">
        <v>43</v>
      </c>
      <c r="P12" s="22" t="s">
        <v>137</v>
      </c>
      <c r="U12" s="10" t="s">
        <v>99</v>
      </c>
      <c r="Z12" s="17">
        <v>2</v>
      </c>
      <c r="AQ12" s="17">
        <v>10</v>
      </c>
      <c r="AR12" s="17">
        <v>10</v>
      </c>
      <c r="AS12" s="17">
        <v>10</v>
      </c>
    </row>
    <row r="13" spans="1:76" s="17" customFormat="1" ht="12" x14ac:dyDescent="0.15">
      <c r="K13" s="17" t="s">
        <v>44</v>
      </c>
      <c r="P13" s="22" t="s">
        <v>138</v>
      </c>
      <c r="U13" s="10" t="s">
        <v>6673</v>
      </c>
      <c r="Z13" s="17">
        <v>3</v>
      </c>
      <c r="AQ13" s="17">
        <v>11</v>
      </c>
      <c r="AR13" s="17">
        <v>11</v>
      </c>
      <c r="AS13" s="17">
        <v>11</v>
      </c>
    </row>
    <row r="14" spans="1:76" s="17" customFormat="1" ht="12" x14ac:dyDescent="0.15">
      <c r="K14" s="17" t="s">
        <v>129</v>
      </c>
      <c r="P14" s="22" t="s">
        <v>139</v>
      </c>
      <c r="U14" s="10" t="s">
        <v>6674</v>
      </c>
      <c r="Z14" s="17">
        <v>4</v>
      </c>
      <c r="AQ14" s="17">
        <v>12</v>
      </c>
      <c r="AR14" s="17">
        <v>12</v>
      </c>
      <c r="AS14" s="17">
        <v>12</v>
      </c>
    </row>
    <row r="15" spans="1:76" s="17" customFormat="1" ht="12" x14ac:dyDescent="0.15">
      <c r="K15" s="17" t="s">
        <v>45</v>
      </c>
      <c r="P15" s="22" t="s">
        <v>140</v>
      </c>
      <c r="U15" s="10" t="s">
        <v>6675</v>
      </c>
      <c r="Z15" s="17">
        <v>5</v>
      </c>
      <c r="AQ15" s="17">
        <v>13</v>
      </c>
      <c r="AR15" s="17">
        <v>13</v>
      </c>
      <c r="AS15" s="17">
        <v>13</v>
      </c>
    </row>
    <row r="16" spans="1:76" s="17" customFormat="1" ht="12" x14ac:dyDescent="0.15">
      <c r="K16" s="17" t="s">
        <v>46</v>
      </c>
      <c r="P16" s="22" t="s">
        <v>141</v>
      </c>
      <c r="U16" s="17" t="s">
        <v>6676</v>
      </c>
      <c r="Z16" s="17">
        <v>6</v>
      </c>
      <c r="AQ16" s="17">
        <v>14</v>
      </c>
      <c r="AR16" s="17">
        <v>14</v>
      </c>
      <c r="AS16" s="17">
        <v>14</v>
      </c>
    </row>
    <row r="17" spans="11:45" s="17" customFormat="1" ht="12" x14ac:dyDescent="0.15">
      <c r="K17" s="17" t="s">
        <v>130</v>
      </c>
      <c r="P17" s="22" t="s">
        <v>142</v>
      </c>
      <c r="U17" s="17" t="s">
        <v>6677</v>
      </c>
      <c r="Z17" s="17">
        <v>7</v>
      </c>
      <c r="AQ17" s="17">
        <v>15</v>
      </c>
      <c r="AR17" s="17">
        <v>15</v>
      </c>
      <c r="AS17" s="17">
        <v>15</v>
      </c>
    </row>
    <row r="18" spans="11:45" s="17" customFormat="1" ht="12" x14ac:dyDescent="0.15">
      <c r="K18" s="17" t="s">
        <v>7137</v>
      </c>
      <c r="P18" s="22" t="s">
        <v>143</v>
      </c>
      <c r="U18" s="17" t="s">
        <v>6678</v>
      </c>
      <c r="Z18" s="17">
        <v>8</v>
      </c>
      <c r="AQ18" s="17">
        <v>16</v>
      </c>
      <c r="AR18" s="17">
        <v>16</v>
      </c>
      <c r="AS18" s="17">
        <v>16</v>
      </c>
    </row>
    <row r="19" spans="11:45" s="17" customFormat="1" ht="12" x14ac:dyDescent="0.15">
      <c r="K19" s="17" t="s">
        <v>131</v>
      </c>
      <c r="P19" s="22" t="s">
        <v>144</v>
      </c>
      <c r="U19" s="20" t="s">
        <v>6679</v>
      </c>
      <c r="V19" s="20"/>
      <c r="W19" s="20"/>
      <c r="X19" s="20"/>
      <c r="Y19" s="20"/>
      <c r="Z19" s="20">
        <v>9</v>
      </c>
      <c r="AA19" s="20"/>
      <c r="AB19" s="20"/>
      <c r="AC19" s="20"/>
      <c r="AD19" s="20"/>
      <c r="AQ19" s="17">
        <v>17</v>
      </c>
      <c r="AR19" s="17">
        <v>17</v>
      </c>
      <c r="AS19" s="17">
        <v>17</v>
      </c>
    </row>
    <row r="20" spans="11:45" s="17" customFormat="1" ht="12" x14ac:dyDescent="0.15">
      <c r="U20" s="17" t="s">
        <v>6680</v>
      </c>
      <c r="Z20" s="17">
        <v>0</v>
      </c>
      <c r="AQ20" s="17">
        <v>18</v>
      </c>
      <c r="AR20" s="17">
        <v>18</v>
      </c>
      <c r="AS20" s="17">
        <v>18</v>
      </c>
    </row>
    <row r="21" spans="11:45" s="17" customFormat="1" ht="12" x14ac:dyDescent="0.15">
      <c r="U21" s="17" t="s">
        <v>6681</v>
      </c>
      <c r="Z21" s="17">
        <v>1</v>
      </c>
      <c r="AQ21" s="17">
        <v>19</v>
      </c>
      <c r="AR21" s="17">
        <v>19</v>
      </c>
      <c r="AS21" s="17">
        <v>19</v>
      </c>
    </row>
    <row r="22" spans="11:45" s="17" customFormat="1" ht="12" x14ac:dyDescent="0.15">
      <c r="U22" s="21"/>
      <c r="V22" s="21"/>
      <c r="W22" s="21"/>
      <c r="X22" s="21"/>
      <c r="Y22" s="21"/>
      <c r="Z22" s="21"/>
      <c r="AA22" s="21"/>
      <c r="AB22" s="21"/>
      <c r="AC22" s="21"/>
      <c r="AD22" s="21"/>
      <c r="AQ22" s="17">
        <v>20</v>
      </c>
      <c r="AR22" s="17">
        <v>20</v>
      </c>
      <c r="AS22" s="17">
        <v>20</v>
      </c>
    </row>
    <row r="23" spans="11:45" s="17" customFormat="1" ht="12" x14ac:dyDescent="0.15">
      <c r="U23" s="17" t="s">
        <v>109</v>
      </c>
      <c r="Z23" s="17">
        <v>1</v>
      </c>
      <c r="AQ23" s="17">
        <v>21</v>
      </c>
      <c r="AR23" s="17">
        <v>21</v>
      </c>
      <c r="AS23" s="17">
        <v>21</v>
      </c>
    </row>
    <row r="24" spans="11:45" s="17" customFormat="1" ht="12" x14ac:dyDescent="0.15">
      <c r="U24" s="17" t="s">
        <v>110</v>
      </c>
      <c r="Z24" s="17">
        <v>2</v>
      </c>
      <c r="AQ24" s="17">
        <v>22</v>
      </c>
      <c r="AR24" s="17">
        <v>22</v>
      </c>
      <c r="AS24" s="17">
        <v>22</v>
      </c>
    </row>
    <row r="25" spans="11:45" s="17" customFormat="1" ht="12" x14ac:dyDescent="0.15">
      <c r="U25" s="20" t="s">
        <v>111</v>
      </c>
      <c r="V25" s="20"/>
      <c r="W25" s="20"/>
      <c r="X25" s="20"/>
      <c r="Y25" s="20"/>
      <c r="Z25" s="20">
        <v>3</v>
      </c>
      <c r="AA25" s="20"/>
      <c r="AB25" s="20"/>
      <c r="AC25" s="20"/>
      <c r="AD25" s="20"/>
      <c r="AQ25" s="17">
        <v>23</v>
      </c>
      <c r="AR25" s="17">
        <v>23</v>
      </c>
      <c r="AS25" s="17">
        <v>23</v>
      </c>
    </row>
    <row r="26" spans="11:45" s="17" customFormat="1" ht="12" x14ac:dyDescent="0.15">
      <c r="AQ26" s="17">
        <v>24</v>
      </c>
      <c r="AR26" s="17">
        <v>24</v>
      </c>
      <c r="AS26" s="17">
        <v>24</v>
      </c>
    </row>
    <row r="27" spans="11:45" s="17" customFormat="1" ht="12" x14ac:dyDescent="0.15">
      <c r="U27" s="17" t="s">
        <v>112</v>
      </c>
      <c r="Z27" s="17">
        <v>1</v>
      </c>
      <c r="AQ27" s="17">
        <v>25</v>
      </c>
      <c r="AR27" s="17">
        <v>25</v>
      </c>
      <c r="AS27" s="17">
        <v>25</v>
      </c>
    </row>
    <row r="28" spans="11:45" s="17" customFormat="1" ht="12" x14ac:dyDescent="0.15">
      <c r="U28" s="20" t="s">
        <v>113</v>
      </c>
      <c r="V28" s="20"/>
      <c r="W28" s="20"/>
      <c r="X28" s="20"/>
      <c r="Y28" s="20"/>
      <c r="Z28" s="20">
        <v>2</v>
      </c>
      <c r="AA28" s="20"/>
      <c r="AB28" s="20"/>
      <c r="AC28" s="20"/>
      <c r="AD28" s="20"/>
      <c r="AQ28" s="17">
        <v>26</v>
      </c>
      <c r="AR28" s="17">
        <v>26</v>
      </c>
      <c r="AS28" s="17">
        <v>26</v>
      </c>
    </row>
    <row r="29" spans="11:45" s="17" customFormat="1" ht="12" x14ac:dyDescent="0.15">
      <c r="AQ29" s="17">
        <v>27</v>
      </c>
      <c r="AR29" s="17">
        <v>27</v>
      </c>
      <c r="AS29" s="17">
        <v>27</v>
      </c>
    </row>
    <row r="30" spans="11:45" s="17" customFormat="1" ht="12" x14ac:dyDescent="0.15">
      <c r="U30" s="17" t="s">
        <v>6682</v>
      </c>
      <c r="Z30" s="17">
        <v>1</v>
      </c>
      <c r="AQ30" s="17">
        <v>28</v>
      </c>
      <c r="AR30" s="17">
        <v>28</v>
      </c>
      <c r="AS30" s="17">
        <v>28</v>
      </c>
    </row>
    <row r="31" spans="11:45" s="17" customFormat="1" ht="12" x14ac:dyDescent="0.15">
      <c r="U31" s="17" t="s">
        <v>6683</v>
      </c>
      <c r="Z31" s="17">
        <v>2</v>
      </c>
      <c r="AQ31" s="17">
        <v>29</v>
      </c>
      <c r="AR31" s="17">
        <v>29</v>
      </c>
      <c r="AS31" s="17">
        <v>29</v>
      </c>
    </row>
    <row r="32" spans="11:45" s="17" customFormat="1" ht="12" x14ac:dyDescent="0.15">
      <c r="U32" s="17" t="s">
        <v>6684</v>
      </c>
      <c r="Z32" s="17">
        <v>3</v>
      </c>
      <c r="AQ32" s="17">
        <v>30</v>
      </c>
      <c r="AR32" s="17">
        <v>30</v>
      </c>
      <c r="AS32" s="17">
        <v>30</v>
      </c>
    </row>
    <row r="33" spans="21:45" s="17" customFormat="1" ht="12" x14ac:dyDescent="0.15">
      <c r="U33" s="17" t="s">
        <v>6685</v>
      </c>
      <c r="Z33" s="17">
        <v>4</v>
      </c>
      <c r="AQ33" s="17">
        <v>31</v>
      </c>
      <c r="AR33" s="17">
        <v>31</v>
      </c>
      <c r="AS33" s="17">
        <v>31</v>
      </c>
    </row>
    <row r="34" spans="21:45" s="17" customFormat="1" ht="12" x14ac:dyDescent="0.15">
      <c r="U34" s="17" t="s">
        <v>6686</v>
      </c>
      <c r="Z34" s="17">
        <v>5</v>
      </c>
      <c r="AQ34" s="17">
        <v>32</v>
      </c>
      <c r="AS34" s="17">
        <v>32</v>
      </c>
    </row>
    <row r="35" spans="21:45" s="17" customFormat="1" ht="12" x14ac:dyDescent="0.15">
      <c r="U35" s="20" t="s">
        <v>6687</v>
      </c>
      <c r="V35" s="20"/>
      <c r="W35" s="20"/>
      <c r="X35" s="20"/>
      <c r="Y35" s="20"/>
      <c r="Z35" s="20">
        <v>6</v>
      </c>
      <c r="AA35" s="20"/>
      <c r="AB35" s="20"/>
      <c r="AC35" s="20"/>
      <c r="AD35" s="20"/>
      <c r="AQ35" s="17">
        <v>33</v>
      </c>
      <c r="AS35" s="17">
        <v>33</v>
      </c>
    </row>
    <row r="36" spans="21:45" s="17" customFormat="1" ht="12" x14ac:dyDescent="0.15">
      <c r="AQ36" s="17">
        <v>34</v>
      </c>
      <c r="AS36" s="17">
        <v>34</v>
      </c>
    </row>
    <row r="37" spans="21:45" s="17" customFormat="1" ht="12" x14ac:dyDescent="0.15">
      <c r="AQ37" s="17">
        <v>35</v>
      </c>
      <c r="AS37" s="17">
        <v>35</v>
      </c>
    </row>
    <row r="38" spans="21:45" s="17" customFormat="1" ht="12" x14ac:dyDescent="0.15">
      <c r="AQ38" s="17">
        <v>36</v>
      </c>
      <c r="AS38" s="17">
        <v>36</v>
      </c>
    </row>
    <row r="39" spans="21:45" s="17" customFormat="1" ht="12" x14ac:dyDescent="0.15">
      <c r="AQ39" s="17">
        <v>37</v>
      </c>
      <c r="AS39" s="17">
        <v>37</v>
      </c>
    </row>
    <row r="40" spans="21:45" s="17" customFormat="1" ht="12" x14ac:dyDescent="0.15">
      <c r="AQ40" s="17">
        <v>38</v>
      </c>
      <c r="AS40" s="17">
        <v>38</v>
      </c>
    </row>
    <row r="41" spans="21:45" s="17" customFormat="1" ht="12" x14ac:dyDescent="0.15">
      <c r="AQ41" s="17">
        <v>39</v>
      </c>
      <c r="AS41" s="17">
        <v>39</v>
      </c>
    </row>
    <row r="42" spans="21:45" s="17" customFormat="1" ht="12" x14ac:dyDescent="0.15">
      <c r="AQ42" s="17">
        <v>40</v>
      </c>
      <c r="AS42" s="17">
        <v>40</v>
      </c>
    </row>
    <row r="43" spans="21:45" s="17" customFormat="1" ht="12" x14ac:dyDescent="0.15">
      <c r="AQ43" s="17">
        <v>41</v>
      </c>
      <c r="AS43" s="17">
        <v>41</v>
      </c>
    </row>
    <row r="44" spans="21:45" s="17" customFormat="1" ht="12" x14ac:dyDescent="0.15">
      <c r="AQ44" s="17">
        <v>42</v>
      </c>
      <c r="AS44" s="17">
        <v>42</v>
      </c>
    </row>
    <row r="45" spans="21:45" s="17" customFormat="1" ht="12" x14ac:dyDescent="0.15">
      <c r="AQ45" s="17">
        <v>43</v>
      </c>
      <c r="AS45" s="17">
        <v>43</v>
      </c>
    </row>
    <row r="46" spans="21:45" s="17" customFormat="1" ht="12" x14ac:dyDescent="0.15">
      <c r="AQ46" s="17">
        <v>44</v>
      </c>
      <c r="AS46" s="17">
        <v>44</v>
      </c>
    </row>
    <row r="47" spans="21:45" s="17" customFormat="1" ht="12" x14ac:dyDescent="0.15">
      <c r="AQ47" s="17">
        <v>45</v>
      </c>
      <c r="AS47" s="17">
        <v>45</v>
      </c>
    </row>
    <row r="48" spans="21:45" s="17" customFormat="1" ht="12" x14ac:dyDescent="0.15">
      <c r="AQ48" s="17">
        <v>46</v>
      </c>
      <c r="AS48" s="17">
        <v>46</v>
      </c>
    </row>
    <row r="49" spans="43:45" s="17" customFormat="1" ht="12" x14ac:dyDescent="0.15">
      <c r="AQ49" s="17">
        <v>47</v>
      </c>
      <c r="AS49" s="17">
        <v>47</v>
      </c>
    </row>
    <row r="50" spans="43:45" s="17" customFormat="1" ht="12" x14ac:dyDescent="0.15">
      <c r="AQ50" s="17">
        <v>48</v>
      </c>
      <c r="AS50" s="17">
        <v>48</v>
      </c>
    </row>
    <row r="51" spans="43:45" s="17" customFormat="1" ht="12" x14ac:dyDescent="0.15">
      <c r="AQ51" s="17">
        <v>49</v>
      </c>
      <c r="AS51" s="17">
        <v>49</v>
      </c>
    </row>
    <row r="52" spans="43:45" s="17" customFormat="1" ht="12" x14ac:dyDescent="0.15">
      <c r="AQ52" s="17">
        <v>50</v>
      </c>
      <c r="AS52" s="17">
        <v>50</v>
      </c>
    </row>
    <row r="53" spans="43:45" s="17" customFormat="1" ht="12" x14ac:dyDescent="0.15">
      <c r="AQ53" s="17">
        <v>51</v>
      </c>
      <c r="AS53" s="17">
        <v>51</v>
      </c>
    </row>
    <row r="54" spans="43:45" s="17" customFormat="1" ht="12" x14ac:dyDescent="0.15">
      <c r="AQ54" s="17">
        <v>52</v>
      </c>
      <c r="AS54" s="17">
        <v>52</v>
      </c>
    </row>
    <row r="55" spans="43:45" s="17" customFormat="1" ht="12" x14ac:dyDescent="0.15">
      <c r="AQ55" s="17">
        <v>53</v>
      </c>
      <c r="AS55" s="17">
        <v>53</v>
      </c>
    </row>
    <row r="56" spans="43:45" s="17" customFormat="1" ht="12" x14ac:dyDescent="0.15">
      <c r="AQ56" s="17">
        <v>54</v>
      </c>
      <c r="AS56" s="17">
        <v>54</v>
      </c>
    </row>
    <row r="57" spans="43:45" s="17" customFormat="1" ht="12" x14ac:dyDescent="0.15">
      <c r="AQ57" s="17">
        <v>55</v>
      </c>
      <c r="AS57" s="17">
        <v>55</v>
      </c>
    </row>
    <row r="58" spans="43:45" s="17" customFormat="1" ht="12" x14ac:dyDescent="0.15">
      <c r="AQ58" s="17">
        <v>56</v>
      </c>
      <c r="AS58" s="17">
        <v>56</v>
      </c>
    </row>
    <row r="59" spans="43:45" s="17" customFormat="1" ht="12" x14ac:dyDescent="0.15">
      <c r="AQ59" s="17">
        <v>57</v>
      </c>
      <c r="AS59" s="17">
        <v>57</v>
      </c>
    </row>
    <row r="60" spans="43:45" s="17" customFormat="1" ht="12" x14ac:dyDescent="0.15">
      <c r="AQ60" s="17">
        <v>58</v>
      </c>
      <c r="AS60" s="17">
        <v>58</v>
      </c>
    </row>
    <row r="61" spans="43:45" s="17" customFormat="1" ht="12" x14ac:dyDescent="0.15">
      <c r="AQ61" s="17">
        <v>59</v>
      </c>
      <c r="AS61" s="17">
        <v>59</v>
      </c>
    </row>
    <row r="62" spans="43:45" s="17" customFormat="1" ht="12" x14ac:dyDescent="0.15">
      <c r="AQ62" s="17">
        <v>60</v>
      </c>
      <c r="AS62" s="17">
        <v>60</v>
      </c>
    </row>
    <row r="63" spans="43:45" s="17" customFormat="1" ht="12" x14ac:dyDescent="0.15">
      <c r="AQ63" s="17">
        <v>61</v>
      </c>
      <c r="AS63" s="17">
        <v>61</v>
      </c>
    </row>
    <row r="64" spans="43:45" s="17" customFormat="1" ht="12" x14ac:dyDescent="0.15">
      <c r="AQ64" s="17">
        <v>62</v>
      </c>
      <c r="AS64" s="17">
        <v>62</v>
      </c>
    </row>
    <row r="65" spans="21:45" s="17" customFormat="1" ht="12" x14ac:dyDescent="0.15">
      <c r="AQ65" s="17">
        <v>63</v>
      </c>
      <c r="AS65" s="17">
        <v>63</v>
      </c>
    </row>
    <row r="66" spans="21:45" s="17" customFormat="1" ht="12" x14ac:dyDescent="0.15">
      <c r="AQ66" s="17">
        <v>64</v>
      </c>
      <c r="AS66" s="17">
        <v>64</v>
      </c>
    </row>
    <row r="67" spans="21:45" x14ac:dyDescent="0.15">
      <c r="U67" s="17"/>
      <c r="V67" s="17"/>
      <c r="W67" s="17"/>
      <c r="X67" s="17"/>
      <c r="Y67" s="17"/>
      <c r="Z67" s="17"/>
      <c r="AA67" s="17"/>
      <c r="AB67" s="17"/>
      <c r="AC67" s="17"/>
      <c r="AD67" s="17"/>
      <c r="AS67" s="17">
        <v>65</v>
      </c>
    </row>
    <row r="68" spans="21:45" x14ac:dyDescent="0.15">
      <c r="U68" s="17"/>
      <c r="V68" s="17"/>
      <c r="W68" s="17"/>
      <c r="X68" s="17"/>
      <c r="Y68" s="17"/>
      <c r="Z68" s="17"/>
      <c r="AA68" s="17"/>
      <c r="AB68" s="17"/>
      <c r="AC68" s="17"/>
      <c r="AD68" s="17"/>
      <c r="AS68" s="17">
        <v>66</v>
      </c>
    </row>
    <row r="69" spans="21:45" x14ac:dyDescent="0.15">
      <c r="U69" s="17"/>
      <c r="V69" s="17"/>
      <c r="W69" s="17"/>
      <c r="X69" s="17"/>
      <c r="Y69" s="17"/>
      <c r="Z69" s="17"/>
      <c r="AA69" s="17"/>
      <c r="AB69" s="17"/>
      <c r="AC69" s="17"/>
      <c r="AD69" s="17"/>
      <c r="AS69" s="17">
        <v>67</v>
      </c>
    </row>
    <row r="70" spans="21:45" x14ac:dyDescent="0.15">
      <c r="U70" s="17"/>
      <c r="V70" s="17"/>
      <c r="W70" s="17"/>
      <c r="X70" s="17"/>
      <c r="Y70" s="17"/>
      <c r="Z70" s="17"/>
      <c r="AA70" s="17"/>
      <c r="AB70" s="17"/>
      <c r="AC70" s="17"/>
      <c r="AD70" s="17"/>
      <c r="AS70" s="17">
        <v>68</v>
      </c>
    </row>
    <row r="71" spans="21:45" x14ac:dyDescent="0.15">
      <c r="AS71" s="17">
        <v>69</v>
      </c>
    </row>
    <row r="72" spans="21:45" x14ac:dyDescent="0.15">
      <c r="AS72" s="17">
        <v>70</v>
      </c>
    </row>
    <row r="73" spans="21:45" x14ac:dyDescent="0.15">
      <c r="AS73" s="17">
        <v>71</v>
      </c>
    </row>
    <row r="74" spans="21:45" x14ac:dyDescent="0.15">
      <c r="AS74" s="17">
        <v>72</v>
      </c>
    </row>
    <row r="75" spans="21:45" x14ac:dyDescent="0.15">
      <c r="AS75" s="17">
        <v>73</v>
      </c>
    </row>
    <row r="76" spans="21:45" x14ac:dyDescent="0.15">
      <c r="AS76" s="17">
        <v>74</v>
      </c>
    </row>
    <row r="77" spans="21:45" x14ac:dyDescent="0.15">
      <c r="AS77" s="17">
        <v>75</v>
      </c>
    </row>
    <row r="78" spans="21:45" x14ac:dyDescent="0.15">
      <c r="AS78" s="17">
        <v>76</v>
      </c>
    </row>
    <row r="79" spans="21:45" x14ac:dyDescent="0.15">
      <c r="AS79" s="17">
        <v>77</v>
      </c>
    </row>
    <row r="80" spans="21:45" x14ac:dyDescent="0.15">
      <c r="AS80" s="17">
        <v>78</v>
      </c>
    </row>
    <row r="81" spans="45:45" x14ac:dyDescent="0.15">
      <c r="AS81" s="17">
        <v>79</v>
      </c>
    </row>
    <row r="82" spans="45:45" x14ac:dyDescent="0.15">
      <c r="AS82" s="17">
        <v>80</v>
      </c>
    </row>
    <row r="83" spans="45:45" x14ac:dyDescent="0.15">
      <c r="AS83" s="17">
        <v>81</v>
      </c>
    </row>
    <row r="84" spans="45:45" x14ac:dyDescent="0.15">
      <c r="AS84" s="17">
        <v>82</v>
      </c>
    </row>
    <row r="85" spans="45:45" x14ac:dyDescent="0.15">
      <c r="AS85" s="17">
        <v>83</v>
      </c>
    </row>
    <row r="86" spans="45:45" x14ac:dyDescent="0.15">
      <c r="AS86" s="17">
        <v>84</v>
      </c>
    </row>
    <row r="87" spans="45:45" x14ac:dyDescent="0.15">
      <c r="AS87" s="17">
        <v>85</v>
      </c>
    </row>
    <row r="88" spans="45:45" x14ac:dyDescent="0.15">
      <c r="AS88" s="17">
        <v>86</v>
      </c>
    </row>
    <row r="89" spans="45:45" x14ac:dyDescent="0.15">
      <c r="AS89" s="17">
        <v>87</v>
      </c>
    </row>
    <row r="90" spans="45:45" x14ac:dyDescent="0.15">
      <c r="AS90" s="17">
        <v>88</v>
      </c>
    </row>
    <row r="91" spans="45:45" x14ac:dyDescent="0.15">
      <c r="AS91" s="17">
        <v>89</v>
      </c>
    </row>
    <row r="92" spans="45:45" x14ac:dyDescent="0.15">
      <c r="AS92" s="17">
        <v>90</v>
      </c>
    </row>
    <row r="93" spans="45:45" x14ac:dyDescent="0.15">
      <c r="AS93" s="17">
        <v>91</v>
      </c>
    </row>
    <row r="94" spans="45:45" x14ac:dyDescent="0.15">
      <c r="AS94" s="17">
        <v>92</v>
      </c>
    </row>
    <row r="95" spans="45:45" x14ac:dyDescent="0.15">
      <c r="AS95" s="17">
        <v>93</v>
      </c>
    </row>
    <row r="96" spans="45:45" x14ac:dyDescent="0.15">
      <c r="AS96" s="17">
        <v>94</v>
      </c>
    </row>
    <row r="97" spans="45:45" x14ac:dyDescent="0.15">
      <c r="AS97" s="17">
        <v>95</v>
      </c>
    </row>
    <row r="98" spans="45:45" x14ac:dyDescent="0.15">
      <c r="AS98" s="17">
        <v>96</v>
      </c>
    </row>
    <row r="99" spans="45:45" x14ac:dyDescent="0.15">
      <c r="AS99" s="17">
        <v>97</v>
      </c>
    </row>
    <row r="100" spans="45:45" x14ac:dyDescent="0.15">
      <c r="AS100" s="17">
        <v>98</v>
      </c>
    </row>
    <row r="101" spans="45:45" x14ac:dyDescent="0.15">
      <c r="AS101" s="17">
        <v>99</v>
      </c>
    </row>
    <row r="102" spans="45:45" x14ac:dyDescent="0.15">
      <c r="AS102" s="17">
        <v>100</v>
      </c>
    </row>
  </sheetData>
  <mergeCells count="3">
    <mergeCell ref="BE3:BI3"/>
    <mergeCell ref="BE4:BI4"/>
    <mergeCell ref="BE5:BI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3387"/>
  <sheetViews>
    <sheetView topLeftCell="A2219" workbookViewId="0"/>
  </sheetViews>
  <sheetFormatPr defaultColWidth="9" defaultRowHeight="10.5" x14ac:dyDescent="0.15"/>
  <cols>
    <col min="1" max="1" width="3" style="28" customWidth="1"/>
    <col min="2" max="3" width="9" style="28"/>
    <col min="4" max="4" width="31.5" style="28" customWidth="1"/>
    <col min="5" max="16384" width="9" style="28"/>
  </cols>
  <sheetData>
    <row r="1" spans="1:7" ht="5.25" customHeight="1" x14ac:dyDescent="0.15"/>
    <row r="2" spans="1:7" ht="12" x14ac:dyDescent="0.15">
      <c r="B2" s="29" t="s">
        <v>193</v>
      </c>
    </row>
    <row r="3" spans="1:7" x14ac:dyDescent="0.15">
      <c r="B3" s="30"/>
    </row>
    <row r="5" spans="1:7" x14ac:dyDescent="0.15">
      <c r="B5" s="39" t="s">
        <v>6380</v>
      </c>
      <c r="C5" s="39" t="s">
        <v>6381</v>
      </c>
      <c r="D5" s="39" t="s">
        <v>6382</v>
      </c>
      <c r="E5" s="39" t="s">
        <v>6383</v>
      </c>
      <c r="F5" s="39"/>
      <c r="G5" s="39"/>
    </row>
    <row r="6" spans="1:7" ht="13.5" x14ac:dyDescent="0.15">
      <c r="A6" s="31"/>
      <c r="B6" s="109" t="s">
        <v>6832</v>
      </c>
      <c r="C6" s="109" t="s">
        <v>6921</v>
      </c>
      <c r="D6" s="170"/>
      <c r="E6" s="231" t="str">
        <f>LEFT(B6,2)</f>
        <v>01</v>
      </c>
      <c r="F6" s="40"/>
      <c r="G6" s="40"/>
    </row>
    <row r="7" spans="1:7" ht="13.5" x14ac:dyDescent="0.15">
      <c r="A7" s="31"/>
      <c r="B7" s="110" t="s">
        <v>195</v>
      </c>
      <c r="C7" s="110" t="s">
        <v>194</v>
      </c>
      <c r="D7" s="110" t="s">
        <v>196</v>
      </c>
      <c r="E7" s="231" t="str">
        <f t="shared" ref="E7:E70" si="0">LEFT(B7,2)</f>
        <v>01</v>
      </c>
      <c r="F7" s="40"/>
      <c r="G7" s="40"/>
    </row>
    <row r="8" spans="1:7" ht="13.5" x14ac:dyDescent="0.15">
      <c r="A8" s="31"/>
      <c r="B8" s="110" t="s">
        <v>197</v>
      </c>
      <c r="C8" s="110" t="s">
        <v>194</v>
      </c>
      <c r="D8" s="110" t="s">
        <v>198</v>
      </c>
      <c r="E8" s="231" t="str">
        <f t="shared" si="0"/>
        <v>01</v>
      </c>
      <c r="F8" s="40"/>
      <c r="G8" s="40"/>
    </row>
    <row r="9" spans="1:7" ht="13.5" x14ac:dyDescent="0.15">
      <c r="A9" s="31"/>
      <c r="B9" s="110" t="s">
        <v>199</v>
      </c>
      <c r="C9" s="110" t="s">
        <v>194</v>
      </c>
      <c r="D9" s="110" t="s">
        <v>200</v>
      </c>
      <c r="E9" s="231" t="str">
        <f t="shared" si="0"/>
        <v>01</v>
      </c>
      <c r="F9" s="40"/>
      <c r="G9" s="40"/>
    </row>
    <row r="10" spans="1:7" ht="13.5" x14ac:dyDescent="0.15">
      <c r="A10" s="31"/>
      <c r="B10" s="110" t="s">
        <v>201</v>
      </c>
      <c r="C10" s="110" t="s">
        <v>194</v>
      </c>
      <c r="D10" s="110" t="s">
        <v>202</v>
      </c>
      <c r="E10" s="231" t="str">
        <f t="shared" si="0"/>
        <v>01</v>
      </c>
      <c r="F10" s="40"/>
      <c r="G10" s="40"/>
    </row>
    <row r="11" spans="1:7" ht="13.5" x14ac:dyDescent="0.15">
      <c r="A11" s="31"/>
      <c r="B11" s="110" t="s">
        <v>203</v>
      </c>
      <c r="C11" s="110" t="s">
        <v>194</v>
      </c>
      <c r="D11" s="110" t="s">
        <v>204</v>
      </c>
      <c r="E11" s="231" t="str">
        <f t="shared" si="0"/>
        <v>01</v>
      </c>
      <c r="F11" s="40"/>
      <c r="G11" s="40"/>
    </row>
    <row r="12" spans="1:7" ht="13.5" x14ac:dyDescent="0.15">
      <c r="A12" s="31"/>
      <c r="B12" s="110" t="s">
        <v>205</v>
      </c>
      <c r="C12" s="110" t="s">
        <v>194</v>
      </c>
      <c r="D12" s="110" t="s">
        <v>206</v>
      </c>
      <c r="E12" s="231" t="str">
        <f t="shared" si="0"/>
        <v>01</v>
      </c>
      <c r="F12" s="40"/>
      <c r="G12" s="40"/>
    </row>
    <row r="13" spans="1:7" ht="13.5" x14ac:dyDescent="0.15">
      <c r="A13" s="31"/>
      <c r="B13" s="110" t="s">
        <v>207</v>
      </c>
      <c r="C13" s="110" t="s">
        <v>194</v>
      </c>
      <c r="D13" s="110" t="s">
        <v>208</v>
      </c>
      <c r="E13" s="231" t="str">
        <f t="shared" si="0"/>
        <v>01</v>
      </c>
      <c r="F13" s="40"/>
      <c r="G13" s="40"/>
    </row>
    <row r="14" spans="1:7" ht="13.5" x14ac:dyDescent="0.15">
      <c r="A14" s="31"/>
      <c r="B14" s="110" t="s">
        <v>209</v>
      </c>
      <c r="C14" s="110" t="s">
        <v>194</v>
      </c>
      <c r="D14" s="110" t="s">
        <v>210</v>
      </c>
      <c r="E14" s="231" t="str">
        <f t="shared" si="0"/>
        <v>01</v>
      </c>
      <c r="F14" s="40"/>
      <c r="G14" s="40"/>
    </row>
    <row r="15" spans="1:7" ht="13.5" x14ac:dyDescent="0.15">
      <c r="A15" s="31"/>
      <c r="B15" s="110" t="s">
        <v>211</v>
      </c>
      <c r="C15" s="110" t="s">
        <v>194</v>
      </c>
      <c r="D15" s="110" t="s">
        <v>212</v>
      </c>
      <c r="E15" s="231" t="str">
        <f t="shared" si="0"/>
        <v>01</v>
      </c>
      <c r="F15" s="40"/>
      <c r="G15" s="40"/>
    </row>
    <row r="16" spans="1:7" ht="13.5" x14ac:dyDescent="0.15">
      <c r="A16" s="31"/>
      <c r="B16" s="110" t="s">
        <v>213</v>
      </c>
      <c r="C16" s="110" t="s">
        <v>194</v>
      </c>
      <c r="D16" s="110" t="s">
        <v>214</v>
      </c>
      <c r="E16" s="231" t="str">
        <f t="shared" si="0"/>
        <v>01</v>
      </c>
      <c r="F16" s="40"/>
      <c r="G16" s="40"/>
    </row>
    <row r="17" spans="1:7" ht="13.5" x14ac:dyDescent="0.15">
      <c r="A17" s="31"/>
      <c r="B17" s="110" t="s">
        <v>215</v>
      </c>
      <c r="C17" s="110" t="s">
        <v>194</v>
      </c>
      <c r="D17" s="110" t="s">
        <v>216</v>
      </c>
      <c r="E17" s="231" t="str">
        <f t="shared" si="0"/>
        <v>01</v>
      </c>
      <c r="F17" s="40"/>
      <c r="G17" s="40"/>
    </row>
    <row r="18" spans="1:7" ht="13.5" x14ac:dyDescent="0.15">
      <c r="A18" s="31"/>
      <c r="B18" s="110" t="s">
        <v>217</v>
      </c>
      <c r="C18" s="110" t="s">
        <v>194</v>
      </c>
      <c r="D18" s="110" t="s">
        <v>218</v>
      </c>
      <c r="E18" s="231" t="str">
        <f t="shared" si="0"/>
        <v>01</v>
      </c>
      <c r="F18" s="40"/>
      <c r="G18" s="40"/>
    </row>
    <row r="19" spans="1:7" ht="13.5" x14ac:dyDescent="0.15">
      <c r="A19" s="31"/>
      <c r="B19" s="110" t="s">
        <v>219</v>
      </c>
      <c r="C19" s="110" t="s">
        <v>194</v>
      </c>
      <c r="D19" s="110" t="s">
        <v>220</v>
      </c>
      <c r="E19" s="231" t="str">
        <f t="shared" si="0"/>
        <v>01</v>
      </c>
      <c r="F19" s="40"/>
      <c r="G19" s="40"/>
    </row>
    <row r="20" spans="1:7" ht="13.5" x14ac:dyDescent="0.15">
      <c r="A20" s="31"/>
      <c r="B20" s="110" t="s">
        <v>221</v>
      </c>
      <c r="C20" s="110" t="s">
        <v>194</v>
      </c>
      <c r="D20" s="110" t="s">
        <v>222</v>
      </c>
      <c r="E20" s="231" t="str">
        <f t="shared" si="0"/>
        <v>01</v>
      </c>
      <c r="F20" s="40"/>
      <c r="G20" s="40"/>
    </row>
    <row r="21" spans="1:7" ht="13.5" x14ac:dyDescent="0.15">
      <c r="A21" s="31"/>
      <c r="B21" s="110" t="s">
        <v>223</v>
      </c>
      <c r="C21" s="110" t="s">
        <v>6921</v>
      </c>
      <c r="D21" s="110" t="s">
        <v>224</v>
      </c>
      <c r="E21" s="231" t="str">
        <f t="shared" si="0"/>
        <v>01</v>
      </c>
      <c r="F21" s="40"/>
      <c r="G21" s="40"/>
    </row>
    <row r="22" spans="1:7" ht="13.5" x14ac:dyDescent="0.15">
      <c r="A22" s="31"/>
      <c r="B22" s="110" t="s">
        <v>225</v>
      </c>
      <c r="C22" s="110" t="s">
        <v>194</v>
      </c>
      <c r="D22" s="110" t="s">
        <v>226</v>
      </c>
      <c r="E22" s="231" t="str">
        <f t="shared" si="0"/>
        <v>01</v>
      </c>
      <c r="F22" s="40"/>
      <c r="G22" s="40"/>
    </row>
    <row r="23" spans="1:7" ht="13.5" x14ac:dyDescent="0.15">
      <c r="A23" s="31"/>
      <c r="B23" s="110" t="s">
        <v>227</v>
      </c>
      <c r="C23" s="110" t="s">
        <v>194</v>
      </c>
      <c r="D23" s="110" t="s">
        <v>228</v>
      </c>
      <c r="E23" s="231" t="str">
        <f t="shared" si="0"/>
        <v>01</v>
      </c>
      <c r="F23" s="40"/>
      <c r="G23" s="40"/>
    </row>
    <row r="24" spans="1:7" ht="13.5" x14ac:dyDescent="0.15">
      <c r="A24" s="31"/>
      <c r="B24" s="110" t="s">
        <v>229</v>
      </c>
      <c r="C24" s="110" t="s">
        <v>194</v>
      </c>
      <c r="D24" s="110" t="s">
        <v>230</v>
      </c>
      <c r="E24" s="231" t="str">
        <f t="shared" si="0"/>
        <v>01</v>
      </c>
      <c r="F24" s="40"/>
      <c r="G24" s="40"/>
    </row>
    <row r="25" spans="1:7" ht="13.5" x14ac:dyDescent="0.15">
      <c r="A25" s="31"/>
      <c r="B25" s="110" t="s">
        <v>231</v>
      </c>
      <c r="C25" s="110" t="s">
        <v>194</v>
      </c>
      <c r="D25" s="110" t="s">
        <v>232</v>
      </c>
      <c r="E25" s="231" t="str">
        <f t="shared" si="0"/>
        <v>01</v>
      </c>
      <c r="F25" s="40"/>
      <c r="G25" s="40"/>
    </row>
    <row r="26" spans="1:7" ht="13.5" x14ac:dyDescent="0.15">
      <c r="A26" s="31"/>
      <c r="B26" s="110" t="s">
        <v>233</v>
      </c>
      <c r="C26" s="110" t="s">
        <v>194</v>
      </c>
      <c r="D26" s="110" t="s">
        <v>234</v>
      </c>
      <c r="E26" s="231" t="str">
        <f t="shared" si="0"/>
        <v>01</v>
      </c>
      <c r="F26" s="40"/>
      <c r="G26" s="40"/>
    </row>
    <row r="27" spans="1:7" ht="13.5" x14ac:dyDescent="0.15">
      <c r="A27" s="31"/>
      <c r="B27" s="110" t="s">
        <v>235</v>
      </c>
      <c r="C27" s="110" t="s">
        <v>194</v>
      </c>
      <c r="D27" s="110" t="s">
        <v>236</v>
      </c>
      <c r="E27" s="231" t="str">
        <f t="shared" si="0"/>
        <v>01</v>
      </c>
      <c r="F27" s="40"/>
      <c r="G27" s="40"/>
    </row>
    <row r="28" spans="1:7" ht="13.5" x14ac:dyDescent="0.15">
      <c r="A28" s="31"/>
      <c r="B28" s="110" t="s">
        <v>237</v>
      </c>
      <c r="C28" s="110" t="s">
        <v>194</v>
      </c>
      <c r="D28" s="110" t="s">
        <v>238</v>
      </c>
      <c r="E28" s="231" t="str">
        <f t="shared" si="0"/>
        <v>01</v>
      </c>
      <c r="F28" s="40"/>
      <c r="G28" s="40"/>
    </row>
    <row r="29" spans="1:7" ht="13.5" x14ac:dyDescent="0.15">
      <c r="A29" s="31"/>
      <c r="B29" s="110" t="s">
        <v>239</v>
      </c>
      <c r="C29" s="110" t="s">
        <v>194</v>
      </c>
      <c r="D29" s="110" t="s">
        <v>240</v>
      </c>
      <c r="E29" s="231" t="str">
        <f t="shared" si="0"/>
        <v>01</v>
      </c>
      <c r="F29" s="40"/>
      <c r="G29" s="40"/>
    </row>
    <row r="30" spans="1:7" ht="13.5" x14ac:dyDescent="0.15">
      <c r="A30" s="31"/>
      <c r="B30" s="110" t="s">
        <v>241</v>
      </c>
      <c r="C30" s="110" t="s">
        <v>194</v>
      </c>
      <c r="D30" s="110" t="s">
        <v>242</v>
      </c>
      <c r="E30" s="231" t="str">
        <f t="shared" si="0"/>
        <v>01</v>
      </c>
      <c r="F30" s="40"/>
      <c r="G30" s="40"/>
    </row>
    <row r="31" spans="1:7" ht="13.5" x14ac:dyDescent="0.15">
      <c r="A31" s="31"/>
      <c r="B31" s="110" t="s">
        <v>243</v>
      </c>
      <c r="C31" s="110" t="s">
        <v>194</v>
      </c>
      <c r="D31" s="110" t="s">
        <v>244</v>
      </c>
      <c r="E31" s="231" t="str">
        <f t="shared" si="0"/>
        <v>01</v>
      </c>
      <c r="F31" s="40"/>
      <c r="G31" s="40"/>
    </row>
    <row r="32" spans="1:7" ht="13.5" x14ac:dyDescent="0.15">
      <c r="A32" s="31"/>
      <c r="B32" s="110" t="s">
        <v>245</v>
      </c>
      <c r="C32" s="110" t="s">
        <v>194</v>
      </c>
      <c r="D32" s="110" t="s">
        <v>246</v>
      </c>
      <c r="E32" s="231" t="str">
        <f t="shared" si="0"/>
        <v>01</v>
      </c>
      <c r="F32" s="40"/>
      <c r="G32" s="40"/>
    </row>
    <row r="33" spans="1:7" ht="13.5" x14ac:dyDescent="0.15">
      <c r="A33" s="31"/>
      <c r="B33" s="110" t="s">
        <v>247</v>
      </c>
      <c r="C33" s="110" t="s">
        <v>194</v>
      </c>
      <c r="D33" s="110" t="s">
        <v>248</v>
      </c>
      <c r="E33" s="231" t="str">
        <f t="shared" si="0"/>
        <v>01</v>
      </c>
      <c r="F33" s="40"/>
      <c r="G33" s="40"/>
    </row>
    <row r="34" spans="1:7" ht="13.5" x14ac:dyDescent="0.15">
      <c r="A34" s="31"/>
      <c r="B34" s="110" t="s">
        <v>249</v>
      </c>
      <c r="C34" s="110" t="s">
        <v>194</v>
      </c>
      <c r="D34" s="110" t="s">
        <v>250</v>
      </c>
      <c r="E34" s="231" t="str">
        <f t="shared" si="0"/>
        <v>01</v>
      </c>
      <c r="F34" s="40"/>
      <c r="G34" s="40"/>
    </row>
    <row r="35" spans="1:7" ht="13.5" x14ac:dyDescent="0.15">
      <c r="A35" s="31"/>
      <c r="B35" s="110" t="s">
        <v>251</v>
      </c>
      <c r="C35" s="110" t="s">
        <v>194</v>
      </c>
      <c r="D35" s="110" t="s">
        <v>252</v>
      </c>
      <c r="E35" s="231" t="str">
        <f t="shared" si="0"/>
        <v>01</v>
      </c>
      <c r="F35" s="40"/>
      <c r="G35" s="40"/>
    </row>
    <row r="36" spans="1:7" ht="13.5" x14ac:dyDescent="0.15">
      <c r="A36" s="31"/>
      <c r="B36" s="110" t="s">
        <v>253</v>
      </c>
      <c r="C36" s="110" t="s">
        <v>194</v>
      </c>
      <c r="D36" s="110" t="s">
        <v>254</v>
      </c>
      <c r="E36" s="231" t="str">
        <f t="shared" si="0"/>
        <v>01</v>
      </c>
      <c r="F36" s="40"/>
      <c r="G36" s="40"/>
    </row>
    <row r="37" spans="1:7" ht="13.5" x14ac:dyDescent="0.15">
      <c r="A37" s="31"/>
      <c r="B37" s="110" t="s">
        <v>255</v>
      </c>
      <c r="C37" s="110" t="s">
        <v>194</v>
      </c>
      <c r="D37" s="110" t="s">
        <v>256</v>
      </c>
      <c r="E37" s="231" t="str">
        <f t="shared" si="0"/>
        <v>01</v>
      </c>
      <c r="F37" s="40"/>
      <c r="G37" s="40"/>
    </row>
    <row r="38" spans="1:7" ht="13.5" x14ac:dyDescent="0.15">
      <c r="A38" s="31"/>
      <c r="B38" s="110" t="s">
        <v>257</v>
      </c>
      <c r="C38" s="110" t="s">
        <v>194</v>
      </c>
      <c r="D38" s="110" t="s">
        <v>258</v>
      </c>
      <c r="E38" s="231" t="str">
        <f t="shared" si="0"/>
        <v>01</v>
      </c>
      <c r="F38" s="40"/>
      <c r="G38" s="40"/>
    </row>
    <row r="39" spans="1:7" ht="13.5" x14ac:dyDescent="0.15">
      <c r="A39" s="31"/>
      <c r="B39" s="110" t="s">
        <v>259</v>
      </c>
      <c r="C39" s="110" t="s">
        <v>194</v>
      </c>
      <c r="D39" s="110" t="s">
        <v>260</v>
      </c>
      <c r="E39" s="231" t="str">
        <f t="shared" si="0"/>
        <v>01</v>
      </c>
      <c r="F39" s="40"/>
      <c r="G39" s="40"/>
    </row>
    <row r="40" spans="1:7" ht="13.5" x14ac:dyDescent="0.15">
      <c r="A40" s="31"/>
      <c r="B40" s="110" t="s">
        <v>261</v>
      </c>
      <c r="C40" s="110" t="s">
        <v>194</v>
      </c>
      <c r="D40" s="110" t="s">
        <v>262</v>
      </c>
      <c r="E40" s="231" t="str">
        <f t="shared" si="0"/>
        <v>01</v>
      </c>
      <c r="F40" s="40"/>
      <c r="G40" s="40"/>
    </row>
    <row r="41" spans="1:7" ht="13.5" x14ac:dyDescent="0.15">
      <c r="A41" s="31"/>
      <c r="B41" s="110" t="s">
        <v>263</v>
      </c>
      <c r="C41" s="110" t="s">
        <v>194</v>
      </c>
      <c r="D41" s="110" t="s">
        <v>264</v>
      </c>
      <c r="E41" s="231" t="str">
        <f t="shared" si="0"/>
        <v>01</v>
      </c>
      <c r="F41" s="40"/>
      <c r="G41" s="40"/>
    </row>
    <row r="42" spans="1:7" ht="13.5" x14ac:dyDescent="0.15">
      <c r="A42" s="31"/>
      <c r="B42" s="110" t="s">
        <v>265</v>
      </c>
      <c r="C42" s="110" t="s">
        <v>194</v>
      </c>
      <c r="D42" s="110" t="s">
        <v>266</v>
      </c>
      <c r="E42" s="231" t="str">
        <f t="shared" si="0"/>
        <v>01</v>
      </c>
      <c r="F42" s="40"/>
      <c r="G42" s="40"/>
    </row>
    <row r="43" spans="1:7" ht="13.5" x14ac:dyDescent="0.15">
      <c r="A43" s="31"/>
      <c r="B43" s="110" t="s">
        <v>267</v>
      </c>
      <c r="C43" s="110" t="s">
        <v>194</v>
      </c>
      <c r="D43" s="110" t="s">
        <v>268</v>
      </c>
      <c r="E43" s="231" t="str">
        <f t="shared" si="0"/>
        <v>01</v>
      </c>
      <c r="F43" s="40"/>
      <c r="G43" s="40"/>
    </row>
    <row r="44" spans="1:7" ht="13.5" x14ac:dyDescent="0.15">
      <c r="A44" s="31"/>
      <c r="B44" s="110" t="s">
        <v>269</v>
      </c>
      <c r="C44" s="110" t="s">
        <v>194</v>
      </c>
      <c r="D44" s="110" t="s">
        <v>270</v>
      </c>
      <c r="E44" s="231" t="str">
        <f t="shared" si="0"/>
        <v>01</v>
      </c>
      <c r="F44" s="40"/>
      <c r="G44" s="40"/>
    </row>
    <row r="45" spans="1:7" ht="13.5" x14ac:dyDescent="0.15">
      <c r="A45" s="31"/>
      <c r="B45" s="110" t="s">
        <v>271</v>
      </c>
      <c r="C45" s="110" t="s">
        <v>194</v>
      </c>
      <c r="D45" s="110" t="s">
        <v>272</v>
      </c>
      <c r="E45" s="231" t="str">
        <f t="shared" si="0"/>
        <v>01</v>
      </c>
      <c r="F45" s="40"/>
      <c r="G45" s="40"/>
    </row>
    <row r="46" spans="1:7" ht="13.5" x14ac:dyDescent="0.15">
      <c r="A46" s="31"/>
      <c r="B46" s="110" t="s">
        <v>273</v>
      </c>
      <c r="C46" s="110" t="s">
        <v>194</v>
      </c>
      <c r="D46" s="110" t="s">
        <v>274</v>
      </c>
      <c r="E46" s="231" t="str">
        <f t="shared" si="0"/>
        <v>01</v>
      </c>
      <c r="F46" s="40"/>
      <c r="G46" s="40"/>
    </row>
    <row r="47" spans="1:7" ht="13.5" x14ac:dyDescent="0.15">
      <c r="A47" s="31"/>
      <c r="B47" s="110" t="s">
        <v>275</v>
      </c>
      <c r="C47" s="110" t="s">
        <v>194</v>
      </c>
      <c r="D47" s="110" t="s">
        <v>276</v>
      </c>
      <c r="E47" s="231" t="str">
        <f t="shared" si="0"/>
        <v>01</v>
      </c>
      <c r="F47" s="40"/>
      <c r="G47" s="40"/>
    </row>
    <row r="48" spans="1:7" ht="13.5" x14ac:dyDescent="0.15">
      <c r="A48" s="31"/>
      <c r="B48" s="110" t="s">
        <v>277</v>
      </c>
      <c r="C48" s="110" t="s">
        <v>194</v>
      </c>
      <c r="D48" s="110" t="s">
        <v>278</v>
      </c>
      <c r="E48" s="231" t="str">
        <f t="shared" si="0"/>
        <v>01</v>
      </c>
      <c r="F48" s="40"/>
      <c r="G48" s="40"/>
    </row>
    <row r="49" spans="1:7" ht="13.5" x14ac:dyDescent="0.15">
      <c r="A49" s="31"/>
      <c r="B49" s="110" t="s">
        <v>279</v>
      </c>
      <c r="C49" s="110" t="s">
        <v>194</v>
      </c>
      <c r="D49" s="110" t="s">
        <v>280</v>
      </c>
      <c r="E49" s="231" t="str">
        <f t="shared" si="0"/>
        <v>01</v>
      </c>
      <c r="F49" s="40"/>
      <c r="G49" s="40"/>
    </row>
    <row r="50" spans="1:7" ht="13.5" x14ac:dyDescent="0.15">
      <c r="A50" s="31"/>
      <c r="B50" s="110" t="s">
        <v>281</v>
      </c>
      <c r="C50" s="110" t="s">
        <v>194</v>
      </c>
      <c r="D50" s="110" t="s">
        <v>282</v>
      </c>
      <c r="E50" s="231" t="str">
        <f t="shared" si="0"/>
        <v>01</v>
      </c>
      <c r="F50" s="40"/>
      <c r="G50" s="40"/>
    </row>
    <row r="51" spans="1:7" ht="13.5" x14ac:dyDescent="0.15">
      <c r="A51" s="31"/>
      <c r="B51" s="110" t="s">
        <v>283</v>
      </c>
      <c r="C51" s="110" t="s">
        <v>194</v>
      </c>
      <c r="D51" s="110" t="s">
        <v>284</v>
      </c>
      <c r="E51" s="231" t="str">
        <f t="shared" si="0"/>
        <v>01</v>
      </c>
      <c r="F51" s="40"/>
      <c r="G51" s="40"/>
    </row>
    <row r="52" spans="1:7" ht="13.5" x14ac:dyDescent="0.15">
      <c r="A52" s="31"/>
      <c r="B52" s="110" t="s">
        <v>285</v>
      </c>
      <c r="C52" s="110" t="s">
        <v>194</v>
      </c>
      <c r="D52" s="110" t="s">
        <v>286</v>
      </c>
      <c r="E52" s="231" t="str">
        <f t="shared" si="0"/>
        <v>01</v>
      </c>
      <c r="F52" s="40"/>
      <c r="G52" s="40"/>
    </row>
    <row r="53" spans="1:7" ht="13.5" x14ac:dyDescent="0.15">
      <c r="A53" s="31"/>
      <c r="B53" s="110" t="s">
        <v>287</v>
      </c>
      <c r="C53" s="110" t="s">
        <v>194</v>
      </c>
      <c r="D53" s="110" t="s">
        <v>288</v>
      </c>
      <c r="E53" s="231" t="str">
        <f t="shared" si="0"/>
        <v>01</v>
      </c>
      <c r="F53" s="40"/>
      <c r="G53" s="40"/>
    </row>
    <row r="54" spans="1:7" ht="13.5" x14ac:dyDescent="0.15">
      <c r="A54" s="31"/>
      <c r="B54" s="110" t="s">
        <v>289</v>
      </c>
      <c r="C54" s="110" t="s">
        <v>194</v>
      </c>
      <c r="D54" s="110" t="s">
        <v>290</v>
      </c>
      <c r="E54" s="231" t="str">
        <f t="shared" si="0"/>
        <v>01</v>
      </c>
    </row>
    <row r="55" spans="1:7" ht="13.5" x14ac:dyDescent="0.15">
      <c r="A55" s="31"/>
      <c r="B55" s="110" t="s">
        <v>291</v>
      </c>
      <c r="C55" s="110" t="s">
        <v>194</v>
      </c>
      <c r="D55" s="110" t="s">
        <v>292</v>
      </c>
      <c r="E55" s="231" t="str">
        <f t="shared" si="0"/>
        <v>01</v>
      </c>
    </row>
    <row r="56" spans="1:7" ht="13.5" x14ac:dyDescent="0.15">
      <c r="A56" s="31"/>
      <c r="B56" s="110" t="s">
        <v>293</v>
      </c>
      <c r="C56" s="110" t="s">
        <v>194</v>
      </c>
      <c r="D56" s="110" t="s">
        <v>294</v>
      </c>
      <c r="E56" s="231" t="str">
        <f t="shared" si="0"/>
        <v>01</v>
      </c>
    </row>
    <row r="57" spans="1:7" ht="13.5" x14ac:dyDescent="0.15">
      <c r="A57" s="31"/>
      <c r="B57" s="110" t="s">
        <v>295</v>
      </c>
      <c r="C57" s="110" t="s">
        <v>194</v>
      </c>
      <c r="D57" s="110" t="s">
        <v>296</v>
      </c>
      <c r="E57" s="231" t="str">
        <f t="shared" si="0"/>
        <v>01</v>
      </c>
    </row>
    <row r="58" spans="1:7" ht="13.5" x14ac:dyDescent="0.15">
      <c r="A58" s="31"/>
      <c r="B58" s="110" t="s">
        <v>297</v>
      </c>
      <c r="C58" s="110" t="s">
        <v>194</v>
      </c>
      <c r="D58" s="110" t="s">
        <v>298</v>
      </c>
      <c r="E58" s="231" t="str">
        <f t="shared" si="0"/>
        <v>01</v>
      </c>
    </row>
    <row r="59" spans="1:7" ht="13.5" x14ac:dyDescent="0.15">
      <c r="A59" s="31"/>
      <c r="B59" s="110" t="s">
        <v>299</v>
      </c>
      <c r="C59" s="110" t="s">
        <v>194</v>
      </c>
      <c r="D59" s="110" t="s">
        <v>300</v>
      </c>
      <c r="E59" s="231" t="str">
        <f t="shared" si="0"/>
        <v>01</v>
      </c>
    </row>
    <row r="60" spans="1:7" ht="13.5" x14ac:dyDescent="0.15">
      <c r="A60" s="31"/>
      <c r="B60" s="110" t="s">
        <v>301</v>
      </c>
      <c r="C60" s="110" t="s">
        <v>194</v>
      </c>
      <c r="D60" s="110" t="s">
        <v>302</v>
      </c>
      <c r="E60" s="231" t="str">
        <f t="shared" si="0"/>
        <v>01</v>
      </c>
    </row>
    <row r="61" spans="1:7" ht="13.5" x14ac:dyDescent="0.15">
      <c r="A61" s="31"/>
      <c r="B61" s="110" t="s">
        <v>303</v>
      </c>
      <c r="C61" s="110" t="s">
        <v>194</v>
      </c>
      <c r="D61" s="110" t="s">
        <v>304</v>
      </c>
      <c r="E61" s="231" t="str">
        <f t="shared" si="0"/>
        <v>01</v>
      </c>
    </row>
    <row r="62" spans="1:7" ht="13.5" x14ac:dyDescent="0.15">
      <c r="A62" s="31"/>
      <c r="B62" s="110" t="s">
        <v>305</v>
      </c>
      <c r="C62" s="110" t="s">
        <v>194</v>
      </c>
      <c r="D62" s="110" t="s">
        <v>306</v>
      </c>
      <c r="E62" s="231" t="str">
        <f t="shared" si="0"/>
        <v>01</v>
      </c>
    </row>
    <row r="63" spans="1:7" ht="13.5" x14ac:dyDescent="0.15">
      <c r="A63" s="31"/>
      <c r="B63" s="110" t="s">
        <v>307</v>
      </c>
      <c r="C63" s="110" t="s">
        <v>194</v>
      </c>
      <c r="D63" s="110" t="s">
        <v>308</v>
      </c>
      <c r="E63" s="231" t="str">
        <f t="shared" si="0"/>
        <v>01</v>
      </c>
    </row>
    <row r="64" spans="1:7" ht="13.5" x14ac:dyDescent="0.15">
      <c r="A64" s="31"/>
      <c r="B64" s="110" t="s">
        <v>309</v>
      </c>
      <c r="C64" s="110" t="s">
        <v>194</v>
      </c>
      <c r="D64" s="110" t="s">
        <v>310</v>
      </c>
      <c r="E64" s="231" t="str">
        <f t="shared" si="0"/>
        <v>01</v>
      </c>
    </row>
    <row r="65" spans="1:5" ht="13.5" x14ac:dyDescent="0.15">
      <c r="A65" s="31"/>
      <c r="B65" s="110" t="s">
        <v>311</v>
      </c>
      <c r="C65" s="110" t="s">
        <v>194</v>
      </c>
      <c r="D65" s="110" t="s">
        <v>312</v>
      </c>
      <c r="E65" s="231" t="str">
        <f t="shared" si="0"/>
        <v>01</v>
      </c>
    </row>
    <row r="66" spans="1:5" ht="13.5" x14ac:dyDescent="0.15">
      <c r="A66" s="31"/>
      <c r="B66" s="110" t="s">
        <v>313</v>
      </c>
      <c r="C66" s="110" t="s">
        <v>194</v>
      </c>
      <c r="D66" s="110" t="s">
        <v>314</v>
      </c>
      <c r="E66" s="231" t="str">
        <f t="shared" si="0"/>
        <v>01</v>
      </c>
    </row>
    <row r="67" spans="1:5" ht="13.5" x14ac:dyDescent="0.15">
      <c r="A67" s="31"/>
      <c r="B67" s="110" t="s">
        <v>315</v>
      </c>
      <c r="C67" s="110" t="s">
        <v>194</v>
      </c>
      <c r="D67" s="110" t="s">
        <v>316</v>
      </c>
      <c r="E67" s="231" t="str">
        <f t="shared" si="0"/>
        <v>01</v>
      </c>
    </row>
    <row r="68" spans="1:5" ht="13.5" x14ac:dyDescent="0.15">
      <c r="A68" s="31"/>
      <c r="B68" s="110" t="s">
        <v>317</v>
      </c>
      <c r="C68" s="110" t="s">
        <v>194</v>
      </c>
      <c r="D68" s="110" t="s">
        <v>318</v>
      </c>
      <c r="E68" s="231" t="str">
        <f t="shared" si="0"/>
        <v>01</v>
      </c>
    </row>
    <row r="69" spans="1:5" ht="13.5" x14ac:dyDescent="0.15">
      <c r="A69" s="31"/>
      <c r="B69" s="110" t="s">
        <v>319</v>
      </c>
      <c r="C69" s="110" t="s">
        <v>194</v>
      </c>
      <c r="D69" s="110" t="s">
        <v>320</v>
      </c>
      <c r="E69" s="231" t="str">
        <f t="shared" si="0"/>
        <v>01</v>
      </c>
    </row>
    <row r="70" spans="1:5" ht="13.5" x14ac:dyDescent="0.15">
      <c r="A70" s="31"/>
      <c r="B70" s="110" t="s">
        <v>321</v>
      </c>
      <c r="C70" s="110" t="s">
        <v>194</v>
      </c>
      <c r="D70" s="110" t="s">
        <v>322</v>
      </c>
      <c r="E70" s="231" t="str">
        <f t="shared" si="0"/>
        <v>01</v>
      </c>
    </row>
    <row r="71" spans="1:5" ht="13.5" x14ac:dyDescent="0.15">
      <c r="A71" s="31"/>
      <c r="B71" s="110" t="s">
        <v>323</v>
      </c>
      <c r="C71" s="110" t="s">
        <v>194</v>
      </c>
      <c r="D71" s="110" t="s">
        <v>324</v>
      </c>
      <c r="E71" s="231" t="str">
        <f t="shared" ref="E71:E134" si="1">LEFT(B71,2)</f>
        <v>01</v>
      </c>
    </row>
    <row r="72" spans="1:5" ht="13.5" x14ac:dyDescent="0.15">
      <c r="A72" s="31"/>
      <c r="B72" s="110" t="s">
        <v>325</v>
      </c>
      <c r="C72" s="110" t="s">
        <v>194</v>
      </c>
      <c r="D72" s="110" t="s">
        <v>326</v>
      </c>
      <c r="E72" s="231" t="str">
        <f t="shared" si="1"/>
        <v>01</v>
      </c>
    </row>
    <row r="73" spans="1:5" ht="13.5" x14ac:dyDescent="0.15">
      <c r="A73" s="31"/>
      <c r="B73" s="110" t="s">
        <v>327</v>
      </c>
      <c r="C73" s="110" t="s">
        <v>194</v>
      </c>
      <c r="D73" s="110" t="s">
        <v>328</v>
      </c>
      <c r="E73" s="231" t="str">
        <f t="shared" si="1"/>
        <v>01</v>
      </c>
    </row>
    <row r="74" spans="1:5" ht="13.5" x14ac:dyDescent="0.15">
      <c r="B74" s="110" t="s">
        <v>329</v>
      </c>
      <c r="C74" s="110" t="s">
        <v>194</v>
      </c>
      <c r="D74" s="110" t="s">
        <v>330</v>
      </c>
      <c r="E74" s="231" t="str">
        <f t="shared" si="1"/>
        <v>01</v>
      </c>
    </row>
    <row r="75" spans="1:5" ht="13.5" x14ac:dyDescent="0.15">
      <c r="B75" s="110" t="s">
        <v>331</v>
      </c>
      <c r="C75" s="110" t="s">
        <v>194</v>
      </c>
      <c r="D75" s="110" t="s">
        <v>332</v>
      </c>
      <c r="E75" s="231" t="str">
        <f t="shared" si="1"/>
        <v>01</v>
      </c>
    </row>
    <row r="76" spans="1:5" ht="13.5" x14ac:dyDescent="0.15">
      <c r="B76" s="110" t="s">
        <v>333</v>
      </c>
      <c r="C76" s="110" t="s">
        <v>194</v>
      </c>
      <c r="D76" s="110" t="s">
        <v>334</v>
      </c>
      <c r="E76" s="231" t="str">
        <f t="shared" si="1"/>
        <v>01</v>
      </c>
    </row>
    <row r="77" spans="1:5" ht="13.5" x14ac:dyDescent="0.15">
      <c r="B77" s="110" t="s">
        <v>335</v>
      </c>
      <c r="C77" s="110" t="s">
        <v>194</v>
      </c>
      <c r="D77" s="110" t="s">
        <v>336</v>
      </c>
      <c r="E77" s="231" t="str">
        <f t="shared" si="1"/>
        <v>01</v>
      </c>
    </row>
    <row r="78" spans="1:5" ht="13.5" x14ac:dyDescent="0.15">
      <c r="B78" s="110" t="s">
        <v>337</v>
      </c>
      <c r="C78" s="110" t="s">
        <v>194</v>
      </c>
      <c r="D78" s="110" t="s">
        <v>338</v>
      </c>
      <c r="E78" s="231" t="str">
        <f t="shared" si="1"/>
        <v>01</v>
      </c>
    </row>
    <row r="79" spans="1:5" ht="13.5" x14ac:dyDescent="0.15">
      <c r="B79" s="110" t="s">
        <v>339</v>
      </c>
      <c r="C79" s="110" t="s">
        <v>194</v>
      </c>
      <c r="D79" s="110" t="s">
        <v>340</v>
      </c>
      <c r="E79" s="231" t="str">
        <f t="shared" si="1"/>
        <v>01</v>
      </c>
    </row>
    <row r="80" spans="1:5" ht="13.5" x14ac:dyDescent="0.15">
      <c r="B80" s="110" t="s">
        <v>341</v>
      </c>
      <c r="C80" s="110" t="s">
        <v>194</v>
      </c>
      <c r="D80" s="110" t="s">
        <v>342</v>
      </c>
      <c r="E80" s="231" t="str">
        <f t="shared" si="1"/>
        <v>01</v>
      </c>
    </row>
    <row r="81" spans="2:5" ht="13.5" x14ac:dyDescent="0.15">
      <c r="B81" s="110" t="s">
        <v>343</v>
      </c>
      <c r="C81" s="110" t="s">
        <v>194</v>
      </c>
      <c r="D81" s="110" t="s">
        <v>344</v>
      </c>
      <c r="E81" s="231" t="str">
        <f t="shared" si="1"/>
        <v>01</v>
      </c>
    </row>
    <row r="82" spans="2:5" ht="13.5" x14ac:dyDescent="0.15">
      <c r="B82" s="110" t="s">
        <v>345</v>
      </c>
      <c r="C82" s="110" t="s">
        <v>194</v>
      </c>
      <c r="D82" s="110" t="s">
        <v>346</v>
      </c>
      <c r="E82" s="231" t="str">
        <f t="shared" si="1"/>
        <v>01</v>
      </c>
    </row>
    <row r="83" spans="2:5" ht="13.5" x14ac:dyDescent="0.15">
      <c r="B83" s="110" t="s">
        <v>347</v>
      </c>
      <c r="C83" s="110" t="s">
        <v>194</v>
      </c>
      <c r="D83" s="110" t="s">
        <v>348</v>
      </c>
      <c r="E83" s="231" t="str">
        <f t="shared" si="1"/>
        <v>01</v>
      </c>
    </row>
    <row r="84" spans="2:5" ht="13.5" x14ac:dyDescent="0.15">
      <c r="B84" s="110" t="s">
        <v>349</v>
      </c>
      <c r="C84" s="110" t="s">
        <v>194</v>
      </c>
      <c r="D84" s="110" t="s">
        <v>350</v>
      </c>
      <c r="E84" s="231" t="str">
        <f t="shared" si="1"/>
        <v>01</v>
      </c>
    </row>
    <row r="85" spans="2:5" ht="13.5" x14ac:dyDescent="0.15">
      <c r="B85" s="110" t="s">
        <v>351</v>
      </c>
      <c r="C85" s="110" t="s">
        <v>194</v>
      </c>
      <c r="D85" s="110" t="s">
        <v>352</v>
      </c>
      <c r="E85" s="231" t="str">
        <f t="shared" si="1"/>
        <v>01</v>
      </c>
    </row>
    <row r="86" spans="2:5" ht="13.5" x14ac:dyDescent="0.15">
      <c r="B86" s="110" t="s">
        <v>353</v>
      </c>
      <c r="C86" s="110" t="s">
        <v>194</v>
      </c>
      <c r="D86" s="110" t="s">
        <v>354</v>
      </c>
      <c r="E86" s="231" t="str">
        <f t="shared" si="1"/>
        <v>01</v>
      </c>
    </row>
    <row r="87" spans="2:5" ht="13.5" x14ac:dyDescent="0.15">
      <c r="B87" s="110" t="s">
        <v>355</v>
      </c>
      <c r="C87" s="110" t="s">
        <v>194</v>
      </c>
      <c r="D87" s="110" t="s">
        <v>356</v>
      </c>
      <c r="E87" s="231" t="str">
        <f t="shared" si="1"/>
        <v>01</v>
      </c>
    </row>
    <row r="88" spans="2:5" ht="13.5" x14ac:dyDescent="0.15">
      <c r="B88" s="110" t="s">
        <v>357</v>
      </c>
      <c r="C88" s="110" t="s">
        <v>194</v>
      </c>
      <c r="D88" s="110" t="s">
        <v>358</v>
      </c>
      <c r="E88" s="231" t="str">
        <f t="shared" si="1"/>
        <v>01</v>
      </c>
    </row>
    <row r="89" spans="2:5" ht="13.5" x14ac:dyDescent="0.15">
      <c r="B89" s="110" t="s">
        <v>359</v>
      </c>
      <c r="C89" s="110" t="s">
        <v>194</v>
      </c>
      <c r="D89" s="110" t="s">
        <v>360</v>
      </c>
      <c r="E89" s="231" t="str">
        <f t="shared" si="1"/>
        <v>01</v>
      </c>
    </row>
    <row r="90" spans="2:5" ht="13.5" x14ac:dyDescent="0.15">
      <c r="B90" s="110" t="s">
        <v>361</v>
      </c>
      <c r="C90" s="110" t="s">
        <v>194</v>
      </c>
      <c r="D90" s="110" t="s">
        <v>362</v>
      </c>
      <c r="E90" s="231" t="str">
        <f t="shared" si="1"/>
        <v>01</v>
      </c>
    </row>
    <row r="91" spans="2:5" ht="13.5" x14ac:dyDescent="0.15">
      <c r="B91" s="110" t="s">
        <v>363</v>
      </c>
      <c r="C91" s="110" t="s">
        <v>194</v>
      </c>
      <c r="D91" s="110" t="s">
        <v>364</v>
      </c>
      <c r="E91" s="231" t="str">
        <f t="shared" si="1"/>
        <v>01</v>
      </c>
    </row>
    <row r="92" spans="2:5" ht="13.5" x14ac:dyDescent="0.15">
      <c r="B92" s="110" t="s">
        <v>365</v>
      </c>
      <c r="C92" s="110" t="s">
        <v>194</v>
      </c>
      <c r="D92" s="110" t="s">
        <v>366</v>
      </c>
      <c r="E92" s="231" t="str">
        <f t="shared" si="1"/>
        <v>01</v>
      </c>
    </row>
    <row r="93" spans="2:5" ht="13.5" x14ac:dyDescent="0.15">
      <c r="B93" s="110" t="s">
        <v>367</v>
      </c>
      <c r="C93" s="110" t="s">
        <v>194</v>
      </c>
      <c r="D93" s="110" t="s">
        <v>368</v>
      </c>
      <c r="E93" s="231" t="str">
        <f t="shared" si="1"/>
        <v>01</v>
      </c>
    </row>
    <row r="94" spans="2:5" ht="13.5" x14ac:dyDescent="0.15">
      <c r="B94" s="110" t="s">
        <v>369</v>
      </c>
      <c r="C94" s="110" t="s">
        <v>194</v>
      </c>
      <c r="D94" s="110" t="s">
        <v>370</v>
      </c>
      <c r="E94" s="231" t="str">
        <f t="shared" si="1"/>
        <v>01</v>
      </c>
    </row>
    <row r="95" spans="2:5" ht="13.5" x14ac:dyDescent="0.15">
      <c r="B95" s="110" t="s">
        <v>371</v>
      </c>
      <c r="C95" s="110" t="s">
        <v>194</v>
      </c>
      <c r="D95" s="110" t="s">
        <v>372</v>
      </c>
      <c r="E95" s="231" t="str">
        <f t="shared" si="1"/>
        <v>01</v>
      </c>
    </row>
    <row r="96" spans="2:5" ht="13.5" x14ac:dyDescent="0.15">
      <c r="B96" s="110" t="s">
        <v>373</v>
      </c>
      <c r="C96" s="110" t="s">
        <v>194</v>
      </c>
      <c r="D96" s="110" t="s">
        <v>374</v>
      </c>
      <c r="E96" s="231" t="str">
        <f t="shared" si="1"/>
        <v>01</v>
      </c>
    </row>
    <row r="97" spans="2:5" ht="13.5" x14ac:dyDescent="0.15">
      <c r="B97" s="110" t="s">
        <v>375</v>
      </c>
      <c r="C97" s="110" t="s">
        <v>194</v>
      </c>
      <c r="D97" s="110" t="s">
        <v>376</v>
      </c>
      <c r="E97" s="231" t="str">
        <f t="shared" si="1"/>
        <v>01</v>
      </c>
    </row>
    <row r="98" spans="2:5" ht="13.5" x14ac:dyDescent="0.15">
      <c r="B98" s="110" t="s">
        <v>377</v>
      </c>
      <c r="C98" s="110" t="s">
        <v>194</v>
      </c>
      <c r="D98" s="110" t="s">
        <v>378</v>
      </c>
      <c r="E98" s="231" t="str">
        <f t="shared" si="1"/>
        <v>01</v>
      </c>
    </row>
    <row r="99" spans="2:5" ht="13.5" x14ac:dyDescent="0.15">
      <c r="B99" s="110" t="s">
        <v>379</v>
      </c>
      <c r="C99" s="110" t="s">
        <v>194</v>
      </c>
      <c r="D99" s="110" t="s">
        <v>380</v>
      </c>
      <c r="E99" s="231" t="str">
        <f t="shared" si="1"/>
        <v>01</v>
      </c>
    </row>
    <row r="100" spans="2:5" ht="13.5" x14ac:dyDescent="0.15">
      <c r="B100" s="110" t="s">
        <v>381</v>
      </c>
      <c r="C100" s="110" t="s">
        <v>194</v>
      </c>
      <c r="D100" s="110" t="s">
        <v>382</v>
      </c>
      <c r="E100" s="231" t="str">
        <f t="shared" si="1"/>
        <v>01</v>
      </c>
    </row>
    <row r="101" spans="2:5" ht="13.5" x14ac:dyDescent="0.15">
      <c r="B101" s="110" t="s">
        <v>383</v>
      </c>
      <c r="C101" s="110" t="s">
        <v>194</v>
      </c>
      <c r="D101" s="110" t="s">
        <v>384</v>
      </c>
      <c r="E101" s="231" t="str">
        <f t="shared" si="1"/>
        <v>01</v>
      </c>
    </row>
    <row r="102" spans="2:5" ht="13.5" x14ac:dyDescent="0.15">
      <c r="B102" s="110" t="s">
        <v>385</v>
      </c>
      <c r="C102" s="110" t="s">
        <v>194</v>
      </c>
      <c r="D102" s="110" t="s">
        <v>386</v>
      </c>
      <c r="E102" s="231" t="str">
        <f t="shared" si="1"/>
        <v>01</v>
      </c>
    </row>
    <row r="103" spans="2:5" ht="13.5" x14ac:dyDescent="0.15">
      <c r="B103" s="110" t="s">
        <v>387</v>
      </c>
      <c r="C103" s="110" t="s">
        <v>194</v>
      </c>
      <c r="D103" s="110" t="s">
        <v>388</v>
      </c>
      <c r="E103" s="231" t="str">
        <f t="shared" si="1"/>
        <v>01</v>
      </c>
    </row>
    <row r="104" spans="2:5" ht="13.5" x14ac:dyDescent="0.15">
      <c r="B104" s="110" t="s">
        <v>389</v>
      </c>
      <c r="C104" s="110" t="s">
        <v>194</v>
      </c>
      <c r="D104" s="110" t="s">
        <v>390</v>
      </c>
      <c r="E104" s="231" t="str">
        <f t="shared" si="1"/>
        <v>01</v>
      </c>
    </row>
    <row r="105" spans="2:5" ht="13.5" x14ac:dyDescent="0.15">
      <c r="B105" s="110" t="s">
        <v>391</v>
      </c>
      <c r="C105" s="110" t="s">
        <v>194</v>
      </c>
      <c r="D105" s="110" t="s">
        <v>392</v>
      </c>
      <c r="E105" s="231" t="str">
        <f t="shared" si="1"/>
        <v>01</v>
      </c>
    </row>
    <row r="106" spans="2:5" ht="13.5" x14ac:dyDescent="0.15">
      <c r="B106" s="110" t="s">
        <v>393</v>
      </c>
      <c r="C106" s="110" t="s">
        <v>194</v>
      </c>
      <c r="D106" s="110" t="s">
        <v>394</v>
      </c>
      <c r="E106" s="231" t="str">
        <f t="shared" si="1"/>
        <v>01</v>
      </c>
    </row>
    <row r="107" spans="2:5" ht="13.5" x14ac:dyDescent="0.15">
      <c r="B107" s="110" t="s">
        <v>395</v>
      </c>
      <c r="C107" s="110" t="s">
        <v>194</v>
      </c>
      <c r="D107" s="110" t="s">
        <v>396</v>
      </c>
      <c r="E107" s="231" t="str">
        <f t="shared" si="1"/>
        <v>01</v>
      </c>
    </row>
    <row r="108" spans="2:5" ht="13.5" x14ac:dyDescent="0.15">
      <c r="B108" s="110" t="s">
        <v>397</v>
      </c>
      <c r="C108" s="110" t="s">
        <v>194</v>
      </c>
      <c r="D108" s="110" t="s">
        <v>398</v>
      </c>
      <c r="E108" s="231" t="str">
        <f t="shared" si="1"/>
        <v>01</v>
      </c>
    </row>
    <row r="109" spans="2:5" ht="13.5" x14ac:dyDescent="0.15">
      <c r="B109" s="110" t="s">
        <v>399</v>
      </c>
      <c r="C109" s="110" t="s">
        <v>194</v>
      </c>
      <c r="D109" s="110" t="s">
        <v>400</v>
      </c>
      <c r="E109" s="231" t="str">
        <f t="shared" si="1"/>
        <v>01</v>
      </c>
    </row>
    <row r="110" spans="2:5" ht="13.5" x14ac:dyDescent="0.15">
      <c r="B110" s="110" t="s">
        <v>401</v>
      </c>
      <c r="C110" s="110" t="s">
        <v>194</v>
      </c>
      <c r="D110" s="110" t="s">
        <v>402</v>
      </c>
      <c r="E110" s="231" t="str">
        <f t="shared" si="1"/>
        <v>01</v>
      </c>
    </row>
    <row r="111" spans="2:5" ht="13.5" x14ac:dyDescent="0.15">
      <c r="B111" s="110" t="s">
        <v>403</v>
      </c>
      <c r="C111" s="110" t="s">
        <v>194</v>
      </c>
      <c r="D111" s="110" t="s">
        <v>404</v>
      </c>
      <c r="E111" s="231" t="str">
        <f t="shared" si="1"/>
        <v>01</v>
      </c>
    </row>
    <row r="112" spans="2:5" ht="13.5" x14ac:dyDescent="0.15">
      <c r="B112" s="110" t="s">
        <v>405</v>
      </c>
      <c r="C112" s="110" t="s">
        <v>194</v>
      </c>
      <c r="D112" s="110" t="s">
        <v>406</v>
      </c>
      <c r="E112" s="231" t="str">
        <f t="shared" si="1"/>
        <v>01</v>
      </c>
    </row>
    <row r="113" spans="2:5" ht="13.5" x14ac:dyDescent="0.15">
      <c r="B113" s="110" t="s">
        <v>407</v>
      </c>
      <c r="C113" s="110" t="s">
        <v>194</v>
      </c>
      <c r="D113" s="110" t="s">
        <v>408</v>
      </c>
      <c r="E113" s="231" t="str">
        <f t="shared" si="1"/>
        <v>01</v>
      </c>
    </row>
    <row r="114" spans="2:5" ht="13.5" x14ac:dyDescent="0.15">
      <c r="B114" s="110" t="s">
        <v>409</v>
      </c>
      <c r="C114" s="110" t="s">
        <v>194</v>
      </c>
      <c r="D114" s="110" t="s">
        <v>410</v>
      </c>
      <c r="E114" s="231" t="str">
        <f t="shared" si="1"/>
        <v>01</v>
      </c>
    </row>
    <row r="115" spans="2:5" ht="13.5" x14ac:dyDescent="0.15">
      <c r="B115" s="110" t="s">
        <v>411</v>
      </c>
      <c r="C115" s="110" t="s">
        <v>194</v>
      </c>
      <c r="D115" s="110" t="s">
        <v>412</v>
      </c>
      <c r="E115" s="231" t="str">
        <f t="shared" si="1"/>
        <v>01</v>
      </c>
    </row>
    <row r="116" spans="2:5" ht="13.5" x14ac:dyDescent="0.15">
      <c r="B116" s="110" t="s">
        <v>413</v>
      </c>
      <c r="C116" s="110" t="s">
        <v>194</v>
      </c>
      <c r="D116" s="110" t="s">
        <v>414</v>
      </c>
      <c r="E116" s="231" t="str">
        <f t="shared" si="1"/>
        <v>01</v>
      </c>
    </row>
    <row r="117" spans="2:5" ht="13.5" x14ac:dyDescent="0.15">
      <c r="B117" s="110" t="s">
        <v>415</v>
      </c>
      <c r="C117" s="110" t="s">
        <v>194</v>
      </c>
      <c r="D117" s="110" t="s">
        <v>416</v>
      </c>
      <c r="E117" s="231" t="str">
        <f t="shared" si="1"/>
        <v>01</v>
      </c>
    </row>
    <row r="118" spans="2:5" ht="13.5" x14ac:dyDescent="0.15">
      <c r="B118" s="110" t="s">
        <v>417</v>
      </c>
      <c r="C118" s="110" t="s">
        <v>194</v>
      </c>
      <c r="D118" s="110" t="s">
        <v>418</v>
      </c>
      <c r="E118" s="231" t="str">
        <f t="shared" si="1"/>
        <v>01</v>
      </c>
    </row>
    <row r="119" spans="2:5" ht="13.5" x14ac:dyDescent="0.15">
      <c r="B119" s="110" t="s">
        <v>419</v>
      </c>
      <c r="C119" s="110" t="s">
        <v>194</v>
      </c>
      <c r="D119" s="110" t="s">
        <v>420</v>
      </c>
      <c r="E119" s="231" t="str">
        <f t="shared" si="1"/>
        <v>01</v>
      </c>
    </row>
    <row r="120" spans="2:5" ht="13.5" x14ac:dyDescent="0.15">
      <c r="B120" s="110" t="s">
        <v>421</v>
      </c>
      <c r="C120" s="110" t="s">
        <v>194</v>
      </c>
      <c r="D120" s="110" t="s">
        <v>422</v>
      </c>
      <c r="E120" s="231" t="str">
        <f t="shared" si="1"/>
        <v>01</v>
      </c>
    </row>
    <row r="121" spans="2:5" ht="13.5" x14ac:dyDescent="0.15">
      <c r="B121" s="110" t="s">
        <v>423</v>
      </c>
      <c r="C121" s="110" t="s">
        <v>194</v>
      </c>
      <c r="D121" s="110" t="s">
        <v>424</v>
      </c>
      <c r="E121" s="231" t="str">
        <f t="shared" si="1"/>
        <v>01</v>
      </c>
    </row>
    <row r="122" spans="2:5" ht="13.5" x14ac:dyDescent="0.15">
      <c r="B122" s="110" t="s">
        <v>425</v>
      </c>
      <c r="C122" s="110" t="s">
        <v>194</v>
      </c>
      <c r="D122" s="110" t="s">
        <v>426</v>
      </c>
      <c r="E122" s="231" t="str">
        <f t="shared" si="1"/>
        <v>01</v>
      </c>
    </row>
    <row r="123" spans="2:5" ht="13.5" x14ac:dyDescent="0.15">
      <c r="B123" s="110" t="s">
        <v>427</v>
      </c>
      <c r="C123" s="110" t="s">
        <v>194</v>
      </c>
      <c r="D123" s="110" t="s">
        <v>428</v>
      </c>
      <c r="E123" s="231" t="str">
        <f t="shared" si="1"/>
        <v>01</v>
      </c>
    </row>
    <row r="124" spans="2:5" ht="13.5" x14ac:dyDescent="0.15">
      <c r="B124" s="110" t="s">
        <v>429</v>
      </c>
      <c r="C124" s="110" t="s">
        <v>194</v>
      </c>
      <c r="D124" s="110" t="s">
        <v>430</v>
      </c>
      <c r="E124" s="231" t="str">
        <f t="shared" si="1"/>
        <v>01</v>
      </c>
    </row>
    <row r="125" spans="2:5" ht="13.5" x14ac:dyDescent="0.15">
      <c r="B125" s="110" t="s">
        <v>431</v>
      </c>
      <c r="C125" s="110" t="s">
        <v>194</v>
      </c>
      <c r="D125" s="110" t="s">
        <v>432</v>
      </c>
      <c r="E125" s="231" t="str">
        <f t="shared" si="1"/>
        <v>01</v>
      </c>
    </row>
    <row r="126" spans="2:5" ht="13.5" x14ac:dyDescent="0.15">
      <c r="B126" s="110" t="s">
        <v>433</v>
      </c>
      <c r="C126" s="110" t="s">
        <v>194</v>
      </c>
      <c r="D126" s="110" t="s">
        <v>434</v>
      </c>
      <c r="E126" s="231" t="str">
        <f t="shared" si="1"/>
        <v>01</v>
      </c>
    </row>
    <row r="127" spans="2:5" ht="13.5" x14ac:dyDescent="0.15">
      <c r="B127" s="110" t="s">
        <v>435</v>
      </c>
      <c r="C127" s="110" t="s">
        <v>194</v>
      </c>
      <c r="D127" s="110" t="s">
        <v>436</v>
      </c>
      <c r="E127" s="231" t="str">
        <f t="shared" si="1"/>
        <v>01</v>
      </c>
    </row>
    <row r="128" spans="2:5" ht="13.5" x14ac:dyDescent="0.15">
      <c r="B128" s="110" t="s">
        <v>437</v>
      </c>
      <c r="C128" s="110" t="s">
        <v>194</v>
      </c>
      <c r="D128" s="110" t="s">
        <v>438</v>
      </c>
      <c r="E128" s="231" t="str">
        <f t="shared" si="1"/>
        <v>01</v>
      </c>
    </row>
    <row r="129" spans="2:5" ht="13.5" x14ac:dyDescent="0.15">
      <c r="B129" s="110" t="s">
        <v>439</v>
      </c>
      <c r="C129" s="110" t="s">
        <v>194</v>
      </c>
      <c r="D129" s="110" t="s">
        <v>440</v>
      </c>
      <c r="E129" s="231" t="str">
        <f t="shared" si="1"/>
        <v>01</v>
      </c>
    </row>
    <row r="130" spans="2:5" ht="13.5" x14ac:dyDescent="0.15">
      <c r="B130" s="110" t="s">
        <v>441</v>
      </c>
      <c r="C130" s="110" t="s">
        <v>194</v>
      </c>
      <c r="D130" s="110" t="s">
        <v>442</v>
      </c>
      <c r="E130" s="231" t="str">
        <f t="shared" si="1"/>
        <v>01</v>
      </c>
    </row>
    <row r="131" spans="2:5" ht="13.5" x14ac:dyDescent="0.15">
      <c r="B131" s="110" t="s">
        <v>443</v>
      </c>
      <c r="C131" s="110" t="s">
        <v>194</v>
      </c>
      <c r="D131" s="110" t="s">
        <v>444</v>
      </c>
      <c r="E131" s="231" t="str">
        <f t="shared" si="1"/>
        <v>01</v>
      </c>
    </row>
    <row r="132" spans="2:5" ht="13.5" x14ac:dyDescent="0.15">
      <c r="B132" s="110" t="s">
        <v>445</v>
      </c>
      <c r="C132" s="110" t="s">
        <v>194</v>
      </c>
      <c r="D132" s="110" t="s">
        <v>446</v>
      </c>
      <c r="E132" s="231" t="str">
        <f t="shared" si="1"/>
        <v>01</v>
      </c>
    </row>
    <row r="133" spans="2:5" ht="13.5" x14ac:dyDescent="0.15">
      <c r="B133" s="110" t="s">
        <v>447</v>
      </c>
      <c r="C133" s="110" t="s">
        <v>194</v>
      </c>
      <c r="D133" s="110" t="s">
        <v>448</v>
      </c>
      <c r="E133" s="231" t="str">
        <f t="shared" si="1"/>
        <v>01</v>
      </c>
    </row>
    <row r="134" spans="2:5" ht="13.5" x14ac:dyDescent="0.15">
      <c r="B134" s="110" t="s">
        <v>449</v>
      </c>
      <c r="C134" s="110" t="s">
        <v>194</v>
      </c>
      <c r="D134" s="110" t="s">
        <v>450</v>
      </c>
      <c r="E134" s="231" t="str">
        <f t="shared" si="1"/>
        <v>01</v>
      </c>
    </row>
    <row r="135" spans="2:5" ht="13.5" x14ac:dyDescent="0.15">
      <c r="B135" s="110" t="s">
        <v>451</v>
      </c>
      <c r="C135" s="110" t="s">
        <v>194</v>
      </c>
      <c r="D135" s="110" t="s">
        <v>452</v>
      </c>
      <c r="E135" s="231" t="str">
        <f t="shared" ref="E135:E198" si="2">LEFT(B135,2)</f>
        <v>01</v>
      </c>
    </row>
    <row r="136" spans="2:5" ht="13.5" x14ac:dyDescent="0.15">
      <c r="B136" s="110" t="s">
        <v>453</v>
      </c>
      <c r="C136" s="110" t="s">
        <v>194</v>
      </c>
      <c r="D136" s="110" t="s">
        <v>454</v>
      </c>
      <c r="E136" s="231" t="str">
        <f t="shared" si="2"/>
        <v>01</v>
      </c>
    </row>
    <row r="137" spans="2:5" ht="13.5" x14ac:dyDescent="0.15">
      <c r="B137" s="110" t="s">
        <v>455</v>
      </c>
      <c r="C137" s="110" t="s">
        <v>194</v>
      </c>
      <c r="D137" s="110" t="s">
        <v>456</v>
      </c>
      <c r="E137" s="231" t="str">
        <f t="shared" si="2"/>
        <v>01</v>
      </c>
    </row>
    <row r="138" spans="2:5" ht="13.5" x14ac:dyDescent="0.15">
      <c r="B138" s="110" t="s">
        <v>457</v>
      </c>
      <c r="C138" s="110" t="s">
        <v>194</v>
      </c>
      <c r="D138" s="110" t="s">
        <v>458</v>
      </c>
      <c r="E138" s="231" t="str">
        <f t="shared" si="2"/>
        <v>01</v>
      </c>
    </row>
    <row r="139" spans="2:5" ht="13.5" x14ac:dyDescent="0.15">
      <c r="B139" s="110" t="s">
        <v>459</v>
      </c>
      <c r="C139" s="110" t="s">
        <v>194</v>
      </c>
      <c r="D139" s="110" t="s">
        <v>460</v>
      </c>
      <c r="E139" s="231" t="str">
        <f t="shared" si="2"/>
        <v>01</v>
      </c>
    </row>
    <row r="140" spans="2:5" ht="13.5" x14ac:dyDescent="0.15">
      <c r="B140" s="110" t="s">
        <v>461</v>
      </c>
      <c r="C140" s="110" t="s">
        <v>194</v>
      </c>
      <c r="D140" s="110" t="s">
        <v>462</v>
      </c>
      <c r="E140" s="231" t="str">
        <f t="shared" si="2"/>
        <v>01</v>
      </c>
    </row>
    <row r="141" spans="2:5" ht="13.5" x14ac:dyDescent="0.15">
      <c r="B141" s="110" t="s">
        <v>463</v>
      </c>
      <c r="C141" s="110" t="s">
        <v>194</v>
      </c>
      <c r="D141" s="110" t="s">
        <v>464</v>
      </c>
      <c r="E141" s="231" t="str">
        <f t="shared" si="2"/>
        <v>01</v>
      </c>
    </row>
    <row r="142" spans="2:5" ht="13.5" x14ac:dyDescent="0.15">
      <c r="B142" s="110" t="s">
        <v>465</v>
      </c>
      <c r="C142" s="110" t="s">
        <v>194</v>
      </c>
      <c r="D142" s="110" t="s">
        <v>466</v>
      </c>
      <c r="E142" s="231" t="str">
        <f t="shared" si="2"/>
        <v>01</v>
      </c>
    </row>
    <row r="143" spans="2:5" ht="13.5" x14ac:dyDescent="0.15">
      <c r="B143" s="110" t="s">
        <v>467</v>
      </c>
      <c r="C143" s="110" t="s">
        <v>194</v>
      </c>
      <c r="D143" s="110" t="s">
        <v>468</v>
      </c>
      <c r="E143" s="231" t="str">
        <f t="shared" si="2"/>
        <v>01</v>
      </c>
    </row>
    <row r="144" spans="2:5" ht="13.5" x14ac:dyDescent="0.15">
      <c r="B144" s="110" t="s">
        <v>469</v>
      </c>
      <c r="C144" s="110" t="s">
        <v>194</v>
      </c>
      <c r="D144" s="110" t="s">
        <v>470</v>
      </c>
      <c r="E144" s="231" t="str">
        <f t="shared" si="2"/>
        <v>01</v>
      </c>
    </row>
    <row r="145" spans="2:5" ht="13.5" x14ac:dyDescent="0.15">
      <c r="B145" s="110" t="s">
        <v>471</v>
      </c>
      <c r="C145" s="110" t="s">
        <v>194</v>
      </c>
      <c r="D145" s="110" t="s">
        <v>472</v>
      </c>
      <c r="E145" s="231" t="str">
        <f t="shared" si="2"/>
        <v>01</v>
      </c>
    </row>
    <row r="146" spans="2:5" ht="13.5" x14ac:dyDescent="0.15">
      <c r="B146" s="110" t="s">
        <v>473</v>
      </c>
      <c r="C146" s="110" t="s">
        <v>194</v>
      </c>
      <c r="D146" s="110" t="s">
        <v>474</v>
      </c>
      <c r="E146" s="231" t="str">
        <f t="shared" si="2"/>
        <v>01</v>
      </c>
    </row>
    <row r="147" spans="2:5" ht="13.5" x14ac:dyDescent="0.15">
      <c r="B147" s="110" t="s">
        <v>475</v>
      </c>
      <c r="C147" s="110" t="s">
        <v>194</v>
      </c>
      <c r="D147" s="110" t="s">
        <v>476</v>
      </c>
      <c r="E147" s="231" t="str">
        <f t="shared" si="2"/>
        <v>01</v>
      </c>
    </row>
    <row r="148" spans="2:5" ht="13.5" x14ac:dyDescent="0.15">
      <c r="B148" s="110" t="s">
        <v>477</v>
      </c>
      <c r="C148" s="110" t="s">
        <v>194</v>
      </c>
      <c r="D148" s="110" t="s">
        <v>478</v>
      </c>
      <c r="E148" s="231" t="str">
        <f t="shared" si="2"/>
        <v>01</v>
      </c>
    </row>
    <row r="149" spans="2:5" ht="13.5" x14ac:dyDescent="0.15">
      <c r="B149" s="110" t="s">
        <v>479</v>
      </c>
      <c r="C149" s="110" t="s">
        <v>194</v>
      </c>
      <c r="D149" s="110" t="s">
        <v>480</v>
      </c>
      <c r="E149" s="231" t="str">
        <f t="shared" si="2"/>
        <v>01</v>
      </c>
    </row>
    <row r="150" spans="2:5" ht="13.5" x14ac:dyDescent="0.15">
      <c r="B150" s="110" t="s">
        <v>481</v>
      </c>
      <c r="C150" s="110" t="s">
        <v>194</v>
      </c>
      <c r="D150" s="110" t="s">
        <v>482</v>
      </c>
      <c r="E150" s="231" t="str">
        <f t="shared" si="2"/>
        <v>01</v>
      </c>
    </row>
    <row r="151" spans="2:5" ht="13.5" x14ac:dyDescent="0.15">
      <c r="B151" s="110" t="s">
        <v>483</v>
      </c>
      <c r="C151" s="110" t="s">
        <v>194</v>
      </c>
      <c r="D151" s="110" t="s">
        <v>484</v>
      </c>
      <c r="E151" s="231" t="str">
        <f t="shared" si="2"/>
        <v>01</v>
      </c>
    </row>
    <row r="152" spans="2:5" ht="13.5" x14ac:dyDescent="0.15">
      <c r="B152" s="110" t="s">
        <v>485</v>
      </c>
      <c r="C152" s="110" t="s">
        <v>194</v>
      </c>
      <c r="D152" s="110" t="s">
        <v>486</v>
      </c>
      <c r="E152" s="231" t="str">
        <f t="shared" si="2"/>
        <v>01</v>
      </c>
    </row>
    <row r="153" spans="2:5" ht="13.5" x14ac:dyDescent="0.15">
      <c r="B153" s="110" t="s">
        <v>487</v>
      </c>
      <c r="C153" s="110" t="s">
        <v>194</v>
      </c>
      <c r="D153" s="110" t="s">
        <v>488</v>
      </c>
      <c r="E153" s="231" t="str">
        <f t="shared" si="2"/>
        <v>01</v>
      </c>
    </row>
    <row r="154" spans="2:5" ht="13.5" x14ac:dyDescent="0.15">
      <c r="B154" s="110" t="s">
        <v>489</v>
      </c>
      <c r="C154" s="110" t="s">
        <v>194</v>
      </c>
      <c r="D154" s="110" t="s">
        <v>490</v>
      </c>
      <c r="E154" s="231" t="str">
        <f t="shared" si="2"/>
        <v>01</v>
      </c>
    </row>
    <row r="155" spans="2:5" ht="13.5" x14ac:dyDescent="0.15">
      <c r="B155" s="110" t="s">
        <v>491</v>
      </c>
      <c r="C155" s="110" t="s">
        <v>194</v>
      </c>
      <c r="D155" s="110" t="s">
        <v>492</v>
      </c>
      <c r="E155" s="231" t="str">
        <f t="shared" si="2"/>
        <v>01</v>
      </c>
    </row>
    <row r="156" spans="2:5" ht="13.5" x14ac:dyDescent="0.15">
      <c r="B156" s="110" t="s">
        <v>493</v>
      </c>
      <c r="C156" s="110" t="s">
        <v>194</v>
      </c>
      <c r="D156" s="110" t="s">
        <v>494</v>
      </c>
      <c r="E156" s="231" t="str">
        <f t="shared" si="2"/>
        <v>01</v>
      </c>
    </row>
    <row r="157" spans="2:5" ht="13.5" x14ac:dyDescent="0.15">
      <c r="B157" s="110" t="s">
        <v>495</v>
      </c>
      <c r="C157" s="110" t="s">
        <v>194</v>
      </c>
      <c r="D157" s="110" t="s">
        <v>496</v>
      </c>
      <c r="E157" s="231" t="str">
        <f t="shared" si="2"/>
        <v>01</v>
      </c>
    </row>
    <row r="158" spans="2:5" ht="13.5" x14ac:dyDescent="0.15">
      <c r="B158" s="110" t="s">
        <v>497</v>
      </c>
      <c r="C158" s="110" t="s">
        <v>194</v>
      </c>
      <c r="D158" s="110" t="s">
        <v>498</v>
      </c>
      <c r="E158" s="231" t="str">
        <f t="shared" si="2"/>
        <v>01</v>
      </c>
    </row>
    <row r="159" spans="2:5" ht="13.5" x14ac:dyDescent="0.15">
      <c r="B159" s="110" t="s">
        <v>499</v>
      </c>
      <c r="C159" s="110" t="s">
        <v>194</v>
      </c>
      <c r="D159" s="110" t="s">
        <v>500</v>
      </c>
      <c r="E159" s="231" t="str">
        <f t="shared" si="2"/>
        <v>01</v>
      </c>
    </row>
    <row r="160" spans="2:5" ht="13.5" x14ac:dyDescent="0.15">
      <c r="B160" s="110" t="s">
        <v>501</v>
      </c>
      <c r="C160" s="110" t="s">
        <v>194</v>
      </c>
      <c r="D160" s="110" t="s">
        <v>502</v>
      </c>
      <c r="E160" s="231" t="str">
        <f t="shared" si="2"/>
        <v>01</v>
      </c>
    </row>
    <row r="161" spans="2:5" ht="13.5" x14ac:dyDescent="0.15">
      <c r="B161" s="110" t="s">
        <v>503</v>
      </c>
      <c r="C161" s="110" t="s">
        <v>194</v>
      </c>
      <c r="D161" s="110" t="s">
        <v>504</v>
      </c>
      <c r="E161" s="231" t="str">
        <f t="shared" si="2"/>
        <v>01</v>
      </c>
    </row>
    <row r="162" spans="2:5" ht="13.5" x14ac:dyDescent="0.15">
      <c r="B162" s="110" t="s">
        <v>505</v>
      </c>
      <c r="C162" s="110" t="s">
        <v>194</v>
      </c>
      <c r="D162" s="110" t="s">
        <v>506</v>
      </c>
      <c r="E162" s="231" t="str">
        <f t="shared" si="2"/>
        <v>01</v>
      </c>
    </row>
    <row r="163" spans="2:5" ht="13.5" x14ac:dyDescent="0.15">
      <c r="B163" s="110" t="s">
        <v>507</v>
      </c>
      <c r="C163" s="110" t="s">
        <v>194</v>
      </c>
      <c r="D163" s="110" t="s">
        <v>508</v>
      </c>
      <c r="E163" s="231" t="str">
        <f t="shared" si="2"/>
        <v>01</v>
      </c>
    </row>
    <row r="164" spans="2:5" ht="13.5" x14ac:dyDescent="0.15">
      <c r="B164" s="110" t="s">
        <v>509</v>
      </c>
      <c r="C164" s="110" t="s">
        <v>194</v>
      </c>
      <c r="D164" s="110" t="s">
        <v>510</v>
      </c>
      <c r="E164" s="231" t="str">
        <f t="shared" si="2"/>
        <v>01</v>
      </c>
    </row>
    <row r="165" spans="2:5" ht="13.5" x14ac:dyDescent="0.15">
      <c r="B165" s="110" t="s">
        <v>511</v>
      </c>
      <c r="C165" s="110" t="s">
        <v>194</v>
      </c>
      <c r="D165" s="110" t="s">
        <v>512</v>
      </c>
      <c r="E165" s="231" t="str">
        <f t="shared" si="2"/>
        <v>01</v>
      </c>
    </row>
    <row r="166" spans="2:5" ht="13.5" x14ac:dyDescent="0.15">
      <c r="B166" s="110" t="s">
        <v>513</v>
      </c>
      <c r="C166" s="110" t="s">
        <v>194</v>
      </c>
      <c r="D166" s="110" t="s">
        <v>514</v>
      </c>
      <c r="E166" s="231" t="str">
        <f t="shared" si="2"/>
        <v>01</v>
      </c>
    </row>
    <row r="167" spans="2:5" ht="13.5" x14ac:dyDescent="0.15">
      <c r="B167" s="110" t="s">
        <v>515</v>
      </c>
      <c r="C167" s="110" t="s">
        <v>194</v>
      </c>
      <c r="D167" s="110" t="s">
        <v>516</v>
      </c>
      <c r="E167" s="231" t="str">
        <f t="shared" si="2"/>
        <v>01</v>
      </c>
    </row>
    <row r="168" spans="2:5" ht="13.5" x14ac:dyDescent="0.15">
      <c r="B168" s="110" t="s">
        <v>517</v>
      </c>
      <c r="C168" s="110" t="s">
        <v>194</v>
      </c>
      <c r="D168" s="110" t="s">
        <v>518</v>
      </c>
      <c r="E168" s="231" t="str">
        <f t="shared" si="2"/>
        <v>01</v>
      </c>
    </row>
    <row r="169" spans="2:5" ht="13.5" x14ac:dyDescent="0.15">
      <c r="B169" s="110" t="s">
        <v>519</v>
      </c>
      <c r="C169" s="110" t="s">
        <v>194</v>
      </c>
      <c r="D169" s="110" t="s">
        <v>520</v>
      </c>
      <c r="E169" s="231" t="str">
        <f t="shared" si="2"/>
        <v>01</v>
      </c>
    </row>
    <row r="170" spans="2:5" ht="13.5" x14ac:dyDescent="0.15">
      <c r="B170" s="110" t="s">
        <v>521</v>
      </c>
      <c r="C170" s="110" t="s">
        <v>194</v>
      </c>
      <c r="D170" s="110" t="s">
        <v>522</v>
      </c>
      <c r="E170" s="231" t="str">
        <f t="shared" si="2"/>
        <v>01</v>
      </c>
    </row>
    <row r="171" spans="2:5" ht="13.5" x14ac:dyDescent="0.15">
      <c r="B171" s="110" t="s">
        <v>523</v>
      </c>
      <c r="C171" s="110" t="s">
        <v>194</v>
      </c>
      <c r="D171" s="110" t="s">
        <v>524</v>
      </c>
      <c r="E171" s="231" t="str">
        <f t="shared" si="2"/>
        <v>01</v>
      </c>
    </row>
    <row r="172" spans="2:5" ht="13.5" x14ac:dyDescent="0.15">
      <c r="B172" s="110" t="s">
        <v>525</v>
      </c>
      <c r="C172" s="110" t="s">
        <v>194</v>
      </c>
      <c r="D172" s="110" t="s">
        <v>526</v>
      </c>
      <c r="E172" s="231" t="str">
        <f t="shared" si="2"/>
        <v>01</v>
      </c>
    </row>
    <row r="173" spans="2:5" ht="13.5" x14ac:dyDescent="0.15">
      <c r="B173" s="110" t="s">
        <v>527</v>
      </c>
      <c r="C173" s="110" t="s">
        <v>194</v>
      </c>
      <c r="D173" s="110" t="s">
        <v>528</v>
      </c>
      <c r="E173" s="231" t="str">
        <f t="shared" si="2"/>
        <v>01</v>
      </c>
    </row>
    <row r="174" spans="2:5" ht="13.5" x14ac:dyDescent="0.15">
      <c r="B174" s="110" t="s">
        <v>529</v>
      </c>
      <c r="C174" s="110" t="s">
        <v>194</v>
      </c>
      <c r="D174" s="110" t="s">
        <v>530</v>
      </c>
      <c r="E174" s="231" t="str">
        <f t="shared" si="2"/>
        <v>01</v>
      </c>
    </row>
    <row r="175" spans="2:5" ht="13.5" x14ac:dyDescent="0.15">
      <c r="B175" s="110" t="s">
        <v>531</v>
      </c>
      <c r="C175" s="110" t="s">
        <v>194</v>
      </c>
      <c r="D175" s="110" t="s">
        <v>532</v>
      </c>
      <c r="E175" s="231" t="str">
        <f t="shared" si="2"/>
        <v>01</v>
      </c>
    </row>
    <row r="176" spans="2:5" ht="13.5" x14ac:dyDescent="0.15">
      <c r="B176" s="110" t="s">
        <v>533</v>
      </c>
      <c r="C176" s="110" t="s">
        <v>194</v>
      </c>
      <c r="D176" s="110" t="s">
        <v>534</v>
      </c>
      <c r="E176" s="231" t="str">
        <f t="shared" si="2"/>
        <v>01</v>
      </c>
    </row>
    <row r="177" spans="2:5" ht="13.5" x14ac:dyDescent="0.15">
      <c r="B177" s="110" t="s">
        <v>535</v>
      </c>
      <c r="C177" s="110" t="s">
        <v>194</v>
      </c>
      <c r="D177" s="110" t="s">
        <v>536</v>
      </c>
      <c r="E177" s="231" t="str">
        <f t="shared" si="2"/>
        <v>01</v>
      </c>
    </row>
    <row r="178" spans="2:5" ht="13.5" x14ac:dyDescent="0.15">
      <c r="B178" s="110" t="s">
        <v>537</v>
      </c>
      <c r="C178" s="110" t="s">
        <v>194</v>
      </c>
      <c r="D178" s="110" t="s">
        <v>538</v>
      </c>
      <c r="E178" s="231" t="str">
        <f t="shared" si="2"/>
        <v>01</v>
      </c>
    </row>
    <row r="179" spans="2:5" ht="13.5" x14ac:dyDescent="0.15">
      <c r="B179" s="110" t="s">
        <v>539</v>
      </c>
      <c r="C179" s="110" t="s">
        <v>194</v>
      </c>
      <c r="D179" s="110" t="s">
        <v>540</v>
      </c>
      <c r="E179" s="231" t="str">
        <f t="shared" si="2"/>
        <v>01</v>
      </c>
    </row>
    <row r="180" spans="2:5" ht="13.5" x14ac:dyDescent="0.15">
      <c r="B180" s="110" t="s">
        <v>541</v>
      </c>
      <c r="C180" s="110" t="s">
        <v>194</v>
      </c>
      <c r="D180" s="110" t="s">
        <v>542</v>
      </c>
      <c r="E180" s="231" t="str">
        <f t="shared" si="2"/>
        <v>01</v>
      </c>
    </row>
    <row r="181" spans="2:5" ht="13.5" x14ac:dyDescent="0.15">
      <c r="B181" s="110" t="s">
        <v>543</v>
      </c>
      <c r="C181" s="110" t="s">
        <v>194</v>
      </c>
      <c r="D181" s="110" t="s">
        <v>544</v>
      </c>
      <c r="E181" s="231" t="str">
        <f t="shared" si="2"/>
        <v>01</v>
      </c>
    </row>
    <row r="182" spans="2:5" ht="13.5" x14ac:dyDescent="0.15">
      <c r="B182" s="110" t="s">
        <v>545</v>
      </c>
      <c r="C182" s="110" t="s">
        <v>194</v>
      </c>
      <c r="D182" s="110" t="s">
        <v>6922</v>
      </c>
      <c r="E182" s="231" t="str">
        <f t="shared" si="2"/>
        <v>01</v>
      </c>
    </row>
    <row r="183" spans="2:5" ht="13.5" x14ac:dyDescent="0.15">
      <c r="B183" s="110" t="s">
        <v>546</v>
      </c>
      <c r="C183" s="110" t="s">
        <v>194</v>
      </c>
      <c r="D183" s="110" t="s">
        <v>547</v>
      </c>
      <c r="E183" s="231" t="str">
        <f t="shared" si="2"/>
        <v>01</v>
      </c>
    </row>
    <row r="184" spans="2:5" ht="13.5" x14ac:dyDescent="0.15">
      <c r="B184" s="110" t="s">
        <v>548</v>
      </c>
      <c r="C184" s="110" t="s">
        <v>194</v>
      </c>
      <c r="D184" s="110" t="s">
        <v>549</v>
      </c>
      <c r="E184" s="231" t="str">
        <f t="shared" si="2"/>
        <v>01</v>
      </c>
    </row>
    <row r="185" spans="2:5" ht="13.5" x14ac:dyDescent="0.15">
      <c r="B185" s="110" t="s">
        <v>550</v>
      </c>
      <c r="C185" s="110" t="s">
        <v>194</v>
      </c>
      <c r="D185" s="110" t="s">
        <v>551</v>
      </c>
      <c r="E185" s="231" t="str">
        <f t="shared" si="2"/>
        <v>01</v>
      </c>
    </row>
    <row r="186" spans="2:5" ht="13.5" x14ac:dyDescent="0.15">
      <c r="B186" s="110" t="s">
        <v>6833</v>
      </c>
      <c r="C186" s="110" t="s">
        <v>194</v>
      </c>
      <c r="D186" s="110" t="s">
        <v>6923</v>
      </c>
      <c r="E186" s="231" t="str">
        <f t="shared" si="2"/>
        <v>01</v>
      </c>
    </row>
    <row r="187" spans="2:5" ht="13.5" x14ac:dyDescent="0.15">
      <c r="B187" s="110" t="s">
        <v>6834</v>
      </c>
      <c r="C187" s="110" t="s">
        <v>194</v>
      </c>
      <c r="D187" s="110" t="s">
        <v>6924</v>
      </c>
      <c r="E187" s="231" t="str">
        <f t="shared" si="2"/>
        <v>01</v>
      </c>
    </row>
    <row r="188" spans="2:5" ht="13.5" x14ac:dyDescent="0.15">
      <c r="B188" s="110" t="s">
        <v>6835</v>
      </c>
      <c r="C188" s="110" t="s">
        <v>194</v>
      </c>
      <c r="D188" s="110" t="s">
        <v>6925</v>
      </c>
      <c r="E188" s="231" t="str">
        <f t="shared" si="2"/>
        <v>01</v>
      </c>
    </row>
    <row r="189" spans="2:5" ht="13.5" x14ac:dyDescent="0.15">
      <c r="B189" s="110" t="s">
        <v>6836</v>
      </c>
      <c r="C189" s="110" t="s">
        <v>194</v>
      </c>
      <c r="D189" s="110" t="s">
        <v>6926</v>
      </c>
      <c r="E189" s="231" t="str">
        <f t="shared" si="2"/>
        <v>01</v>
      </c>
    </row>
    <row r="190" spans="2:5" ht="13.5" x14ac:dyDescent="0.15">
      <c r="B190" s="110" t="s">
        <v>6837</v>
      </c>
      <c r="C190" s="110" t="s">
        <v>194</v>
      </c>
      <c r="D190" s="110" t="s">
        <v>6927</v>
      </c>
      <c r="E190" s="231" t="str">
        <f t="shared" si="2"/>
        <v>01</v>
      </c>
    </row>
    <row r="191" spans="2:5" ht="13.5" x14ac:dyDescent="0.15">
      <c r="B191" s="110" t="s">
        <v>6838</v>
      </c>
      <c r="C191" s="110" t="s">
        <v>194</v>
      </c>
      <c r="D191" s="110" t="s">
        <v>6928</v>
      </c>
      <c r="E191" s="231" t="str">
        <f t="shared" si="2"/>
        <v>01</v>
      </c>
    </row>
    <row r="192" spans="2:5" ht="13.5" x14ac:dyDescent="0.15">
      <c r="B192" s="109" t="s">
        <v>6839</v>
      </c>
      <c r="C192" s="109" t="s">
        <v>6929</v>
      </c>
      <c r="D192" s="170"/>
      <c r="E192" s="231" t="str">
        <f t="shared" si="2"/>
        <v>02</v>
      </c>
    </row>
    <row r="193" spans="2:5" ht="13.5" x14ac:dyDescent="0.15">
      <c r="B193" s="110" t="s">
        <v>779</v>
      </c>
      <c r="C193" s="110" t="s">
        <v>778</v>
      </c>
      <c r="D193" s="110" t="s">
        <v>780</v>
      </c>
      <c r="E193" s="231" t="str">
        <f t="shared" si="2"/>
        <v>02</v>
      </c>
    </row>
    <row r="194" spans="2:5" ht="13.5" x14ac:dyDescent="0.15">
      <c r="B194" s="110" t="s">
        <v>781</v>
      </c>
      <c r="C194" s="110" t="s">
        <v>778</v>
      </c>
      <c r="D194" s="110" t="s">
        <v>782</v>
      </c>
      <c r="E194" s="231" t="str">
        <f t="shared" si="2"/>
        <v>02</v>
      </c>
    </row>
    <row r="195" spans="2:5" ht="13.5" x14ac:dyDescent="0.15">
      <c r="B195" s="110" t="s">
        <v>783</v>
      </c>
      <c r="C195" s="110" t="s">
        <v>778</v>
      </c>
      <c r="D195" s="110" t="s">
        <v>784</v>
      </c>
      <c r="E195" s="231" t="str">
        <f t="shared" si="2"/>
        <v>02</v>
      </c>
    </row>
    <row r="196" spans="2:5" ht="13.5" x14ac:dyDescent="0.15">
      <c r="B196" s="110" t="s">
        <v>785</v>
      </c>
      <c r="C196" s="110" t="s">
        <v>778</v>
      </c>
      <c r="D196" s="110" t="s">
        <v>786</v>
      </c>
      <c r="E196" s="231" t="str">
        <f t="shared" si="2"/>
        <v>02</v>
      </c>
    </row>
    <row r="197" spans="2:5" ht="13.5" x14ac:dyDescent="0.15">
      <c r="B197" s="110" t="s">
        <v>787</v>
      </c>
      <c r="C197" s="110" t="s">
        <v>778</v>
      </c>
      <c r="D197" s="110" t="s">
        <v>788</v>
      </c>
      <c r="E197" s="231" t="str">
        <f t="shared" si="2"/>
        <v>02</v>
      </c>
    </row>
    <row r="198" spans="2:5" ht="13.5" x14ac:dyDescent="0.15">
      <c r="B198" s="110" t="s">
        <v>789</v>
      </c>
      <c r="C198" s="110" t="s">
        <v>778</v>
      </c>
      <c r="D198" s="110" t="s">
        <v>790</v>
      </c>
      <c r="E198" s="231" t="str">
        <f t="shared" si="2"/>
        <v>02</v>
      </c>
    </row>
    <row r="199" spans="2:5" ht="13.5" x14ac:dyDescent="0.15">
      <c r="B199" s="110" t="s">
        <v>791</v>
      </c>
      <c r="C199" s="110" t="s">
        <v>778</v>
      </c>
      <c r="D199" s="110" t="s">
        <v>792</v>
      </c>
      <c r="E199" s="231" t="str">
        <f t="shared" ref="E199:E262" si="3">LEFT(B199,2)</f>
        <v>02</v>
      </c>
    </row>
    <row r="200" spans="2:5" ht="13.5" x14ac:dyDescent="0.15">
      <c r="B200" s="110" t="s">
        <v>793</v>
      </c>
      <c r="C200" s="110" t="s">
        <v>778</v>
      </c>
      <c r="D200" s="110" t="s">
        <v>794</v>
      </c>
      <c r="E200" s="231" t="str">
        <f t="shared" si="3"/>
        <v>02</v>
      </c>
    </row>
    <row r="201" spans="2:5" ht="13.5" x14ac:dyDescent="0.15">
      <c r="B201" s="110" t="s">
        <v>795</v>
      </c>
      <c r="C201" s="110" t="s">
        <v>778</v>
      </c>
      <c r="D201" s="110" t="s">
        <v>796</v>
      </c>
      <c r="E201" s="231" t="str">
        <f t="shared" si="3"/>
        <v>02</v>
      </c>
    </row>
    <row r="202" spans="2:5" ht="13.5" x14ac:dyDescent="0.15">
      <c r="B202" s="110" t="s">
        <v>797</v>
      </c>
      <c r="C202" s="110" t="s">
        <v>778</v>
      </c>
      <c r="D202" s="110" t="s">
        <v>798</v>
      </c>
      <c r="E202" s="231" t="str">
        <f t="shared" si="3"/>
        <v>02</v>
      </c>
    </row>
    <row r="203" spans="2:5" ht="13.5" x14ac:dyDescent="0.15">
      <c r="B203" s="110" t="s">
        <v>799</v>
      </c>
      <c r="C203" s="110" t="s">
        <v>778</v>
      </c>
      <c r="D203" s="110" t="s">
        <v>800</v>
      </c>
      <c r="E203" s="231" t="str">
        <f t="shared" si="3"/>
        <v>02</v>
      </c>
    </row>
    <row r="204" spans="2:5" ht="13.5" x14ac:dyDescent="0.15">
      <c r="B204" s="110" t="s">
        <v>801</v>
      </c>
      <c r="C204" s="110" t="s">
        <v>778</v>
      </c>
      <c r="D204" s="110" t="s">
        <v>802</v>
      </c>
      <c r="E204" s="231" t="str">
        <f t="shared" si="3"/>
        <v>02</v>
      </c>
    </row>
    <row r="205" spans="2:5" ht="13.5" x14ac:dyDescent="0.15">
      <c r="B205" s="110" t="s">
        <v>803</v>
      </c>
      <c r="C205" s="110" t="s">
        <v>778</v>
      </c>
      <c r="D205" s="110" t="s">
        <v>804</v>
      </c>
      <c r="E205" s="231" t="str">
        <f t="shared" si="3"/>
        <v>02</v>
      </c>
    </row>
    <row r="206" spans="2:5" ht="13.5" x14ac:dyDescent="0.15">
      <c r="B206" s="110" t="s">
        <v>805</v>
      </c>
      <c r="C206" s="110" t="s">
        <v>778</v>
      </c>
      <c r="D206" s="110" t="s">
        <v>806</v>
      </c>
      <c r="E206" s="231" t="str">
        <f t="shared" si="3"/>
        <v>02</v>
      </c>
    </row>
    <row r="207" spans="2:5" ht="13.5" x14ac:dyDescent="0.15">
      <c r="B207" s="110" t="s">
        <v>807</v>
      </c>
      <c r="C207" s="110" t="s">
        <v>778</v>
      </c>
      <c r="D207" s="110" t="s">
        <v>808</v>
      </c>
      <c r="E207" s="231" t="str">
        <f t="shared" si="3"/>
        <v>02</v>
      </c>
    </row>
    <row r="208" spans="2:5" ht="13.5" x14ac:dyDescent="0.15">
      <c r="B208" s="110" t="s">
        <v>809</v>
      </c>
      <c r="C208" s="110" t="s">
        <v>778</v>
      </c>
      <c r="D208" s="110" t="s">
        <v>810</v>
      </c>
      <c r="E208" s="231" t="str">
        <f t="shared" si="3"/>
        <v>02</v>
      </c>
    </row>
    <row r="209" spans="2:5" ht="13.5" x14ac:dyDescent="0.15">
      <c r="B209" s="110" t="s">
        <v>811</v>
      </c>
      <c r="C209" s="110" t="s">
        <v>778</v>
      </c>
      <c r="D209" s="110" t="s">
        <v>812</v>
      </c>
      <c r="E209" s="231" t="str">
        <f t="shared" si="3"/>
        <v>02</v>
      </c>
    </row>
    <row r="210" spans="2:5" ht="13.5" x14ac:dyDescent="0.15">
      <c r="B210" s="110" t="s">
        <v>813</v>
      </c>
      <c r="C210" s="110" t="s">
        <v>778</v>
      </c>
      <c r="D210" s="110" t="s">
        <v>814</v>
      </c>
      <c r="E210" s="231" t="str">
        <f t="shared" si="3"/>
        <v>02</v>
      </c>
    </row>
    <row r="211" spans="2:5" ht="13.5" x14ac:dyDescent="0.15">
      <c r="B211" s="110" t="s">
        <v>815</v>
      </c>
      <c r="C211" s="110" t="s">
        <v>778</v>
      </c>
      <c r="D211" s="110" t="s">
        <v>816</v>
      </c>
      <c r="E211" s="231" t="str">
        <f t="shared" si="3"/>
        <v>02</v>
      </c>
    </row>
    <row r="212" spans="2:5" ht="13.5" x14ac:dyDescent="0.15">
      <c r="B212" s="110" t="s">
        <v>817</v>
      </c>
      <c r="C212" s="110" t="s">
        <v>778</v>
      </c>
      <c r="D212" s="110" t="s">
        <v>818</v>
      </c>
      <c r="E212" s="231" t="str">
        <f t="shared" si="3"/>
        <v>02</v>
      </c>
    </row>
    <row r="213" spans="2:5" ht="13.5" x14ac:dyDescent="0.15">
      <c r="B213" s="110" t="s">
        <v>819</v>
      </c>
      <c r="C213" s="110" t="s">
        <v>778</v>
      </c>
      <c r="D213" s="110" t="s">
        <v>820</v>
      </c>
      <c r="E213" s="231" t="str">
        <f t="shared" si="3"/>
        <v>02</v>
      </c>
    </row>
    <row r="214" spans="2:5" ht="13.5" x14ac:dyDescent="0.15">
      <c r="B214" s="110" t="s">
        <v>821</v>
      </c>
      <c r="C214" s="110" t="s">
        <v>778</v>
      </c>
      <c r="D214" s="110" t="s">
        <v>822</v>
      </c>
      <c r="E214" s="231" t="str">
        <f t="shared" si="3"/>
        <v>02</v>
      </c>
    </row>
    <row r="215" spans="2:5" ht="13.5" x14ac:dyDescent="0.15">
      <c r="B215" s="110" t="s">
        <v>823</v>
      </c>
      <c r="C215" s="110" t="s">
        <v>778</v>
      </c>
      <c r="D215" s="110" t="s">
        <v>824</v>
      </c>
      <c r="E215" s="231" t="str">
        <f t="shared" si="3"/>
        <v>02</v>
      </c>
    </row>
    <row r="216" spans="2:5" ht="13.5" x14ac:dyDescent="0.15">
      <c r="B216" s="110" t="s">
        <v>825</v>
      </c>
      <c r="C216" s="110" t="s">
        <v>778</v>
      </c>
      <c r="D216" s="110" t="s">
        <v>826</v>
      </c>
      <c r="E216" s="231" t="str">
        <f t="shared" si="3"/>
        <v>02</v>
      </c>
    </row>
    <row r="217" spans="2:5" ht="13.5" x14ac:dyDescent="0.15">
      <c r="B217" s="110" t="s">
        <v>827</v>
      </c>
      <c r="C217" s="110" t="s">
        <v>778</v>
      </c>
      <c r="D217" s="110" t="s">
        <v>828</v>
      </c>
      <c r="E217" s="231" t="str">
        <f t="shared" si="3"/>
        <v>02</v>
      </c>
    </row>
    <row r="218" spans="2:5" ht="13.5" x14ac:dyDescent="0.15">
      <c r="B218" s="110" t="s">
        <v>829</v>
      </c>
      <c r="C218" s="110" t="s">
        <v>778</v>
      </c>
      <c r="D218" s="110" t="s">
        <v>830</v>
      </c>
      <c r="E218" s="231" t="str">
        <f t="shared" si="3"/>
        <v>02</v>
      </c>
    </row>
    <row r="219" spans="2:5" ht="13.5" x14ac:dyDescent="0.15">
      <c r="B219" s="110" t="s">
        <v>831</v>
      </c>
      <c r="C219" s="110" t="s">
        <v>778</v>
      </c>
      <c r="D219" s="110" t="s">
        <v>832</v>
      </c>
      <c r="E219" s="231" t="str">
        <f t="shared" si="3"/>
        <v>02</v>
      </c>
    </row>
    <row r="220" spans="2:5" ht="13.5" x14ac:dyDescent="0.15">
      <c r="B220" s="110" t="s">
        <v>833</v>
      </c>
      <c r="C220" s="110" t="s">
        <v>778</v>
      </c>
      <c r="D220" s="110" t="s">
        <v>834</v>
      </c>
      <c r="E220" s="231" t="str">
        <f t="shared" si="3"/>
        <v>02</v>
      </c>
    </row>
    <row r="221" spans="2:5" ht="13.5" x14ac:dyDescent="0.15">
      <c r="B221" s="110" t="s">
        <v>835</v>
      </c>
      <c r="C221" s="110" t="s">
        <v>778</v>
      </c>
      <c r="D221" s="110" t="s">
        <v>836</v>
      </c>
      <c r="E221" s="231" t="str">
        <f t="shared" si="3"/>
        <v>02</v>
      </c>
    </row>
    <row r="222" spans="2:5" ht="13.5" x14ac:dyDescent="0.15">
      <c r="B222" s="110" t="s">
        <v>837</v>
      </c>
      <c r="C222" s="110" t="s">
        <v>778</v>
      </c>
      <c r="D222" s="110" t="s">
        <v>838</v>
      </c>
      <c r="E222" s="231" t="str">
        <f t="shared" si="3"/>
        <v>02</v>
      </c>
    </row>
    <row r="223" spans="2:5" ht="13.5" x14ac:dyDescent="0.15">
      <c r="B223" s="110" t="s">
        <v>839</v>
      </c>
      <c r="C223" s="110" t="s">
        <v>778</v>
      </c>
      <c r="D223" s="110" t="s">
        <v>840</v>
      </c>
      <c r="E223" s="231" t="str">
        <f t="shared" si="3"/>
        <v>02</v>
      </c>
    </row>
    <row r="224" spans="2:5" ht="13.5" x14ac:dyDescent="0.15">
      <c r="B224" s="110" t="s">
        <v>841</v>
      </c>
      <c r="C224" s="110" t="s">
        <v>778</v>
      </c>
      <c r="D224" s="110" t="s">
        <v>842</v>
      </c>
      <c r="E224" s="231" t="str">
        <f t="shared" si="3"/>
        <v>02</v>
      </c>
    </row>
    <row r="225" spans="2:5" ht="13.5" x14ac:dyDescent="0.15">
      <c r="B225" s="110" t="s">
        <v>843</v>
      </c>
      <c r="C225" s="110" t="s">
        <v>778</v>
      </c>
      <c r="D225" s="110" t="s">
        <v>844</v>
      </c>
      <c r="E225" s="231" t="str">
        <f t="shared" si="3"/>
        <v>02</v>
      </c>
    </row>
    <row r="226" spans="2:5" ht="13.5" x14ac:dyDescent="0.15">
      <c r="B226" s="110" t="s">
        <v>845</v>
      </c>
      <c r="C226" s="110" t="s">
        <v>778</v>
      </c>
      <c r="D226" s="110" t="s">
        <v>846</v>
      </c>
      <c r="E226" s="231" t="str">
        <f t="shared" si="3"/>
        <v>02</v>
      </c>
    </row>
    <row r="227" spans="2:5" ht="13.5" x14ac:dyDescent="0.15">
      <c r="B227" s="110" t="s">
        <v>847</v>
      </c>
      <c r="C227" s="110" t="s">
        <v>778</v>
      </c>
      <c r="D227" s="110" t="s">
        <v>848</v>
      </c>
      <c r="E227" s="231" t="str">
        <f t="shared" si="3"/>
        <v>02</v>
      </c>
    </row>
    <row r="228" spans="2:5" ht="13.5" x14ac:dyDescent="0.15">
      <c r="B228" s="110" t="s">
        <v>849</v>
      </c>
      <c r="C228" s="110" t="s">
        <v>778</v>
      </c>
      <c r="D228" s="110" t="s">
        <v>850</v>
      </c>
      <c r="E228" s="231" t="str">
        <f t="shared" si="3"/>
        <v>02</v>
      </c>
    </row>
    <row r="229" spans="2:5" ht="13.5" x14ac:dyDescent="0.15">
      <c r="B229" s="110" t="s">
        <v>851</v>
      </c>
      <c r="C229" s="110" t="s">
        <v>778</v>
      </c>
      <c r="D229" s="110" t="s">
        <v>852</v>
      </c>
      <c r="E229" s="231" t="str">
        <f t="shared" si="3"/>
        <v>02</v>
      </c>
    </row>
    <row r="230" spans="2:5" ht="13.5" x14ac:dyDescent="0.15">
      <c r="B230" s="110" t="s">
        <v>853</v>
      </c>
      <c r="C230" s="110" t="s">
        <v>778</v>
      </c>
      <c r="D230" s="110" t="s">
        <v>854</v>
      </c>
      <c r="E230" s="231" t="str">
        <f t="shared" si="3"/>
        <v>02</v>
      </c>
    </row>
    <row r="231" spans="2:5" ht="13.5" x14ac:dyDescent="0.15">
      <c r="B231" s="110" t="s">
        <v>855</v>
      </c>
      <c r="C231" s="110" t="s">
        <v>778</v>
      </c>
      <c r="D231" s="110" t="s">
        <v>856</v>
      </c>
      <c r="E231" s="231" t="str">
        <f t="shared" si="3"/>
        <v>02</v>
      </c>
    </row>
    <row r="232" spans="2:5" ht="13.5" x14ac:dyDescent="0.15">
      <c r="B232" s="110" t="s">
        <v>857</v>
      </c>
      <c r="C232" s="110" t="s">
        <v>778</v>
      </c>
      <c r="D232" s="110" t="s">
        <v>858</v>
      </c>
      <c r="E232" s="231" t="str">
        <f t="shared" si="3"/>
        <v>02</v>
      </c>
    </row>
    <row r="233" spans="2:5" ht="13.5" x14ac:dyDescent="0.15">
      <c r="B233" s="109" t="s">
        <v>6840</v>
      </c>
      <c r="C233" s="109" t="s">
        <v>6930</v>
      </c>
      <c r="D233" s="170"/>
      <c r="E233" s="231" t="str">
        <f t="shared" si="3"/>
        <v>03</v>
      </c>
    </row>
    <row r="234" spans="2:5" ht="13.5" x14ac:dyDescent="0.15">
      <c r="B234" s="110" t="s">
        <v>914</v>
      </c>
      <c r="C234" s="110" t="s">
        <v>913</v>
      </c>
      <c r="D234" s="110" t="s">
        <v>915</v>
      </c>
      <c r="E234" s="231" t="str">
        <f t="shared" si="3"/>
        <v>03</v>
      </c>
    </row>
    <row r="235" spans="2:5" ht="13.5" x14ac:dyDescent="0.15">
      <c r="B235" s="110" t="s">
        <v>916</v>
      </c>
      <c r="C235" s="110" t="s">
        <v>913</v>
      </c>
      <c r="D235" s="110" t="s">
        <v>917</v>
      </c>
      <c r="E235" s="231" t="str">
        <f t="shared" si="3"/>
        <v>03</v>
      </c>
    </row>
    <row r="236" spans="2:5" ht="13.5" x14ac:dyDescent="0.15">
      <c r="B236" s="110" t="s">
        <v>918</v>
      </c>
      <c r="C236" s="110" t="s">
        <v>913</v>
      </c>
      <c r="D236" s="110" t="s">
        <v>919</v>
      </c>
      <c r="E236" s="231" t="str">
        <f t="shared" si="3"/>
        <v>03</v>
      </c>
    </row>
    <row r="237" spans="2:5" ht="13.5" x14ac:dyDescent="0.15">
      <c r="B237" s="110" t="s">
        <v>920</v>
      </c>
      <c r="C237" s="110" t="s">
        <v>913</v>
      </c>
      <c r="D237" s="110" t="s">
        <v>921</v>
      </c>
      <c r="E237" s="231" t="str">
        <f t="shared" si="3"/>
        <v>03</v>
      </c>
    </row>
    <row r="238" spans="2:5" ht="13.5" x14ac:dyDescent="0.15">
      <c r="B238" s="110" t="s">
        <v>922</v>
      </c>
      <c r="C238" s="110" t="s">
        <v>913</v>
      </c>
      <c r="D238" s="110" t="s">
        <v>923</v>
      </c>
      <c r="E238" s="231" t="str">
        <f t="shared" si="3"/>
        <v>03</v>
      </c>
    </row>
    <row r="239" spans="2:5" ht="13.5" x14ac:dyDescent="0.15">
      <c r="B239" s="110" t="s">
        <v>924</v>
      </c>
      <c r="C239" s="110" t="s">
        <v>913</v>
      </c>
      <c r="D239" s="110" t="s">
        <v>925</v>
      </c>
      <c r="E239" s="231" t="str">
        <f t="shared" si="3"/>
        <v>03</v>
      </c>
    </row>
    <row r="240" spans="2:5" ht="13.5" x14ac:dyDescent="0.15">
      <c r="B240" s="110" t="s">
        <v>926</v>
      </c>
      <c r="C240" s="110" t="s">
        <v>913</v>
      </c>
      <c r="D240" s="110" t="s">
        <v>927</v>
      </c>
      <c r="E240" s="231" t="str">
        <f t="shared" si="3"/>
        <v>03</v>
      </c>
    </row>
    <row r="241" spans="2:5" ht="13.5" x14ac:dyDescent="0.15">
      <c r="B241" s="110" t="s">
        <v>928</v>
      </c>
      <c r="C241" s="110" t="s">
        <v>913</v>
      </c>
      <c r="D241" s="110" t="s">
        <v>929</v>
      </c>
      <c r="E241" s="231" t="str">
        <f t="shared" si="3"/>
        <v>03</v>
      </c>
    </row>
    <row r="242" spans="2:5" ht="13.5" x14ac:dyDescent="0.15">
      <c r="B242" s="110" t="s">
        <v>930</v>
      </c>
      <c r="C242" s="110" t="s">
        <v>913</v>
      </c>
      <c r="D242" s="110" t="s">
        <v>931</v>
      </c>
      <c r="E242" s="231" t="str">
        <f t="shared" si="3"/>
        <v>03</v>
      </c>
    </row>
    <row r="243" spans="2:5" ht="13.5" x14ac:dyDescent="0.15">
      <c r="B243" s="110" t="s">
        <v>932</v>
      </c>
      <c r="C243" s="110" t="s">
        <v>913</v>
      </c>
      <c r="D243" s="110" t="s">
        <v>933</v>
      </c>
      <c r="E243" s="231" t="str">
        <f t="shared" si="3"/>
        <v>03</v>
      </c>
    </row>
    <row r="244" spans="2:5" ht="13.5" x14ac:dyDescent="0.15">
      <c r="B244" s="110" t="s">
        <v>934</v>
      </c>
      <c r="C244" s="110" t="s">
        <v>913</v>
      </c>
      <c r="D244" s="110" t="s">
        <v>935</v>
      </c>
      <c r="E244" s="231" t="str">
        <f t="shared" si="3"/>
        <v>03</v>
      </c>
    </row>
    <row r="245" spans="2:5" ht="13.5" x14ac:dyDescent="0.15">
      <c r="B245" s="110" t="s">
        <v>936</v>
      </c>
      <c r="C245" s="110" t="s">
        <v>913</v>
      </c>
      <c r="D245" s="110" t="s">
        <v>937</v>
      </c>
      <c r="E245" s="231" t="str">
        <f t="shared" si="3"/>
        <v>03</v>
      </c>
    </row>
    <row r="246" spans="2:5" ht="13.5" x14ac:dyDescent="0.15">
      <c r="B246" s="110" t="s">
        <v>938</v>
      </c>
      <c r="C246" s="110" t="s">
        <v>913</v>
      </c>
      <c r="D246" s="110" t="s">
        <v>939</v>
      </c>
      <c r="E246" s="231" t="str">
        <f t="shared" si="3"/>
        <v>03</v>
      </c>
    </row>
    <row r="247" spans="2:5" ht="13.5" x14ac:dyDescent="0.15">
      <c r="B247" s="110" t="s">
        <v>6841</v>
      </c>
      <c r="C247" s="110" t="s">
        <v>913</v>
      </c>
      <c r="D247" s="110" t="s">
        <v>6402</v>
      </c>
      <c r="E247" s="231" t="str">
        <f t="shared" si="3"/>
        <v>03</v>
      </c>
    </row>
    <row r="248" spans="2:5" ht="13.5" x14ac:dyDescent="0.15">
      <c r="B248" s="110" t="s">
        <v>940</v>
      </c>
      <c r="C248" s="110" t="s">
        <v>913</v>
      </c>
      <c r="D248" s="110" t="s">
        <v>941</v>
      </c>
      <c r="E248" s="231" t="str">
        <f t="shared" si="3"/>
        <v>03</v>
      </c>
    </row>
    <row r="249" spans="2:5" ht="13.5" x14ac:dyDescent="0.15">
      <c r="B249" s="110" t="s">
        <v>942</v>
      </c>
      <c r="C249" s="110" t="s">
        <v>913</v>
      </c>
      <c r="D249" s="110" t="s">
        <v>943</v>
      </c>
      <c r="E249" s="231" t="str">
        <f t="shared" si="3"/>
        <v>03</v>
      </c>
    </row>
    <row r="250" spans="2:5" ht="13.5" x14ac:dyDescent="0.15">
      <c r="B250" s="110" t="s">
        <v>944</v>
      </c>
      <c r="C250" s="110" t="s">
        <v>913</v>
      </c>
      <c r="D250" s="110" t="s">
        <v>945</v>
      </c>
      <c r="E250" s="231" t="str">
        <f t="shared" si="3"/>
        <v>03</v>
      </c>
    </row>
    <row r="251" spans="2:5" ht="13.5" x14ac:dyDescent="0.15">
      <c r="B251" s="110" t="s">
        <v>946</v>
      </c>
      <c r="C251" s="110" t="s">
        <v>913</v>
      </c>
      <c r="D251" s="110" t="s">
        <v>947</v>
      </c>
      <c r="E251" s="231" t="str">
        <f t="shared" si="3"/>
        <v>03</v>
      </c>
    </row>
    <row r="252" spans="2:5" ht="13.5" x14ac:dyDescent="0.15">
      <c r="B252" s="110" t="s">
        <v>948</v>
      </c>
      <c r="C252" s="110" t="s">
        <v>913</v>
      </c>
      <c r="D252" s="110" t="s">
        <v>949</v>
      </c>
      <c r="E252" s="231" t="str">
        <f t="shared" si="3"/>
        <v>03</v>
      </c>
    </row>
    <row r="253" spans="2:5" ht="13.5" x14ac:dyDescent="0.15">
      <c r="B253" s="110" t="s">
        <v>950</v>
      </c>
      <c r="C253" s="110" t="s">
        <v>913</v>
      </c>
      <c r="D253" s="110" t="s">
        <v>951</v>
      </c>
      <c r="E253" s="231" t="str">
        <f t="shared" si="3"/>
        <v>03</v>
      </c>
    </row>
    <row r="254" spans="2:5" ht="13.5" x14ac:dyDescent="0.15">
      <c r="B254" s="110" t="s">
        <v>952</v>
      </c>
      <c r="C254" s="110" t="s">
        <v>913</v>
      </c>
      <c r="D254" s="110" t="s">
        <v>953</v>
      </c>
      <c r="E254" s="231" t="str">
        <f t="shared" si="3"/>
        <v>03</v>
      </c>
    </row>
    <row r="255" spans="2:5" ht="13.5" x14ac:dyDescent="0.15">
      <c r="B255" s="110" t="s">
        <v>954</v>
      </c>
      <c r="C255" s="110" t="s">
        <v>913</v>
      </c>
      <c r="D255" s="110" t="s">
        <v>955</v>
      </c>
      <c r="E255" s="231" t="str">
        <f t="shared" si="3"/>
        <v>03</v>
      </c>
    </row>
    <row r="256" spans="2:5" ht="13.5" x14ac:dyDescent="0.15">
      <c r="B256" s="110" t="s">
        <v>956</v>
      </c>
      <c r="C256" s="110" t="s">
        <v>913</v>
      </c>
      <c r="D256" s="110" t="s">
        <v>957</v>
      </c>
      <c r="E256" s="231" t="str">
        <f t="shared" si="3"/>
        <v>03</v>
      </c>
    </row>
    <row r="257" spans="2:5" ht="13.5" x14ac:dyDescent="0.15">
      <c r="B257" s="110" t="s">
        <v>958</v>
      </c>
      <c r="C257" s="110" t="s">
        <v>913</v>
      </c>
      <c r="D257" s="110" t="s">
        <v>959</v>
      </c>
      <c r="E257" s="231" t="str">
        <f t="shared" si="3"/>
        <v>03</v>
      </c>
    </row>
    <row r="258" spans="2:5" ht="13.5" x14ac:dyDescent="0.15">
      <c r="B258" s="110" t="s">
        <v>960</v>
      </c>
      <c r="C258" s="110" t="s">
        <v>913</v>
      </c>
      <c r="D258" s="110" t="s">
        <v>961</v>
      </c>
      <c r="E258" s="231" t="str">
        <f t="shared" si="3"/>
        <v>03</v>
      </c>
    </row>
    <row r="259" spans="2:5" ht="13.5" x14ac:dyDescent="0.15">
      <c r="B259" s="110" t="s">
        <v>962</v>
      </c>
      <c r="C259" s="110" t="s">
        <v>913</v>
      </c>
      <c r="D259" s="110" t="s">
        <v>963</v>
      </c>
      <c r="E259" s="231" t="str">
        <f t="shared" si="3"/>
        <v>03</v>
      </c>
    </row>
    <row r="260" spans="2:5" ht="13.5" x14ac:dyDescent="0.15">
      <c r="B260" s="110" t="s">
        <v>964</v>
      </c>
      <c r="C260" s="110" t="s">
        <v>913</v>
      </c>
      <c r="D260" s="110" t="s">
        <v>965</v>
      </c>
      <c r="E260" s="231" t="str">
        <f t="shared" si="3"/>
        <v>03</v>
      </c>
    </row>
    <row r="261" spans="2:5" ht="13.5" x14ac:dyDescent="0.15">
      <c r="B261" s="110" t="s">
        <v>966</v>
      </c>
      <c r="C261" s="110" t="s">
        <v>913</v>
      </c>
      <c r="D261" s="110" t="s">
        <v>967</v>
      </c>
      <c r="E261" s="231" t="str">
        <f t="shared" si="3"/>
        <v>03</v>
      </c>
    </row>
    <row r="262" spans="2:5" ht="13.5" x14ac:dyDescent="0.15">
      <c r="B262" s="110" t="s">
        <v>968</v>
      </c>
      <c r="C262" s="110" t="s">
        <v>913</v>
      </c>
      <c r="D262" s="110" t="s">
        <v>969</v>
      </c>
      <c r="E262" s="231" t="str">
        <f t="shared" si="3"/>
        <v>03</v>
      </c>
    </row>
    <row r="263" spans="2:5" ht="13.5" x14ac:dyDescent="0.15">
      <c r="B263" s="110" t="s">
        <v>970</v>
      </c>
      <c r="C263" s="110" t="s">
        <v>913</v>
      </c>
      <c r="D263" s="110" t="s">
        <v>971</v>
      </c>
      <c r="E263" s="231" t="str">
        <f t="shared" ref="E263:E326" si="4">LEFT(B263,2)</f>
        <v>03</v>
      </c>
    </row>
    <row r="264" spans="2:5" ht="13.5" x14ac:dyDescent="0.15">
      <c r="B264" s="110" t="s">
        <v>972</v>
      </c>
      <c r="C264" s="110" t="s">
        <v>913</v>
      </c>
      <c r="D264" s="110" t="s">
        <v>973</v>
      </c>
      <c r="E264" s="231" t="str">
        <f t="shared" si="4"/>
        <v>03</v>
      </c>
    </row>
    <row r="265" spans="2:5" ht="13.5" x14ac:dyDescent="0.15">
      <c r="B265" s="110" t="s">
        <v>974</v>
      </c>
      <c r="C265" s="110" t="s">
        <v>913</v>
      </c>
      <c r="D265" s="110" t="s">
        <v>975</v>
      </c>
      <c r="E265" s="231" t="str">
        <f t="shared" si="4"/>
        <v>03</v>
      </c>
    </row>
    <row r="266" spans="2:5" ht="13.5" x14ac:dyDescent="0.15">
      <c r="B266" s="110" t="s">
        <v>976</v>
      </c>
      <c r="C266" s="110" t="s">
        <v>913</v>
      </c>
      <c r="D266" s="110" t="s">
        <v>977</v>
      </c>
      <c r="E266" s="231" t="str">
        <f t="shared" si="4"/>
        <v>03</v>
      </c>
    </row>
    <row r="267" spans="2:5" ht="13.5" x14ac:dyDescent="0.15">
      <c r="B267" s="109" t="s">
        <v>6842</v>
      </c>
      <c r="C267" s="109" t="s">
        <v>6931</v>
      </c>
      <c r="D267" s="170"/>
      <c r="E267" s="231" t="str">
        <f t="shared" si="4"/>
        <v>04</v>
      </c>
    </row>
    <row r="268" spans="2:5" ht="13.5" x14ac:dyDescent="0.15">
      <c r="B268" s="110" t="s">
        <v>1022</v>
      </c>
      <c r="C268" s="110" t="s">
        <v>1021</v>
      </c>
      <c r="D268" s="110" t="s">
        <v>1023</v>
      </c>
      <c r="E268" s="231" t="str">
        <f t="shared" si="4"/>
        <v>04</v>
      </c>
    </row>
    <row r="269" spans="2:5" ht="13.5" x14ac:dyDescent="0.15">
      <c r="B269" s="110" t="s">
        <v>1024</v>
      </c>
      <c r="C269" s="110" t="s">
        <v>1021</v>
      </c>
      <c r="D269" s="110" t="s">
        <v>1025</v>
      </c>
      <c r="E269" s="231" t="str">
        <f t="shared" si="4"/>
        <v>04</v>
      </c>
    </row>
    <row r="270" spans="2:5" ht="13.5" x14ac:dyDescent="0.15">
      <c r="B270" s="110" t="s">
        <v>1026</v>
      </c>
      <c r="C270" s="110" t="s">
        <v>1021</v>
      </c>
      <c r="D270" s="110" t="s">
        <v>1027</v>
      </c>
      <c r="E270" s="231" t="str">
        <f t="shared" si="4"/>
        <v>04</v>
      </c>
    </row>
    <row r="271" spans="2:5" ht="13.5" x14ac:dyDescent="0.15">
      <c r="B271" s="110" t="s">
        <v>1028</v>
      </c>
      <c r="C271" s="110" t="s">
        <v>1021</v>
      </c>
      <c r="D271" s="110" t="s">
        <v>1029</v>
      </c>
      <c r="E271" s="231" t="str">
        <f t="shared" si="4"/>
        <v>04</v>
      </c>
    </row>
    <row r="272" spans="2:5" ht="13.5" x14ac:dyDescent="0.15">
      <c r="B272" s="110" t="s">
        <v>1030</v>
      </c>
      <c r="C272" s="110" t="s">
        <v>1021</v>
      </c>
      <c r="D272" s="110" t="s">
        <v>1031</v>
      </c>
      <c r="E272" s="231" t="str">
        <f t="shared" si="4"/>
        <v>04</v>
      </c>
    </row>
    <row r="273" spans="2:5" ht="13.5" x14ac:dyDescent="0.15">
      <c r="B273" s="110" t="s">
        <v>1032</v>
      </c>
      <c r="C273" s="110" t="s">
        <v>1021</v>
      </c>
      <c r="D273" s="110" t="s">
        <v>1033</v>
      </c>
      <c r="E273" s="231" t="str">
        <f t="shared" si="4"/>
        <v>04</v>
      </c>
    </row>
    <row r="274" spans="2:5" ht="13.5" x14ac:dyDescent="0.15">
      <c r="B274" s="110" t="s">
        <v>1034</v>
      </c>
      <c r="C274" s="110" t="s">
        <v>1021</v>
      </c>
      <c r="D274" s="110" t="s">
        <v>1035</v>
      </c>
      <c r="E274" s="231" t="str">
        <f t="shared" si="4"/>
        <v>04</v>
      </c>
    </row>
    <row r="275" spans="2:5" ht="13.5" x14ac:dyDescent="0.15">
      <c r="B275" s="110" t="s">
        <v>1036</v>
      </c>
      <c r="C275" s="110" t="s">
        <v>1021</v>
      </c>
      <c r="D275" s="110" t="s">
        <v>1037</v>
      </c>
      <c r="E275" s="231" t="str">
        <f t="shared" si="4"/>
        <v>04</v>
      </c>
    </row>
    <row r="276" spans="2:5" ht="13.5" x14ac:dyDescent="0.15">
      <c r="B276" s="110" t="s">
        <v>1038</v>
      </c>
      <c r="C276" s="110" t="s">
        <v>1021</v>
      </c>
      <c r="D276" s="110" t="s">
        <v>1039</v>
      </c>
      <c r="E276" s="231" t="str">
        <f t="shared" si="4"/>
        <v>04</v>
      </c>
    </row>
    <row r="277" spans="2:5" ht="13.5" x14ac:dyDescent="0.15">
      <c r="B277" s="110" t="s">
        <v>1040</v>
      </c>
      <c r="C277" s="110" t="s">
        <v>1021</v>
      </c>
      <c r="D277" s="110" t="s">
        <v>1041</v>
      </c>
      <c r="E277" s="231" t="str">
        <f t="shared" si="4"/>
        <v>04</v>
      </c>
    </row>
    <row r="278" spans="2:5" ht="13.5" x14ac:dyDescent="0.15">
      <c r="B278" s="110" t="s">
        <v>1042</v>
      </c>
      <c r="C278" s="110" t="s">
        <v>1021</v>
      </c>
      <c r="D278" s="110" t="s">
        <v>1043</v>
      </c>
      <c r="E278" s="231" t="str">
        <f t="shared" si="4"/>
        <v>04</v>
      </c>
    </row>
    <row r="279" spans="2:5" ht="13.5" x14ac:dyDescent="0.15">
      <c r="B279" s="110" t="s">
        <v>1044</v>
      </c>
      <c r="C279" s="110" t="s">
        <v>1021</v>
      </c>
      <c r="D279" s="110" t="s">
        <v>1045</v>
      </c>
      <c r="E279" s="231" t="str">
        <f t="shared" si="4"/>
        <v>04</v>
      </c>
    </row>
    <row r="280" spans="2:5" ht="13.5" x14ac:dyDescent="0.15">
      <c r="B280" s="110" t="s">
        <v>1046</v>
      </c>
      <c r="C280" s="110" t="s">
        <v>1021</v>
      </c>
      <c r="D280" s="110" t="s">
        <v>1047</v>
      </c>
      <c r="E280" s="231" t="str">
        <f t="shared" si="4"/>
        <v>04</v>
      </c>
    </row>
    <row r="281" spans="2:5" ht="13.5" x14ac:dyDescent="0.15">
      <c r="B281" s="110" t="s">
        <v>6843</v>
      </c>
      <c r="C281" s="110" t="s">
        <v>1021</v>
      </c>
      <c r="D281" s="110" t="s">
        <v>6403</v>
      </c>
      <c r="E281" s="231" t="str">
        <f t="shared" si="4"/>
        <v>04</v>
      </c>
    </row>
    <row r="282" spans="2:5" ht="13.5" x14ac:dyDescent="0.15">
      <c r="B282" s="110" t="s">
        <v>1048</v>
      </c>
      <c r="C282" s="110" t="s">
        <v>1021</v>
      </c>
      <c r="D282" s="110" t="s">
        <v>1049</v>
      </c>
      <c r="E282" s="231" t="str">
        <f t="shared" si="4"/>
        <v>04</v>
      </c>
    </row>
    <row r="283" spans="2:5" ht="13.5" x14ac:dyDescent="0.15">
      <c r="B283" s="110" t="s">
        <v>1050</v>
      </c>
      <c r="C283" s="110" t="s">
        <v>1021</v>
      </c>
      <c r="D283" s="110" t="s">
        <v>1051</v>
      </c>
      <c r="E283" s="231" t="str">
        <f t="shared" si="4"/>
        <v>04</v>
      </c>
    </row>
    <row r="284" spans="2:5" ht="13.5" x14ac:dyDescent="0.15">
      <c r="B284" s="110" t="s">
        <v>1052</v>
      </c>
      <c r="C284" s="110" t="s">
        <v>1021</v>
      </c>
      <c r="D284" s="110" t="s">
        <v>1053</v>
      </c>
      <c r="E284" s="231" t="str">
        <f t="shared" si="4"/>
        <v>04</v>
      </c>
    </row>
    <row r="285" spans="2:5" ht="13.5" x14ac:dyDescent="0.15">
      <c r="B285" s="110" t="s">
        <v>1054</v>
      </c>
      <c r="C285" s="110" t="s">
        <v>1021</v>
      </c>
      <c r="D285" s="110" t="s">
        <v>1055</v>
      </c>
      <c r="E285" s="231" t="str">
        <f t="shared" si="4"/>
        <v>04</v>
      </c>
    </row>
    <row r="286" spans="2:5" ht="13.5" x14ac:dyDescent="0.15">
      <c r="B286" s="110" t="s">
        <v>1056</v>
      </c>
      <c r="C286" s="110" t="s">
        <v>1021</v>
      </c>
      <c r="D286" s="110" t="s">
        <v>1057</v>
      </c>
      <c r="E286" s="231" t="str">
        <f t="shared" si="4"/>
        <v>04</v>
      </c>
    </row>
    <row r="287" spans="2:5" ht="13.5" x14ac:dyDescent="0.15">
      <c r="B287" s="110" t="s">
        <v>1058</v>
      </c>
      <c r="C287" s="110" t="s">
        <v>1021</v>
      </c>
      <c r="D287" s="110" t="s">
        <v>1059</v>
      </c>
      <c r="E287" s="231" t="str">
        <f t="shared" si="4"/>
        <v>04</v>
      </c>
    </row>
    <row r="288" spans="2:5" ht="13.5" x14ac:dyDescent="0.15">
      <c r="B288" s="110" t="s">
        <v>1060</v>
      </c>
      <c r="C288" s="110" t="s">
        <v>1021</v>
      </c>
      <c r="D288" s="110" t="s">
        <v>1061</v>
      </c>
      <c r="E288" s="231" t="str">
        <f t="shared" si="4"/>
        <v>04</v>
      </c>
    </row>
    <row r="289" spans="2:5" ht="13.5" x14ac:dyDescent="0.15">
      <c r="B289" s="110" t="s">
        <v>1062</v>
      </c>
      <c r="C289" s="110" t="s">
        <v>1021</v>
      </c>
      <c r="D289" s="110" t="s">
        <v>1063</v>
      </c>
      <c r="E289" s="231" t="str">
        <f t="shared" si="4"/>
        <v>04</v>
      </c>
    </row>
    <row r="290" spans="2:5" ht="13.5" x14ac:dyDescent="0.15">
      <c r="B290" s="110" t="s">
        <v>1064</v>
      </c>
      <c r="C290" s="110" t="s">
        <v>1021</v>
      </c>
      <c r="D290" s="110" t="s">
        <v>1065</v>
      </c>
      <c r="E290" s="231" t="str">
        <f t="shared" si="4"/>
        <v>04</v>
      </c>
    </row>
    <row r="291" spans="2:5" ht="13.5" x14ac:dyDescent="0.15">
      <c r="B291" s="110" t="s">
        <v>1066</v>
      </c>
      <c r="C291" s="110" t="s">
        <v>1021</v>
      </c>
      <c r="D291" s="110" t="s">
        <v>1067</v>
      </c>
      <c r="E291" s="231" t="str">
        <f t="shared" si="4"/>
        <v>04</v>
      </c>
    </row>
    <row r="292" spans="2:5" ht="13.5" x14ac:dyDescent="0.15">
      <c r="B292" s="110" t="s">
        <v>1068</v>
      </c>
      <c r="C292" s="110" t="s">
        <v>1021</v>
      </c>
      <c r="D292" s="110" t="s">
        <v>1069</v>
      </c>
      <c r="E292" s="231" t="str">
        <f t="shared" si="4"/>
        <v>04</v>
      </c>
    </row>
    <row r="293" spans="2:5" ht="13.5" x14ac:dyDescent="0.15">
      <c r="B293" s="110" t="s">
        <v>1070</v>
      </c>
      <c r="C293" s="110" t="s">
        <v>1021</v>
      </c>
      <c r="D293" s="110" t="s">
        <v>1071</v>
      </c>
      <c r="E293" s="231" t="str">
        <f t="shared" si="4"/>
        <v>04</v>
      </c>
    </row>
    <row r="294" spans="2:5" ht="13.5" x14ac:dyDescent="0.15">
      <c r="B294" s="110" t="s">
        <v>1072</v>
      </c>
      <c r="C294" s="110" t="s">
        <v>1021</v>
      </c>
      <c r="D294" s="110" t="s">
        <v>1073</v>
      </c>
      <c r="E294" s="231" t="str">
        <f t="shared" si="4"/>
        <v>04</v>
      </c>
    </row>
    <row r="295" spans="2:5" ht="13.5" x14ac:dyDescent="0.15">
      <c r="B295" s="110" t="s">
        <v>1074</v>
      </c>
      <c r="C295" s="110" t="s">
        <v>1021</v>
      </c>
      <c r="D295" s="110" t="s">
        <v>1075</v>
      </c>
      <c r="E295" s="231" t="str">
        <f t="shared" si="4"/>
        <v>04</v>
      </c>
    </row>
    <row r="296" spans="2:5" ht="13.5" x14ac:dyDescent="0.15">
      <c r="B296" s="110" t="s">
        <v>1076</v>
      </c>
      <c r="C296" s="110" t="s">
        <v>1021</v>
      </c>
      <c r="D296" s="110" t="s">
        <v>1077</v>
      </c>
      <c r="E296" s="231" t="str">
        <f t="shared" si="4"/>
        <v>04</v>
      </c>
    </row>
    <row r="297" spans="2:5" ht="13.5" x14ac:dyDescent="0.15">
      <c r="B297" s="110" t="s">
        <v>1078</v>
      </c>
      <c r="C297" s="110" t="s">
        <v>1021</v>
      </c>
      <c r="D297" s="110" t="s">
        <v>1079</v>
      </c>
      <c r="E297" s="231" t="str">
        <f t="shared" si="4"/>
        <v>04</v>
      </c>
    </row>
    <row r="298" spans="2:5" ht="13.5" x14ac:dyDescent="0.15">
      <c r="B298" s="110" t="s">
        <v>1080</v>
      </c>
      <c r="C298" s="110" t="s">
        <v>1021</v>
      </c>
      <c r="D298" s="110" t="s">
        <v>1081</v>
      </c>
      <c r="E298" s="231" t="str">
        <f t="shared" si="4"/>
        <v>04</v>
      </c>
    </row>
    <row r="299" spans="2:5" ht="13.5" x14ac:dyDescent="0.15">
      <c r="B299" s="110" t="s">
        <v>1082</v>
      </c>
      <c r="C299" s="110" t="s">
        <v>1021</v>
      </c>
      <c r="D299" s="110" t="s">
        <v>1083</v>
      </c>
      <c r="E299" s="231" t="str">
        <f t="shared" si="4"/>
        <v>04</v>
      </c>
    </row>
    <row r="300" spans="2:5" ht="13.5" x14ac:dyDescent="0.15">
      <c r="B300" s="110" t="s">
        <v>1084</v>
      </c>
      <c r="C300" s="110" t="s">
        <v>1021</v>
      </c>
      <c r="D300" s="110" t="s">
        <v>1085</v>
      </c>
      <c r="E300" s="231" t="str">
        <f t="shared" si="4"/>
        <v>04</v>
      </c>
    </row>
    <row r="301" spans="2:5" ht="13.5" x14ac:dyDescent="0.15">
      <c r="B301" s="110" t="s">
        <v>1086</v>
      </c>
      <c r="C301" s="110" t="s">
        <v>1021</v>
      </c>
      <c r="D301" s="110" t="s">
        <v>1087</v>
      </c>
      <c r="E301" s="231" t="str">
        <f t="shared" si="4"/>
        <v>04</v>
      </c>
    </row>
    <row r="302" spans="2:5" ht="13.5" x14ac:dyDescent="0.15">
      <c r="B302" s="110" t="s">
        <v>1088</v>
      </c>
      <c r="C302" s="110" t="s">
        <v>1021</v>
      </c>
      <c r="D302" s="110" t="s">
        <v>1089</v>
      </c>
      <c r="E302" s="231" t="str">
        <f t="shared" si="4"/>
        <v>04</v>
      </c>
    </row>
    <row r="303" spans="2:5" ht="13.5" x14ac:dyDescent="0.15">
      <c r="B303" s="109" t="s">
        <v>6844</v>
      </c>
      <c r="C303" s="109" t="s">
        <v>6932</v>
      </c>
      <c r="D303" s="170"/>
      <c r="E303" s="231" t="str">
        <f t="shared" si="4"/>
        <v>05</v>
      </c>
    </row>
    <row r="304" spans="2:5" ht="13.5" x14ac:dyDescent="0.15">
      <c r="B304" s="110" t="s">
        <v>1121</v>
      </c>
      <c r="C304" s="110" t="s">
        <v>1120</v>
      </c>
      <c r="D304" s="110" t="s">
        <v>1122</v>
      </c>
      <c r="E304" s="231" t="str">
        <f t="shared" si="4"/>
        <v>05</v>
      </c>
    </row>
    <row r="305" spans="2:5" ht="13.5" x14ac:dyDescent="0.15">
      <c r="B305" s="110" t="s">
        <v>1123</v>
      </c>
      <c r="C305" s="110" t="s">
        <v>1120</v>
      </c>
      <c r="D305" s="110" t="s">
        <v>1124</v>
      </c>
      <c r="E305" s="231" t="str">
        <f t="shared" si="4"/>
        <v>05</v>
      </c>
    </row>
    <row r="306" spans="2:5" ht="13.5" x14ac:dyDescent="0.15">
      <c r="B306" s="110" t="s">
        <v>1125</v>
      </c>
      <c r="C306" s="110" t="s">
        <v>1120</v>
      </c>
      <c r="D306" s="110" t="s">
        <v>1126</v>
      </c>
      <c r="E306" s="231" t="str">
        <f t="shared" si="4"/>
        <v>05</v>
      </c>
    </row>
    <row r="307" spans="2:5" ht="13.5" x14ac:dyDescent="0.15">
      <c r="B307" s="110" t="s">
        <v>1127</v>
      </c>
      <c r="C307" s="110" t="s">
        <v>1120</v>
      </c>
      <c r="D307" s="110" t="s">
        <v>1128</v>
      </c>
      <c r="E307" s="231" t="str">
        <f t="shared" si="4"/>
        <v>05</v>
      </c>
    </row>
    <row r="308" spans="2:5" ht="13.5" x14ac:dyDescent="0.15">
      <c r="B308" s="110" t="s">
        <v>1129</v>
      </c>
      <c r="C308" s="110" t="s">
        <v>1120</v>
      </c>
      <c r="D308" s="110" t="s">
        <v>1130</v>
      </c>
      <c r="E308" s="231" t="str">
        <f t="shared" si="4"/>
        <v>05</v>
      </c>
    </row>
    <row r="309" spans="2:5" ht="13.5" x14ac:dyDescent="0.15">
      <c r="B309" s="110" t="s">
        <v>1131</v>
      </c>
      <c r="C309" s="110" t="s">
        <v>1120</v>
      </c>
      <c r="D309" s="110" t="s">
        <v>1132</v>
      </c>
      <c r="E309" s="231" t="str">
        <f t="shared" si="4"/>
        <v>05</v>
      </c>
    </row>
    <row r="310" spans="2:5" ht="13.5" x14ac:dyDescent="0.15">
      <c r="B310" s="110" t="s">
        <v>1133</v>
      </c>
      <c r="C310" s="110" t="s">
        <v>1120</v>
      </c>
      <c r="D310" s="110" t="s">
        <v>1134</v>
      </c>
      <c r="E310" s="231" t="str">
        <f t="shared" si="4"/>
        <v>05</v>
      </c>
    </row>
    <row r="311" spans="2:5" ht="13.5" x14ac:dyDescent="0.15">
      <c r="B311" s="110" t="s">
        <v>1135</v>
      </c>
      <c r="C311" s="110" t="s">
        <v>1120</v>
      </c>
      <c r="D311" s="110" t="s">
        <v>1136</v>
      </c>
      <c r="E311" s="231" t="str">
        <f t="shared" si="4"/>
        <v>05</v>
      </c>
    </row>
    <row r="312" spans="2:5" ht="13.5" x14ac:dyDescent="0.15">
      <c r="B312" s="110" t="s">
        <v>1137</v>
      </c>
      <c r="C312" s="110" t="s">
        <v>1120</v>
      </c>
      <c r="D312" s="110" t="s">
        <v>1138</v>
      </c>
      <c r="E312" s="231" t="str">
        <f t="shared" si="4"/>
        <v>05</v>
      </c>
    </row>
    <row r="313" spans="2:5" ht="13.5" x14ac:dyDescent="0.15">
      <c r="B313" s="110" t="s">
        <v>1139</v>
      </c>
      <c r="C313" s="110" t="s">
        <v>1120</v>
      </c>
      <c r="D313" s="110" t="s">
        <v>1140</v>
      </c>
      <c r="E313" s="231" t="str">
        <f t="shared" si="4"/>
        <v>05</v>
      </c>
    </row>
    <row r="314" spans="2:5" ht="13.5" x14ac:dyDescent="0.15">
      <c r="B314" s="110" t="s">
        <v>1141</v>
      </c>
      <c r="C314" s="110" t="s">
        <v>1120</v>
      </c>
      <c r="D314" s="110" t="s">
        <v>1142</v>
      </c>
      <c r="E314" s="231" t="str">
        <f t="shared" si="4"/>
        <v>05</v>
      </c>
    </row>
    <row r="315" spans="2:5" ht="13.5" x14ac:dyDescent="0.15">
      <c r="B315" s="110" t="s">
        <v>1143</v>
      </c>
      <c r="C315" s="110" t="s">
        <v>1120</v>
      </c>
      <c r="D315" s="110" t="s">
        <v>1144</v>
      </c>
      <c r="E315" s="231" t="str">
        <f t="shared" si="4"/>
        <v>05</v>
      </c>
    </row>
    <row r="316" spans="2:5" ht="13.5" x14ac:dyDescent="0.15">
      <c r="B316" s="110" t="s">
        <v>1145</v>
      </c>
      <c r="C316" s="110" t="s">
        <v>1120</v>
      </c>
      <c r="D316" s="110" t="s">
        <v>1146</v>
      </c>
      <c r="E316" s="231" t="str">
        <f t="shared" si="4"/>
        <v>05</v>
      </c>
    </row>
    <row r="317" spans="2:5" ht="13.5" x14ac:dyDescent="0.15">
      <c r="B317" s="110" t="s">
        <v>1147</v>
      </c>
      <c r="C317" s="110" t="s">
        <v>1120</v>
      </c>
      <c r="D317" s="110" t="s">
        <v>1148</v>
      </c>
      <c r="E317" s="231" t="str">
        <f t="shared" si="4"/>
        <v>05</v>
      </c>
    </row>
    <row r="318" spans="2:5" ht="13.5" x14ac:dyDescent="0.15">
      <c r="B318" s="110" t="s">
        <v>1149</v>
      </c>
      <c r="C318" s="110" t="s">
        <v>1120</v>
      </c>
      <c r="D318" s="110" t="s">
        <v>1150</v>
      </c>
      <c r="E318" s="231" t="str">
        <f t="shared" si="4"/>
        <v>05</v>
      </c>
    </row>
    <row r="319" spans="2:5" ht="13.5" x14ac:dyDescent="0.15">
      <c r="B319" s="110" t="s">
        <v>1151</v>
      </c>
      <c r="C319" s="110" t="s">
        <v>1120</v>
      </c>
      <c r="D319" s="110" t="s">
        <v>1152</v>
      </c>
      <c r="E319" s="231" t="str">
        <f t="shared" si="4"/>
        <v>05</v>
      </c>
    </row>
    <row r="320" spans="2:5" ht="13.5" x14ac:dyDescent="0.15">
      <c r="B320" s="110" t="s">
        <v>1153</v>
      </c>
      <c r="C320" s="110" t="s">
        <v>1120</v>
      </c>
      <c r="D320" s="110" t="s">
        <v>1154</v>
      </c>
      <c r="E320" s="231" t="str">
        <f t="shared" si="4"/>
        <v>05</v>
      </c>
    </row>
    <row r="321" spans="2:5" ht="13.5" x14ac:dyDescent="0.15">
      <c r="B321" s="110" t="s">
        <v>1155</v>
      </c>
      <c r="C321" s="110" t="s">
        <v>1120</v>
      </c>
      <c r="D321" s="110" t="s">
        <v>1156</v>
      </c>
      <c r="E321" s="231" t="str">
        <f t="shared" si="4"/>
        <v>05</v>
      </c>
    </row>
    <row r="322" spans="2:5" ht="13.5" x14ac:dyDescent="0.15">
      <c r="B322" s="110" t="s">
        <v>1157</v>
      </c>
      <c r="C322" s="110" t="s">
        <v>1120</v>
      </c>
      <c r="D322" s="110" t="s">
        <v>1158</v>
      </c>
      <c r="E322" s="231" t="str">
        <f t="shared" si="4"/>
        <v>05</v>
      </c>
    </row>
    <row r="323" spans="2:5" ht="13.5" x14ac:dyDescent="0.15">
      <c r="B323" s="110" t="s">
        <v>1159</v>
      </c>
      <c r="C323" s="110" t="s">
        <v>1120</v>
      </c>
      <c r="D323" s="110" t="s">
        <v>1160</v>
      </c>
      <c r="E323" s="231" t="str">
        <f t="shared" si="4"/>
        <v>05</v>
      </c>
    </row>
    <row r="324" spans="2:5" ht="13.5" x14ac:dyDescent="0.15">
      <c r="B324" s="110" t="s">
        <v>1161</v>
      </c>
      <c r="C324" s="110" t="s">
        <v>1120</v>
      </c>
      <c r="D324" s="110" t="s">
        <v>1162</v>
      </c>
      <c r="E324" s="231" t="str">
        <f t="shared" si="4"/>
        <v>05</v>
      </c>
    </row>
    <row r="325" spans="2:5" ht="13.5" x14ac:dyDescent="0.15">
      <c r="B325" s="110" t="s">
        <v>1163</v>
      </c>
      <c r="C325" s="110" t="s">
        <v>1120</v>
      </c>
      <c r="D325" s="110" t="s">
        <v>1164</v>
      </c>
      <c r="E325" s="231" t="str">
        <f t="shared" si="4"/>
        <v>05</v>
      </c>
    </row>
    <row r="326" spans="2:5" ht="13.5" x14ac:dyDescent="0.15">
      <c r="B326" s="110" t="s">
        <v>1165</v>
      </c>
      <c r="C326" s="110" t="s">
        <v>1120</v>
      </c>
      <c r="D326" s="110" t="s">
        <v>1166</v>
      </c>
      <c r="E326" s="231" t="str">
        <f t="shared" si="4"/>
        <v>05</v>
      </c>
    </row>
    <row r="327" spans="2:5" ht="13.5" x14ac:dyDescent="0.15">
      <c r="B327" s="110" t="s">
        <v>1167</v>
      </c>
      <c r="C327" s="110" t="s">
        <v>1120</v>
      </c>
      <c r="D327" s="110" t="s">
        <v>1168</v>
      </c>
      <c r="E327" s="231" t="str">
        <f t="shared" ref="E327:E390" si="5">LEFT(B327,2)</f>
        <v>05</v>
      </c>
    </row>
    <row r="328" spans="2:5" ht="13.5" x14ac:dyDescent="0.15">
      <c r="B328" s="110" t="s">
        <v>1169</v>
      </c>
      <c r="C328" s="110" t="s">
        <v>1120</v>
      </c>
      <c r="D328" s="110" t="s">
        <v>1170</v>
      </c>
      <c r="E328" s="231" t="str">
        <f t="shared" si="5"/>
        <v>05</v>
      </c>
    </row>
    <row r="329" spans="2:5" ht="13.5" x14ac:dyDescent="0.15">
      <c r="B329" s="109" t="s">
        <v>6845</v>
      </c>
      <c r="C329" s="109" t="s">
        <v>6933</v>
      </c>
      <c r="D329" s="170"/>
      <c r="E329" s="231" t="str">
        <f t="shared" si="5"/>
        <v>06</v>
      </c>
    </row>
    <row r="330" spans="2:5" ht="13.5" x14ac:dyDescent="0.15">
      <c r="B330" s="110" t="s">
        <v>1201</v>
      </c>
      <c r="C330" s="110" t="s">
        <v>1200</v>
      </c>
      <c r="D330" s="110" t="s">
        <v>1202</v>
      </c>
      <c r="E330" s="231" t="str">
        <f t="shared" si="5"/>
        <v>06</v>
      </c>
    </row>
    <row r="331" spans="2:5" ht="13.5" x14ac:dyDescent="0.15">
      <c r="B331" s="110" t="s">
        <v>1203</v>
      </c>
      <c r="C331" s="110" t="s">
        <v>1200</v>
      </c>
      <c r="D331" s="110" t="s">
        <v>1204</v>
      </c>
      <c r="E331" s="231" t="str">
        <f t="shared" si="5"/>
        <v>06</v>
      </c>
    </row>
    <row r="332" spans="2:5" ht="13.5" x14ac:dyDescent="0.15">
      <c r="B332" s="110" t="s">
        <v>1205</v>
      </c>
      <c r="C332" s="110" t="s">
        <v>1200</v>
      </c>
      <c r="D332" s="110" t="s">
        <v>1206</v>
      </c>
      <c r="E332" s="231" t="str">
        <f t="shared" si="5"/>
        <v>06</v>
      </c>
    </row>
    <row r="333" spans="2:5" ht="13.5" x14ac:dyDescent="0.15">
      <c r="B333" s="110" t="s">
        <v>1207</v>
      </c>
      <c r="C333" s="110" t="s">
        <v>1200</v>
      </c>
      <c r="D333" s="110" t="s">
        <v>1208</v>
      </c>
      <c r="E333" s="231" t="str">
        <f t="shared" si="5"/>
        <v>06</v>
      </c>
    </row>
    <row r="334" spans="2:5" ht="13.5" x14ac:dyDescent="0.15">
      <c r="B334" s="110" t="s">
        <v>1209</v>
      </c>
      <c r="C334" s="110" t="s">
        <v>1200</v>
      </c>
      <c r="D334" s="110" t="s">
        <v>1210</v>
      </c>
      <c r="E334" s="231" t="str">
        <f t="shared" si="5"/>
        <v>06</v>
      </c>
    </row>
    <row r="335" spans="2:5" ht="13.5" x14ac:dyDescent="0.15">
      <c r="B335" s="110" t="s">
        <v>1211</v>
      </c>
      <c r="C335" s="110" t="s">
        <v>1200</v>
      </c>
      <c r="D335" s="110" t="s">
        <v>1212</v>
      </c>
      <c r="E335" s="231" t="str">
        <f t="shared" si="5"/>
        <v>06</v>
      </c>
    </row>
    <row r="336" spans="2:5" ht="13.5" x14ac:dyDescent="0.15">
      <c r="B336" s="110" t="s">
        <v>1213</v>
      </c>
      <c r="C336" s="110" t="s">
        <v>1200</v>
      </c>
      <c r="D336" s="110" t="s">
        <v>1214</v>
      </c>
      <c r="E336" s="231" t="str">
        <f t="shared" si="5"/>
        <v>06</v>
      </c>
    </row>
    <row r="337" spans="2:5" ht="13.5" x14ac:dyDescent="0.15">
      <c r="B337" s="110" t="s">
        <v>1215</v>
      </c>
      <c r="C337" s="110" t="s">
        <v>1200</v>
      </c>
      <c r="D337" s="110" t="s">
        <v>1216</v>
      </c>
      <c r="E337" s="231" t="str">
        <f t="shared" si="5"/>
        <v>06</v>
      </c>
    </row>
    <row r="338" spans="2:5" ht="13.5" x14ac:dyDescent="0.15">
      <c r="B338" s="110" t="s">
        <v>1217</v>
      </c>
      <c r="C338" s="110" t="s">
        <v>1200</v>
      </c>
      <c r="D338" s="110" t="s">
        <v>1218</v>
      </c>
      <c r="E338" s="231" t="str">
        <f t="shared" si="5"/>
        <v>06</v>
      </c>
    </row>
    <row r="339" spans="2:5" ht="13.5" x14ac:dyDescent="0.15">
      <c r="B339" s="110" t="s">
        <v>1219</v>
      </c>
      <c r="C339" s="110" t="s">
        <v>1200</v>
      </c>
      <c r="D339" s="110" t="s">
        <v>1220</v>
      </c>
      <c r="E339" s="231" t="str">
        <f t="shared" si="5"/>
        <v>06</v>
      </c>
    </row>
    <row r="340" spans="2:5" ht="13.5" x14ac:dyDescent="0.15">
      <c r="B340" s="110" t="s">
        <v>1221</v>
      </c>
      <c r="C340" s="110" t="s">
        <v>1200</v>
      </c>
      <c r="D340" s="110" t="s">
        <v>1222</v>
      </c>
      <c r="E340" s="231" t="str">
        <f t="shared" si="5"/>
        <v>06</v>
      </c>
    </row>
    <row r="341" spans="2:5" ht="13.5" x14ac:dyDescent="0.15">
      <c r="B341" s="110" t="s">
        <v>1223</v>
      </c>
      <c r="C341" s="110" t="s">
        <v>1200</v>
      </c>
      <c r="D341" s="110" t="s">
        <v>1224</v>
      </c>
      <c r="E341" s="231" t="str">
        <f t="shared" si="5"/>
        <v>06</v>
      </c>
    </row>
    <row r="342" spans="2:5" ht="13.5" x14ac:dyDescent="0.15">
      <c r="B342" s="110" t="s">
        <v>1225</v>
      </c>
      <c r="C342" s="110" t="s">
        <v>1200</v>
      </c>
      <c r="D342" s="110" t="s">
        <v>1226</v>
      </c>
      <c r="E342" s="231" t="str">
        <f t="shared" si="5"/>
        <v>06</v>
      </c>
    </row>
    <row r="343" spans="2:5" ht="13.5" x14ac:dyDescent="0.15">
      <c r="B343" s="110" t="s">
        <v>1227</v>
      </c>
      <c r="C343" s="110" t="s">
        <v>1200</v>
      </c>
      <c r="D343" s="110" t="s">
        <v>1228</v>
      </c>
      <c r="E343" s="231" t="str">
        <f t="shared" si="5"/>
        <v>06</v>
      </c>
    </row>
    <row r="344" spans="2:5" ht="13.5" x14ac:dyDescent="0.15">
      <c r="B344" s="110" t="s">
        <v>1229</v>
      </c>
      <c r="C344" s="110" t="s">
        <v>1200</v>
      </c>
      <c r="D344" s="110" t="s">
        <v>1230</v>
      </c>
      <c r="E344" s="231" t="str">
        <f t="shared" si="5"/>
        <v>06</v>
      </c>
    </row>
    <row r="345" spans="2:5" ht="13.5" x14ac:dyDescent="0.15">
      <c r="B345" s="110" t="s">
        <v>1231</v>
      </c>
      <c r="C345" s="110" t="s">
        <v>1200</v>
      </c>
      <c r="D345" s="110" t="s">
        <v>1232</v>
      </c>
      <c r="E345" s="231" t="str">
        <f t="shared" si="5"/>
        <v>06</v>
      </c>
    </row>
    <row r="346" spans="2:5" ht="13.5" x14ac:dyDescent="0.15">
      <c r="B346" s="110" t="s">
        <v>1233</v>
      </c>
      <c r="C346" s="110" t="s">
        <v>1200</v>
      </c>
      <c r="D346" s="110" t="s">
        <v>1234</v>
      </c>
      <c r="E346" s="231" t="str">
        <f t="shared" si="5"/>
        <v>06</v>
      </c>
    </row>
    <row r="347" spans="2:5" ht="13.5" x14ac:dyDescent="0.15">
      <c r="B347" s="110" t="s">
        <v>1235</v>
      </c>
      <c r="C347" s="110" t="s">
        <v>1200</v>
      </c>
      <c r="D347" s="110" t="s">
        <v>1236</v>
      </c>
      <c r="E347" s="231" t="str">
        <f t="shared" si="5"/>
        <v>06</v>
      </c>
    </row>
    <row r="348" spans="2:5" ht="13.5" x14ac:dyDescent="0.15">
      <c r="B348" s="110" t="s">
        <v>1237</v>
      </c>
      <c r="C348" s="110" t="s">
        <v>1200</v>
      </c>
      <c r="D348" s="110" t="s">
        <v>1238</v>
      </c>
      <c r="E348" s="231" t="str">
        <f t="shared" si="5"/>
        <v>06</v>
      </c>
    </row>
    <row r="349" spans="2:5" ht="13.5" x14ac:dyDescent="0.15">
      <c r="B349" s="110" t="s">
        <v>1239</v>
      </c>
      <c r="C349" s="110" t="s">
        <v>1200</v>
      </c>
      <c r="D349" s="110" t="s">
        <v>1240</v>
      </c>
      <c r="E349" s="231" t="str">
        <f t="shared" si="5"/>
        <v>06</v>
      </c>
    </row>
    <row r="350" spans="2:5" ht="13.5" x14ac:dyDescent="0.15">
      <c r="B350" s="110" t="s">
        <v>1241</v>
      </c>
      <c r="C350" s="110" t="s">
        <v>1200</v>
      </c>
      <c r="D350" s="110" t="s">
        <v>1242</v>
      </c>
      <c r="E350" s="231" t="str">
        <f t="shared" si="5"/>
        <v>06</v>
      </c>
    </row>
    <row r="351" spans="2:5" ht="13.5" x14ac:dyDescent="0.15">
      <c r="B351" s="110" t="s">
        <v>1243</v>
      </c>
      <c r="C351" s="110" t="s">
        <v>1200</v>
      </c>
      <c r="D351" s="110" t="s">
        <v>1244</v>
      </c>
      <c r="E351" s="231" t="str">
        <f t="shared" si="5"/>
        <v>06</v>
      </c>
    </row>
    <row r="352" spans="2:5" ht="13.5" x14ac:dyDescent="0.15">
      <c r="B352" s="110" t="s">
        <v>1245</v>
      </c>
      <c r="C352" s="110" t="s">
        <v>1200</v>
      </c>
      <c r="D352" s="110" t="s">
        <v>1246</v>
      </c>
      <c r="E352" s="231" t="str">
        <f t="shared" si="5"/>
        <v>06</v>
      </c>
    </row>
    <row r="353" spans="2:5" ht="13.5" x14ac:dyDescent="0.15">
      <c r="B353" s="110" t="s">
        <v>1247</v>
      </c>
      <c r="C353" s="110" t="s">
        <v>1200</v>
      </c>
      <c r="D353" s="110" t="s">
        <v>1248</v>
      </c>
      <c r="E353" s="231" t="str">
        <f t="shared" si="5"/>
        <v>06</v>
      </c>
    </row>
    <row r="354" spans="2:5" ht="13.5" x14ac:dyDescent="0.15">
      <c r="B354" s="110" t="s">
        <v>1249</v>
      </c>
      <c r="C354" s="110" t="s">
        <v>1200</v>
      </c>
      <c r="D354" s="110" t="s">
        <v>1250</v>
      </c>
      <c r="E354" s="231" t="str">
        <f t="shared" si="5"/>
        <v>06</v>
      </c>
    </row>
    <row r="355" spans="2:5" ht="13.5" x14ac:dyDescent="0.15">
      <c r="B355" s="110" t="s">
        <v>1251</v>
      </c>
      <c r="C355" s="110" t="s">
        <v>1200</v>
      </c>
      <c r="D355" s="110" t="s">
        <v>1252</v>
      </c>
      <c r="E355" s="231" t="str">
        <f t="shared" si="5"/>
        <v>06</v>
      </c>
    </row>
    <row r="356" spans="2:5" ht="13.5" x14ac:dyDescent="0.15">
      <c r="B356" s="110" t="s">
        <v>1253</v>
      </c>
      <c r="C356" s="110" t="s">
        <v>1200</v>
      </c>
      <c r="D356" s="110" t="s">
        <v>1254</v>
      </c>
      <c r="E356" s="231" t="str">
        <f t="shared" si="5"/>
        <v>06</v>
      </c>
    </row>
    <row r="357" spans="2:5" ht="13.5" x14ac:dyDescent="0.15">
      <c r="B357" s="110" t="s">
        <v>1255</v>
      </c>
      <c r="C357" s="110" t="s">
        <v>1200</v>
      </c>
      <c r="D357" s="110" t="s">
        <v>1256</v>
      </c>
      <c r="E357" s="231" t="str">
        <f t="shared" si="5"/>
        <v>06</v>
      </c>
    </row>
    <row r="358" spans="2:5" ht="13.5" x14ac:dyDescent="0.15">
      <c r="B358" s="110" t="s">
        <v>1257</v>
      </c>
      <c r="C358" s="110" t="s">
        <v>1200</v>
      </c>
      <c r="D358" s="110" t="s">
        <v>1258</v>
      </c>
      <c r="E358" s="231" t="str">
        <f t="shared" si="5"/>
        <v>06</v>
      </c>
    </row>
    <row r="359" spans="2:5" ht="13.5" x14ac:dyDescent="0.15">
      <c r="B359" s="110" t="s">
        <v>1259</v>
      </c>
      <c r="C359" s="110" t="s">
        <v>1200</v>
      </c>
      <c r="D359" s="110" t="s">
        <v>1260</v>
      </c>
      <c r="E359" s="231" t="str">
        <f t="shared" si="5"/>
        <v>06</v>
      </c>
    </row>
    <row r="360" spans="2:5" ht="13.5" x14ac:dyDescent="0.15">
      <c r="B360" s="110" t="s">
        <v>1261</v>
      </c>
      <c r="C360" s="110" t="s">
        <v>1200</v>
      </c>
      <c r="D360" s="110" t="s">
        <v>1262</v>
      </c>
      <c r="E360" s="231" t="str">
        <f t="shared" si="5"/>
        <v>06</v>
      </c>
    </row>
    <row r="361" spans="2:5" ht="13.5" x14ac:dyDescent="0.15">
      <c r="B361" s="110" t="s">
        <v>1263</v>
      </c>
      <c r="C361" s="110" t="s">
        <v>1200</v>
      </c>
      <c r="D361" s="110" t="s">
        <v>1264</v>
      </c>
      <c r="E361" s="231" t="str">
        <f t="shared" si="5"/>
        <v>06</v>
      </c>
    </row>
    <row r="362" spans="2:5" ht="13.5" x14ac:dyDescent="0.15">
      <c r="B362" s="110" t="s">
        <v>1265</v>
      </c>
      <c r="C362" s="110" t="s">
        <v>1200</v>
      </c>
      <c r="D362" s="110" t="s">
        <v>1266</v>
      </c>
      <c r="E362" s="231" t="str">
        <f t="shared" si="5"/>
        <v>06</v>
      </c>
    </row>
    <row r="363" spans="2:5" ht="13.5" x14ac:dyDescent="0.15">
      <c r="B363" s="110" t="s">
        <v>1267</v>
      </c>
      <c r="C363" s="110" t="s">
        <v>1200</v>
      </c>
      <c r="D363" s="110" t="s">
        <v>1268</v>
      </c>
      <c r="E363" s="231" t="str">
        <f t="shared" si="5"/>
        <v>06</v>
      </c>
    </row>
    <row r="364" spans="2:5" ht="13.5" x14ac:dyDescent="0.15">
      <c r="B364" s="110" t="s">
        <v>1269</v>
      </c>
      <c r="C364" s="110" t="s">
        <v>1200</v>
      </c>
      <c r="D364" s="110" t="s">
        <v>1270</v>
      </c>
      <c r="E364" s="231" t="str">
        <f t="shared" si="5"/>
        <v>06</v>
      </c>
    </row>
    <row r="365" spans="2:5" ht="13.5" x14ac:dyDescent="0.15">
      <c r="B365" s="109" t="s">
        <v>6846</v>
      </c>
      <c r="C365" s="109" t="s">
        <v>6934</v>
      </c>
      <c r="D365" s="170"/>
      <c r="E365" s="231" t="str">
        <f t="shared" si="5"/>
        <v>07</v>
      </c>
    </row>
    <row r="366" spans="2:5" ht="13.5" x14ac:dyDescent="0.15">
      <c r="B366" s="110" t="s">
        <v>1312</v>
      </c>
      <c r="C366" s="110" t="s">
        <v>1311</v>
      </c>
      <c r="D366" s="110" t="s">
        <v>1313</v>
      </c>
      <c r="E366" s="231" t="str">
        <f t="shared" si="5"/>
        <v>07</v>
      </c>
    </row>
    <row r="367" spans="2:5" ht="13.5" x14ac:dyDescent="0.15">
      <c r="B367" s="110" t="s">
        <v>1314</v>
      </c>
      <c r="C367" s="110" t="s">
        <v>1311</v>
      </c>
      <c r="D367" s="110" t="s">
        <v>1315</v>
      </c>
      <c r="E367" s="231" t="str">
        <f t="shared" si="5"/>
        <v>07</v>
      </c>
    </row>
    <row r="368" spans="2:5" ht="13.5" x14ac:dyDescent="0.15">
      <c r="B368" s="110" t="s">
        <v>1316</v>
      </c>
      <c r="C368" s="110" t="s">
        <v>1311</v>
      </c>
      <c r="D368" s="110" t="s">
        <v>1317</v>
      </c>
      <c r="E368" s="231" t="str">
        <f t="shared" si="5"/>
        <v>07</v>
      </c>
    </row>
    <row r="369" spans="2:5" ht="13.5" x14ac:dyDescent="0.15">
      <c r="B369" s="110" t="s">
        <v>1318</v>
      </c>
      <c r="C369" s="110" t="s">
        <v>1311</v>
      </c>
      <c r="D369" s="110" t="s">
        <v>1319</v>
      </c>
      <c r="E369" s="231" t="str">
        <f t="shared" si="5"/>
        <v>07</v>
      </c>
    </row>
    <row r="370" spans="2:5" ht="13.5" x14ac:dyDescent="0.15">
      <c r="B370" s="110" t="s">
        <v>1320</v>
      </c>
      <c r="C370" s="110" t="s">
        <v>1311</v>
      </c>
      <c r="D370" s="110" t="s">
        <v>1321</v>
      </c>
      <c r="E370" s="231" t="str">
        <f t="shared" si="5"/>
        <v>07</v>
      </c>
    </row>
    <row r="371" spans="2:5" ht="13.5" x14ac:dyDescent="0.15">
      <c r="B371" s="110" t="s">
        <v>1322</v>
      </c>
      <c r="C371" s="110" t="s">
        <v>1311</v>
      </c>
      <c r="D371" s="110" t="s">
        <v>1323</v>
      </c>
      <c r="E371" s="231" t="str">
        <f t="shared" si="5"/>
        <v>07</v>
      </c>
    </row>
    <row r="372" spans="2:5" ht="13.5" x14ac:dyDescent="0.15">
      <c r="B372" s="110" t="s">
        <v>1324</v>
      </c>
      <c r="C372" s="110" t="s">
        <v>1311</v>
      </c>
      <c r="D372" s="110" t="s">
        <v>1325</v>
      </c>
      <c r="E372" s="231" t="str">
        <f t="shared" si="5"/>
        <v>07</v>
      </c>
    </row>
    <row r="373" spans="2:5" ht="13.5" x14ac:dyDescent="0.15">
      <c r="B373" s="110" t="s">
        <v>1326</v>
      </c>
      <c r="C373" s="110" t="s">
        <v>1311</v>
      </c>
      <c r="D373" s="110" t="s">
        <v>1327</v>
      </c>
      <c r="E373" s="231" t="str">
        <f t="shared" si="5"/>
        <v>07</v>
      </c>
    </row>
    <row r="374" spans="2:5" ht="13.5" x14ac:dyDescent="0.15">
      <c r="B374" s="110" t="s">
        <v>1328</v>
      </c>
      <c r="C374" s="110" t="s">
        <v>1311</v>
      </c>
      <c r="D374" s="110" t="s">
        <v>1329</v>
      </c>
      <c r="E374" s="231" t="str">
        <f t="shared" si="5"/>
        <v>07</v>
      </c>
    </row>
    <row r="375" spans="2:5" ht="13.5" x14ac:dyDescent="0.15">
      <c r="B375" s="110" t="s">
        <v>1330</v>
      </c>
      <c r="C375" s="110" t="s">
        <v>1311</v>
      </c>
      <c r="D375" s="110" t="s">
        <v>1331</v>
      </c>
      <c r="E375" s="231" t="str">
        <f t="shared" si="5"/>
        <v>07</v>
      </c>
    </row>
    <row r="376" spans="2:5" ht="13.5" x14ac:dyDescent="0.15">
      <c r="B376" s="110" t="s">
        <v>1332</v>
      </c>
      <c r="C376" s="110" t="s">
        <v>1311</v>
      </c>
      <c r="D376" s="110" t="s">
        <v>1333</v>
      </c>
      <c r="E376" s="231" t="str">
        <f t="shared" si="5"/>
        <v>07</v>
      </c>
    </row>
    <row r="377" spans="2:5" ht="13.5" x14ac:dyDescent="0.15">
      <c r="B377" s="110" t="s">
        <v>1334</v>
      </c>
      <c r="C377" s="110" t="s">
        <v>1311</v>
      </c>
      <c r="D377" s="110" t="s">
        <v>258</v>
      </c>
      <c r="E377" s="231" t="str">
        <f t="shared" si="5"/>
        <v>07</v>
      </c>
    </row>
    <row r="378" spans="2:5" ht="13.5" x14ac:dyDescent="0.15">
      <c r="B378" s="110" t="s">
        <v>1335</v>
      </c>
      <c r="C378" s="110" t="s">
        <v>1311</v>
      </c>
      <c r="D378" s="110" t="s">
        <v>1336</v>
      </c>
      <c r="E378" s="231" t="str">
        <f t="shared" si="5"/>
        <v>07</v>
      </c>
    </row>
    <row r="379" spans="2:5" ht="13.5" x14ac:dyDescent="0.15">
      <c r="B379" s="110" t="s">
        <v>1337</v>
      </c>
      <c r="C379" s="110" t="s">
        <v>1311</v>
      </c>
      <c r="D379" s="110" t="s">
        <v>1338</v>
      </c>
      <c r="E379" s="231" t="str">
        <f t="shared" si="5"/>
        <v>07</v>
      </c>
    </row>
    <row r="380" spans="2:5" ht="13.5" x14ac:dyDescent="0.15">
      <c r="B380" s="110" t="s">
        <v>1339</v>
      </c>
      <c r="C380" s="110" t="s">
        <v>1311</v>
      </c>
      <c r="D380" s="110" t="s">
        <v>1340</v>
      </c>
      <c r="E380" s="231" t="str">
        <f t="shared" si="5"/>
        <v>07</v>
      </c>
    </row>
    <row r="381" spans="2:5" ht="13.5" x14ac:dyDescent="0.15">
      <c r="B381" s="110" t="s">
        <v>1341</v>
      </c>
      <c r="C381" s="110" t="s">
        <v>1311</v>
      </c>
      <c r="D381" s="110" t="s">
        <v>1342</v>
      </c>
      <c r="E381" s="231" t="str">
        <f t="shared" si="5"/>
        <v>07</v>
      </c>
    </row>
    <row r="382" spans="2:5" ht="13.5" x14ac:dyDescent="0.15">
      <c r="B382" s="110" t="s">
        <v>1343</v>
      </c>
      <c r="C382" s="110" t="s">
        <v>1311</v>
      </c>
      <c r="D382" s="110" t="s">
        <v>1344</v>
      </c>
      <c r="E382" s="231" t="str">
        <f t="shared" si="5"/>
        <v>07</v>
      </c>
    </row>
    <row r="383" spans="2:5" ht="13.5" x14ac:dyDescent="0.15">
      <c r="B383" s="110" t="s">
        <v>1345</v>
      </c>
      <c r="C383" s="110" t="s">
        <v>1311</v>
      </c>
      <c r="D383" s="110" t="s">
        <v>1346</v>
      </c>
      <c r="E383" s="231" t="str">
        <f t="shared" si="5"/>
        <v>07</v>
      </c>
    </row>
    <row r="384" spans="2:5" ht="13.5" x14ac:dyDescent="0.15">
      <c r="B384" s="110" t="s">
        <v>1347</v>
      </c>
      <c r="C384" s="110" t="s">
        <v>1311</v>
      </c>
      <c r="D384" s="110" t="s">
        <v>1348</v>
      </c>
      <c r="E384" s="231" t="str">
        <f t="shared" si="5"/>
        <v>07</v>
      </c>
    </row>
    <row r="385" spans="2:5" ht="13.5" x14ac:dyDescent="0.15">
      <c r="B385" s="110" t="s">
        <v>1349</v>
      </c>
      <c r="C385" s="110" t="s">
        <v>1311</v>
      </c>
      <c r="D385" s="110" t="s">
        <v>1350</v>
      </c>
      <c r="E385" s="231" t="str">
        <f t="shared" si="5"/>
        <v>07</v>
      </c>
    </row>
    <row r="386" spans="2:5" ht="13.5" x14ac:dyDescent="0.15">
      <c r="B386" s="110" t="s">
        <v>1351</v>
      </c>
      <c r="C386" s="110" t="s">
        <v>1311</v>
      </c>
      <c r="D386" s="110" t="s">
        <v>1352</v>
      </c>
      <c r="E386" s="231" t="str">
        <f t="shared" si="5"/>
        <v>07</v>
      </c>
    </row>
    <row r="387" spans="2:5" ht="13.5" x14ac:dyDescent="0.15">
      <c r="B387" s="110" t="s">
        <v>1353</v>
      </c>
      <c r="C387" s="110" t="s">
        <v>1311</v>
      </c>
      <c r="D387" s="110" t="s">
        <v>1354</v>
      </c>
      <c r="E387" s="231" t="str">
        <f t="shared" si="5"/>
        <v>07</v>
      </c>
    </row>
    <row r="388" spans="2:5" ht="13.5" x14ac:dyDescent="0.15">
      <c r="B388" s="110" t="s">
        <v>1355</v>
      </c>
      <c r="C388" s="110" t="s">
        <v>1311</v>
      </c>
      <c r="D388" s="110" t="s">
        <v>1356</v>
      </c>
      <c r="E388" s="231" t="str">
        <f t="shared" si="5"/>
        <v>07</v>
      </c>
    </row>
    <row r="389" spans="2:5" ht="13.5" x14ac:dyDescent="0.15">
      <c r="B389" s="110" t="s">
        <v>1357</v>
      </c>
      <c r="C389" s="110" t="s">
        <v>1311</v>
      </c>
      <c r="D389" s="110" t="s">
        <v>1358</v>
      </c>
      <c r="E389" s="231" t="str">
        <f t="shared" si="5"/>
        <v>07</v>
      </c>
    </row>
    <row r="390" spans="2:5" ht="13.5" x14ac:dyDescent="0.15">
      <c r="B390" s="110" t="s">
        <v>1359</v>
      </c>
      <c r="C390" s="110" t="s">
        <v>1311</v>
      </c>
      <c r="D390" s="110" t="s">
        <v>1360</v>
      </c>
      <c r="E390" s="231" t="str">
        <f t="shared" si="5"/>
        <v>07</v>
      </c>
    </row>
    <row r="391" spans="2:5" ht="13.5" x14ac:dyDescent="0.15">
      <c r="B391" s="110" t="s">
        <v>1361</v>
      </c>
      <c r="C391" s="110" t="s">
        <v>1311</v>
      </c>
      <c r="D391" s="110" t="s">
        <v>1362</v>
      </c>
      <c r="E391" s="231" t="str">
        <f t="shared" ref="E391:E454" si="6">LEFT(B391,2)</f>
        <v>07</v>
      </c>
    </row>
    <row r="392" spans="2:5" ht="13.5" x14ac:dyDescent="0.15">
      <c r="B392" s="110" t="s">
        <v>1363</v>
      </c>
      <c r="C392" s="110" t="s">
        <v>1311</v>
      </c>
      <c r="D392" s="110" t="s">
        <v>1364</v>
      </c>
      <c r="E392" s="231" t="str">
        <f t="shared" si="6"/>
        <v>07</v>
      </c>
    </row>
    <row r="393" spans="2:5" ht="13.5" x14ac:dyDescent="0.15">
      <c r="B393" s="110" t="s">
        <v>1365</v>
      </c>
      <c r="C393" s="110" t="s">
        <v>1311</v>
      </c>
      <c r="D393" s="110" t="s">
        <v>1366</v>
      </c>
      <c r="E393" s="231" t="str">
        <f t="shared" si="6"/>
        <v>07</v>
      </c>
    </row>
    <row r="394" spans="2:5" ht="13.5" x14ac:dyDescent="0.15">
      <c r="B394" s="110" t="s">
        <v>1367</v>
      </c>
      <c r="C394" s="110" t="s">
        <v>1311</v>
      </c>
      <c r="D394" s="110" t="s">
        <v>1368</v>
      </c>
      <c r="E394" s="231" t="str">
        <f t="shared" si="6"/>
        <v>07</v>
      </c>
    </row>
    <row r="395" spans="2:5" ht="13.5" x14ac:dyDescent="0.15">
      <c r="B395" s="110" t="s">
        <v>1369</v>
      </c>
      <c r="C395" s="110" t="s">
        <v>1311</v>
      </c>
      <c r="D395" s="110" t="s">
        <v>1370</v>
      </c>
      <c r="E395" s="231" t="str">
        <f t="shared" si="6"/>
        <v>07</v>
      </c>
    </row>
    <row r="396" spans="2:5" ht="13.5" x14ac:dyDescent="0.15">
      <c r="B396" s="110" t="s">
        <v>1371</v>
      </c>
      <c r="C396" s="110" t="s">
        <v>1311</v>
      </c>
      <c r="D396" s="110" t="s">
        <v>1372</v>
      </c>
      <c r="E396" s="231" t="str">
        <f t="shared" si="6"/>
        <v>07</v>
      </c>
    </row>
    <row r="397" spans="2:5" ht="13.5" x14ac:dyDescent="0.15">
      <c r="B397" s="110" t="s">
        <v>1373</v>
      </c>
      <c r="C397" s="110" t="s">
        <v>1311</v>
      </c>
      <c r="D397" s="110" t="s">
        <v>1242</v>
      </c>
      <c r="E397" s="231" t="str">
        <f t="shared" si="6"/>
        <v>07</v>
      </c>
    </row>
    <row r="398" spans="2:5" ht="13.5" x14ac:dyDescent="0.15">
      <c r="B398" s="110" t="s">
        <v>1374</v>
      </c>
      <c r="C398" s="110" t="s">
        <v>1311</v>
      </c>
      <c r="D398" s="110" t="s">
        <v>1375</v>
      </c>
      <c r="E398" s="231" t="str">
        <f t="shared" si="6"/>
        <v>07</v>
      </c>
    </row>
    <row r="399" spans="2:5" ht="13.5" x14ac:dyDescent="0.15">
      <c r="B399" s="110" t="s">
        <v>1376</v>
      </c>
      <c r="C399" s="110" t="s">
        <v>1311</v>
      </c>
      <c r="D399" s="110" t="s">
        <v>1377</v>
      </c>
      <c r="E399" s="231" t="str">
        <f t="shared" si="6"/>
        <v>07</v>
      </c>
    </row>
    <row r="400" spans="2:5" ht="13.5" x14ac:dyDescent="0.15">
      <c r="B400" s="110" t="s">
        <v>1378</v>
      </c>
      <c r="C400" s="110" t="s">
        <v>1311</v>
      </c>
      <c r="D400" s="110" t="s">
        <v>1379</v>
      </c>
      <c r="E400" s="231" t="str">
        <f t="shared" si="6"/>
        <v>07</v>
      </c>
    </row>
    <row r="401" spans="2:5" ht="13.5" x14ac:dyDescent="0.15">
      <c r="B401" s="110" t="s">
        <v>1380</v>
      </c>
      <c r="C401" s="110" t="s">
        <v>1311</v>
      </c>
      <c r="D401" s="110" t="s">
        <v>1381</v>
      </c>
      <c r="E401" s="231" t="str">
        <f t="shared" si="6"/>
        <v>07</v>
      </c>
    </row>
    <row r="402" spans="2:5" ht="13.5" x14ac:dyDescent="0.15">
      <c r="B402" s="110" t="s">
        <v>1382</v>
      </c>
      <c r="C402" s="110" t="s">
        <v>1311</v>
      </c>
      <c r="D402" s="110" t="s">
        <v>1383</v>
      </c>
      <c r="E402" s="231" t="str">
        <f t="shared" si="6"/>
        <v>07</v>
      </c>
    </row>
    <row r="403" spans="2:5" ht="13.5" x14ac:dyDescent="0.15">
      <c r="B403" s="110" t="s">
        <v>1384</v>
      </c>
      <c r="C403" s="110" t="s">
        <v>1311</v>
      </c>
      <c r="D403" s="110" t="s">
        <v>1385</v>
      </c>
      <c r="E403" s="231" t="str">
        <f t="shared" si="6"/>
        <v>07</v>
      </c>
    </row>
    <row r="404" spans="2:5" ht="13.5" x14ac:dyDescent="0.15">
      <c r="B404" s="110" t="s">
        <v>1386</v>
      </c>
      <c r="C404" s="110" t="s">
        <v>1311</v>
      </c>
      <c r="D404" s="110" t="s">
        <v>1387</v>
      </c>
      <c r="E404" s="231" t="str">
        <f t="shared" si="6"/>
        <v>07</v>
      </c>
    </row>
    <row r="405" spans="2:5" ht="13.5" x14ac:dyDescent="0.15">
      <c r="B405" s="110" t="s">
        <v>1388</v>
      </c>
      <c r="C405" s="110" t="s">
        <v>1311</v>
      </c>
      <c r="D405" s="110" t="s">
        <v>1389</v>
      </c>
      <c r="E405" s="231" t="str">
        <f t="shared" si="6"/>
        <v>07</v>
      </c>
    </row>
    <row r="406" spans="2:5" ht="13.5" x14ac:dyDescent="0.15">
      <c r="B406" s="110" t="s">
        <v>1390</v>
      </c>
      <c r="C406" s="110" t="s">
        <v>1311</v>
      </c>
      <c r="D406" s="110" t="s">
        <v>1391</v>
      </c>
      <c r="E406" s="231" t="str">
        <f t="shared" si="6"/>
        <v>07</v>
      </c>
    </row>
    <row r="407" spans="2:5" ht="13.5" x14ac:dyDescent="0.15">
      <c r="B407" s="110" t="s">
        <v>1392</v>
      </c>
      <c r="C407" s="110" t="s">
        <v>1311</v>
      </c>
      <c r="D407" s="110" t="s">
        <v>1393</v>
      </c>
      <c r="E407" s="231" t="str">
        <f t="shared" si="6"/>
        <v>07</v>
      </c>
    </row>
    <row r="408" spans="2:5" ht="13.5" x14ac:dyDescent="0.15">
      <c r="B408" s="110" t="s">
        <v>1394</v>
      </c>
      <c r="C408" s="110" t="s">
        <v>1311</v>
      </c>
      <c r="D408" s="110" t="s">
        <v>1395</v>
      </c>
      <c r="E408" s="231" t="str">
        <f t="shared" si="6"/>
        <v>07</v>
      </c>
    </row>
    <row r="409" spans="2:5" ht="13.5" x14ac:dyDescent="0.15">
      <c r="B409" s="110" t="s">
        <v>1396</v>
      </c>
      <c r="C409" s="110" t="s">
        <v>1311</v>
      </c>
      <c r="D409" s="110" t="s">
        <v>1397</v>
      </c>
      <c r="E409" s="231" t="str">
        <f t="shared" si="6"/>
        <v>07</v>
      </c>
    </row>
    <row r="410" spans="2:5" ht="13.5" x14ac:dyDescent="0.15">
      <c r="B410" s="110" t="s">
        <v>1398</v>
      </c>
      <c r="C410" s="110" t="s">
        <v>1311</v>
      </c>
      <c r="D410" s="110" t="s">
        <v>1399</v>
      </c>
      <c r="E410" s="231" t="str">
        <f t="shared" si="6"/>
        <v>07</v>
      </c>
    </row>
    <row r="411" spans="2:5" ht="13.5" x14ac:dyDescent="0.15">
      <c r="B411" s="110" t="s">
        <v>1400</v>
      </c>
      <c r="C411" s="110" t="s">
        <v>1311</v>
      </c>
      <c r="D411" s="110" t="s">
        <v>1401</v>
      </c>
      <c r="E411" s="231" t="str">
        <f t="shared" si="6"/>
        <v>07</v>
      </c>
    </row>
    <row r="412" spans="2:5" ht="13.5" x14ac:dyDescent="0.15">
      <c r="B412" s="110" t="s">
        <v>1402</v>
      </c>
      <c r="C412" s="110" t="s">
        <v>1311</v>
      </c>
      <c r="D412" s="110" t="s">
        <v>1403</v>
      </c>
      <c r="E412" s="231" t="str">
        <f t="shared" si="6"/>
        <v>07</v>
      </c>
    </row>
    <row r="413" spans="2:5" ht="13.5" x14ac:dyDescent="0.15">
      <c r="B413" s="110" t="s">
        <v>1404</v>
      </c>
      <c r="C413" s="110" t="s">
        <v>1311</v>
      </c>
      <c r="D413" s="110" t="s">
        <v>1405</v>
      </c>
      <c r="E413" s="231" t="str">
        <f t="shared" si="6"/>
        <v>07</v>
      </c>
    </row>
    <row r="414" spans="2:5" ht="13.5" x14ac:dyDescent="0.15">
      <c r="B414" s="110" t="s">
        <v>1406</v>
      </c>
      <c r="C414" s="110" t="s">
        <v>1311</v>
      </c>
      <c r="D414" s="110" t="s">
        <v>1407</v>
      </c>
      <c r="E414" s="231" t="str">
        <f t="shared" si="6"/>
        <v>07</v>
      </c>
    </row>
    <row r="415" spans="2:5" ht="13.5" x14ac:dyDescent="0.15">
      <c r="B415" s="110" t="s">
        <v>1408</v>
      </c>
      <c r="C415" s="110" t="s">
        <v>1311</v>
      </c>
      <c r="D415" s="110" t="s">
        <v>1409</v>
      </c>
      <c r="E415" s="231" t="str">
        <f t="shared" si="6"/>
        <v>07</v>
      </c>
    </row>
    <row r="416" spans="2:5" ht="13.5" x14ac:dyDescent="0.15">
      <c r="B416" s="110" t="s">
        <v>1410</v>
      </c>
      <c r="C416" s="110" t="s">
        <v>1311</v>
      </c>
      <c r="D416" s="110" t="s">
        <v>1411</v>
      </c>
      <c r="E416" s="231" t="str">
        <f t="shared" si="6"/>
        <v>07</v>
      </c>
    </row>
    <row r="417" spans="2:5" ht="13.5" x14ac:dyDescent="0.15">
      <c r="B417" s="110" t="s">
        <v>1412</v>
      </c>
      <c r="C417" s="110" t="s">
        <v>1311</v>
      </c>
      <c r="D417" s="110" t="s">
        <v>1413</v>
      </c>
      <c r="E417" s="231" t="str">
        <f t="shared" si="6"/>
        <v>07</v>
      </c>
    </row>
    <row r="418" spans="2:5" ht="13.5" x14ac:dyDescent="0.15">
      <c r="B418" s="110" t="s">
        <v>1414</v>
      </c>
      <c r="C418" s="110" t="s">
        <v>1311</v>
      </c>
      <c r="D418" s="110" t="s">
        <v>1415</v>
      </c>
      <c r="E418" s="231" t="str">
        <f t="shared" si="6"/>
        <v>07</v>
      </c>
    </row>
    <row r="419" spans="2:5" ht="13.5" x14ac:dyDescent="0.15">
      <c r="B419" s="110" t="s">
        <v>1416</v>
      </c>
      <c r="C419" s="110" t="s">
        <v>1311</v>
      </c>
      <c r="D419" s="110" t="s">
        <v>1417</v>
      </c>
      <c r="E419" s="231" t="str">
        <f t="shared" si="6"/>
        <v>07</v>
      </c>
    </row>
    <row r="420" spans="2:5" ht="13.5" x14ac:dyDescent="0.15">
      <c r="B420" s="110" t="s">
        <v>1418</v>
      </c>
      <c r="C420" s="110" t="s">
        <v>1311</v>
      </c>
      <c r="D420" s="110" t="s">
        <v>1419</v>
      </c>
      <c r="E420" s="231" t="str">
        <f t="shared" si="6"/>
        <v>07</v>
      </c>
    </row>
    <row r="421" spans="2:5" ht="13.5" x14ac:dyDescent="0.15">
      <c r="B421" s="110" t="s">
        <v>1420</v>
      </c>
      <c r="C421" s="110" t="s">
        <v>1311</v>
      </c>
      <c r="D421" s="110" t="s">
        <v>1421</v>
      </c>
      <c r="E421" s="231" t="str">
        <f t="shared" si="6"/>
        <v>07</v>
      </c>
    </row>
    <row r="422" spans="2:5" ht="13.5" x14ac:dyDescent="0.15">
      <c r="B422" s="110" t="s">
        <v>1422</v>
      </c>
      <c r="C422" s="110" t="s">
        <v>1311</v>
      </c>
      <c r="D422" s="110" t="s">
        <v>1423</v>
      </c>
      <c r="E422" s="231" t="str">
        <f t="shared" si="6"/>
        <v>07</v>
      </c>
    </row>
    <row r="423" spans="2:5" ht="13.5" x14ac:dyDescent="0.15">
      <c r="B423" s="110" t="s">
        <v>1424</v>
      </c>
      <c r="C423" s="110" t="s">
        <v>1311</v>
      </c>
      <c r="D423" s="110" t="s">
        <v>1425</v>
      </c>
      <c r="E423" s="231" t="str">
        <f t="shared" si="6"/>
        <v>07</v>
      </c>
    </row>
    <row r="424" spans="2:5" ht="13.5" x14ac:dyDescent="0.15">
      <c r="B424" s="110" t="s">
        <v>1426</v>
      </c>
      <c r="C424" s="110" t="s">
        <v>1311</v>
      </c>
      <c r="D424" s="110" t="s">
        <v>1427</v>
      </c>
      <c r="E424" s="231" t="str">
        <f t="shared" si="6"/>
        <v>07</v>
      </c>
    </row>
    <row r="425" spans="2:5" ht="13.5" x14ac:dyDescent="0.15">
      <c r="B425" s="109" t="s">
        <v>6847</v>
      </c>
      <c r="C425" s="109" t="s">
        <v>6935</v>
      </c>
      <c r="D425" s="170"/>
      <c r="E425" s="231" t="str">
        <f t="shared" si="6"/>
        <v>08</v>
      </c>
    </row>
    <row r="426" spans="2:5" ht="13.5" x14ac:dyDescent="0.15">
      <c r="B426" s="110" t="s">
        <v>1486</v>
      </c>
      <c r="C426" s="110" t="s">
        <v>1485</v>
      </c>
      <c r="D426" s="110" t="s">
        <v>1487</v>
      </c>
      <c r="E426" s="231" t="str">
        <f t="shared" si="6"/>
        <v>08</v>
      </c>
    </row>
    <row r="427" spans="2:5" ht="13.5" x14ac:dyDescent="0.15">
      <c r="B427" s="110" t="s">
        <v>1488</v>
      </c>
      <c r="C427" s="110" t="s">
        <v>1485</v>
      </c>
      <c r="D427" s="110" t="s">
        <v>1489</v>
      </c>
      <c r="E427" s="231" t="str">
        <f t="shared" si="6"/>
        <v>08</v>
      </c>
    </row>
    <row r="428" spans="2:5" ht="13.5" x14ac:dyDescent="0.15">
      <c r="B428" s="110" t="s">
        <v>1490</v>
      </c>
      <c r="C428" s="110" t="s">
        <v>1485</v>
      </c>
      <c r="D428" s="110" t="s">
        <v>1491</v>
      </c>
      <c r="E428" s="231" t="str">
        <f t="shared" si="6"/>
        <v>08</v>
      </c>
    </row>
    <row r="429" spans="2:5" ht="13.5" x14ac:dyDescent="0.15">
      <c r="B429" s="110" t="s">
        <v>1492</v>
      </c>
      <c r="C429" s="110" t="s">
        <v>1485</v>
      </c>
      <c r="D429" s="110" t="s">
        <v>1493</v>
      </c>
      <c r="E429" s="231" t="str">
        <f t="shared" si="6"/>
        <v>08</v>
      </c>
    </row>
    <row r="430" spans="2:5" ht="13.5" x14ac:dyDescent="0.15">
      <c r="B430" s="110" t="s">
        <v>1494</v>
      </c>
      <c r="C430" s="110" t="s">
        <v>1485</v>
      </c>
      <c r="D430" s="110" t="s">
        <v>1495</v>
      </c>
      <c r="E430" s="231" t="str">
        <f t="shared" si="6"/>
        <v>08</v>
      </c>
    </row>
    <row r="431" spans="2:5" ht="13.5" x14ac:dyDescent="0.15">
      <c r="B431" s="110" t="s">
        <v>1496</v>
      </c>
      <c r="C431" s="110" t="s">
        <v>1485</v>
      </c>
      <c r="D431" s="110" t="s">
        <v>1497</v>
      </c>
      <c r="E431" s="231" t="str">
        <f t="shared" si="6"/>
        <v>08</v>
      </c>
    </row>
    <row r="432" spans="2:5" ht="13.5" x14ac:dyDescent="0.15">
      <c r="B432" s="110" t="s">
        <v>1498</v>
      </c>
      <c r="C432" s="110" t="s">
        <v>1485</v>
      </c>
      <c r="D432" s="110" t="s">
        <v>1499</v>
      </c>
      <c r="E432" s="231" t="str">
        <f t="shared" si="6"/>
        <v>08</v>
      </c>
    </row>
    <row r="433" spans="2:5" ht="13.5" x14ac:dyDescent="0.15">
      <c r="B433" s="110" t="s">
        <v>1500</v>
      </c>
      <c r="C433" s="110" t="s">
        <v>1485</v>
      </c>
      <c r="D433" s="110" t="s">
        <v>1501</v>
      </c>
      <c r="E433" s="231" t="str">
        <f t="shared" si="6"/>
        <v>08</v>
      </c>
    </row>
    <row r="434" spans="2:5" ht="13.5" x14ac:dyDescent="0.15">
      <c r="B434" s="110" t="s">
        <v>1502</v>
      </c>
      <c r="C434" s="110" t="s">
        <v>1485</v>
      </c>
      <c r="D434" s="110" t="s">
        <v>1503</v>
      </c>
      <c r="E434" s="231" t="str">
        <f t="shared" si="6"/>
        <v>08</v>
      </c>
    </row>
    <row r="435" spans="2:5" ht="13.5" x14ac:dyDescent="0.15">
      <c r="B435" s="110" t="s">
        <v>1504</v>
      </c>
      <c r="C435" s="110" t="s">
        <v>1485</v>
      </c>
      <c r="D435" s="110" t="s">
        <v>1505</v>
      </c>
      <c r="E435" s="231" t="str">
        <f t="shared" si="6"/>
        <v>08</v>
      </c>
    </row>
    <row r="436" spans="2:5" ht="13.5" x14ac:dyDescent="0.15">
      <c r="B436" s="110" t="s">
        <v>1506</v>
      </c>
      <c r="C436" s="110" t="s">
        <v>1485</v>
      </c>
      <c r="D436" s="110" t="s">
        <v>1507</v>
      </c>
      <c r="E436" s="231" t="str">
        <f t="shared" si="6"/>
        <v>08</v>
      </c>
    </row>
    <row r="437" spans="2:5" ht="13.5" x14ac:dyDescent="0.15">
      <c r="B437" s="110" t="s">
        <v>1508</v>
      </c>
      <c r="C437" s="110" t="s">
        <v>1485</v>
      </c>
      <c r="D437" s="110" t="s">
        <v>1509</v>
      </c>
      <c r="E437" s="231" t="str">
        <f t="shared" si="6"/>
        <v>08</v>
      </c>
    </row>
    <row r="438" spans="2:5" ht="13.5" x14ac:dyDescent="0.15">
      <c r="B438" s="110" t="s">
        <v>1510</v>
      </c>
      <c r="C438" s="110" t="s">
        <v>1485</v>
      </c>
      <c r="D438" s="110" t="s">
        <v>1511</v>
      </c>
      <c r="E438" s="231" t="str">
        <f t="shared" si="6"/>
        <v>08</v>
      </c>
    </row>
    <row r="439" spans="2:5" ht="13.5" x14ac:dyDescent="0.15">
      <c r="B439" s="110" t="s">
        <v>1512</v>
      </c>
      <c r="C439" s="110" t="s">
        <v>1485</v>
      </c>
      <c r="D439" s="110" t="s">
        <v>1513</v>
      </c>
      <c r="E439" s="231" t="str">
        <f t="shared" si="6"/>
        <v>08</v>
      </c>
    </row>
    <row r="440" spans="2:5" ht="13.5" x14ac:dyDescent="0.15">
      <c r="B440" s="110" t="s">
        <v>1514</v>
      </c>
      <c r="C440" s="110" t="s">
        <v>1485</v>
      </c>
      <c r="D440" s="110" t="s">
        <v>1515</v>
      </c>
      <c r="E440" s="231" t="str">
        <f t="shared" si="6"/>
        <v>08</v>
      </c>
    </row>
    <row r="441" spans="2:5" ht="13.5" x14ac:dyDescent="0.15">
      <c r="B441" s="110" t="s">
        <v>1516</v>
      </c>
      <c r="C441" s="110" t="s">
        <v>1485</v>
      </c>
      <c r="D441" s="110" t="s">
        <v>1517</v>
      </c>
      <c r="E441" s="231" t="str">
        <f t="shared" si="6"/>
        <v>08</v>
      </c>
    </row>
    <row r="442" spans="2:5" ht="13.5" x14ac:dyDescent="0.15">
      <c r="B442" s="110" t="s">
        <v>1518</v>
      </c>
      <c r="C442" s="110" t="s">
        <v>1485</v>
      </c>
      <c r="D442" s="110" t="s">
        <v>1519</v>
      </c>
      <c r="E442" s="231" t="str">
        <f t="shared" si="6"/>
        <v>08</v>
      </c>
    </row>
    <row r="443" spans="2:5" ht="13.5" x14ac:dyDescent="0.15">
      <c r="B443" s="110" t="s">
        <v>1520</v>
      </c>
      <c r="C443" s="110" t="s">
        <v>1485</v>
      </c>
      <c r="D443" s="110" t="s">
        <v>1521</v>
      </c>
      <c r="E443" s="231" t="str">
        <f t="shared" si="6"/>
        <v>08</v>
      </c>
    </row>
    <row r="444" spans="2:5" ht="13.5" x14ac:dyDescent="0.15">
      <c r="B444" s="110" t="s">
        <v>1522</v>
      </c>
      <c r="C444" s="110" t="s">
        <v>1485</v>
      </c>
      <c r="D444" s="110" t="s">
        <v>1523</v>
      </c>
      <c r="E444" s="231" t="str">
        <f t="shared" si="6"/>
        <v>08</v>
      </c>
    </row>
    <row r="445" spans="2:5" ht="13.5" x14ac:dyDescent="0.15">
      <c r="B445" s="110" t="s">
        <v>1524</v>
      </c>
      <c r="C445" s="110" t="s">
        <v>1485</v>
      </c>
      <c r="D445" s="110" t="s">
        <v>1525</v>
      </c>
      <c r="E445" s="231" t="str">
        <f t="shared" si="6"/>
        <v>08</v>
      </c>
    </row>
    <row r="446" spans="2:5" ht="13.5" x14ac:dyDescent="0.15">
      <c r="B446" s="110" t="s">
        <v>1526</v>
      </c>
      <c r="C446" s="110" t="s">
        <v>1485</v>
      </c>
      <c r="D446" s="110" t="s">
        <v>1527</v>
      </c>
      <c r="E446" s="231" t="str">
        <f t="shared" si="6"/>
        <v>08</v>
      </c>
    </row>
    <row r="447" spans="2:5" ht="13.5" x14ac:dyDescent="0.15">
      <c r="B447" s="110" t="s">
        <v>1528</v>
      </c>
      <c r="C447" s="110" t="s">
        <v>1485</v>
      </c>
      <c r="D447" s="110" t="s">
        <v>1529</v>
      </c>
      <c r="E447" s="231" t="str">
        <f t="shared" si="6"/>
        <v>08</v>
      </c>
    </row>
    <row r="448" spans="2:5" ht="13.5" x14ac:dyDescent="0.15">
      <c r="B448" s="110" t="s">
        <v>1530</v>
      </c>
      <c r="C448" s="110" t="s">
        <v>1485</v>
      </c>
      <c r="D448" s="110" t="s">
        <v>1531</v>
      </c>
      <c r="E448" s="231" t="str">
        <f t="shared" si="6"/>
        <v>08</v>
      </c>
    </row>
    <row r="449" spans="2:5" ht="13.5" x14ac:dyDescent="0.15">
      <c r="B449" s="110" t="s">
        <v>1532</v>
      </c>
      <c r="C449" s="110" t="s">
        <v>1485</v>
      </c>
      <c r="D449" s="110" t="s">
        <v>1533</v>
      </c>
      <c r="E449" s="231" t="str">
        <f t="shared" si="6"/>
        <v>08</v>
      </c>
    </row>
    <row r="450" spans="2:5" ht="13.5" x14ac:dyDescent="0.15">
      <c r="B450" s="110" t="s">
        <v>1534</v>
      </c>
      <c r="C450" s="110" t="s">
        <v>1485</v>
      </c>
      <c r="D450" s="110" t="s">
        <v>1535</v>
      </c>
      <c r="E450" s="231" t="str">
        <f t="shared" si="6"/>
        <v>08</v>
      </c>
    </row>
    <row r="451" spans="2:5" ht="13.5" x14ac:dyDescent="0.15">
      <c r="B451" s="110" t="s">
        <v>1536</v>
      </c>
      <c r="C451" s="110" t="s">
        <v>1485</v>
      </c>
      <c r="D451" s="110" t="s">
        <v>1537</v>
      </c>
      <c r="E451" s="231" t="str">
        <f t="shared" si="6"/>
        <v>08</v>
      </c>
    </row>
    <row r="452" spans="2:5" ht="13.5" x14ac:dyDescent="0.15">
      <c r="B452" s="110" t="s">
        <v>1538</v>
      </c>
      <c r="C452" s="110" t="s">
        <v>1485</v>
      </c>
      <c r="D452" s="110" t="s">
        <v>1539</v>
      </c>
      <c r="E452" s="231" t="str">
        <f t="shared" si="6"/>
        <v>08</v>
      </c>
    </row>
    <row r="453" spans="2:5" ht="13.5" x14ac:dyDescent="0.15">
      <c r="B453" s="110" t="s">
        <v>1540</v>
      </c>
      <c r="C453" s="110" t="s">
        <v>1485</v>
      </c>
      <c r="D453" s="110" t="s">
        <v>1541</v>
      </c>
      <c r="E453" s="231" t="str">
        <f t="shared" si="6"/>
        <v>08</v>
      </c>
    </row>
    <row r="454" spans="2:5" ht="13.5" x14ac:dyDescent="0.15">
      <c r="B454" s="110" t="s">
        <v>1542</v>
      </c>
      <c r="C454" s="110" t="s">
        <v>1485</v>
      </c>
      <c r="D454" s="110" t="s">
        <v>1543</v>
      </c>
      <c r="E454" s="231" t="str">
        <f t="shared" si="6"/>
        <v>08</v>
      </c>
    </row>
    <row r="455" spans="2:5" ht="13.5" x14ac:dyDescent="0.15">
      <c r="B455" s="110" t="s">
        <v>1544</v>
      </c>
      <c r="C455" s="110" t="s">
        <v>1485</v>
      </c>
      <c r="D455" s="110" t="s">
        <v>1545</v>
      </c>
      <c r="E455" s="231" t="str">
        <f t="shared" ref="E455:E518" si="7">LEFT(B455,2)</f>
        <v>08</v>
      </c>
    </row>
    <row r="456" spans="2:5" ht="13.5" x14ac:dyDescent="0.15">
      <c r="B456" s="110" t="s">
        <v>1546</v>
      </c>
      <c r="C456" s="110" t="s">
        <v>1485</v>
      </c>
      <c r="D456" s="110" t="s">
        <v>1547</v>
      </c>
      <c r="E456" s="231" t="str">
        <f t="shared" si="7"/>
        <v>08</v>
      </c>
    </row>
    <row r="457" spans="2:5" ht="13.5" x14ac:dyDescent="0.15">
      <c r="B457" s="110" t="s">
        <v>1548</v>
      </c>
      <c r="C457" s="110" t="s">
        <v>1485</v>
      </c>
      <c r="D457" s="110" t="s">
        <v>1549</v>
      </c>
      <c r="E457" s="231" t="str">
        <f t="shared" si="7"/>
        <v>08</v>
      </c>
    </row>
    <row r="458" spans="2:5" ht="13.5" x14ac:dyDescent="0.15">
      <c r="B458" s="110" t="s">
        <v>1550</v>
      </c>
      <c r="C458" s="110" t="s">
        <v>1485</v>
      </c>
      <c r="D458" s="110" t="s">
        <v>1551</v>
      </c>
      <c r="E458" s="231" t="str">
        <f t="shared" si="7"/>
        <v>08</v>
      </c>
    </row>
    <row r="459" spans="2:5" ht="13.5" x14ac:dyDescent="0.15">
      <c r="B459" s="110" t="s">
        <v>1552</v>
      </c>
      <c r="C459" s="110" t="s">
        <v>1485</v>
      </c>
      <c r="D459" s="110" t="s">
        <v>1553</v>
      </c>
      <c r="E459" s="231" t="str">
        <f t="shared" si="7"/>
        <v>08</v>
      </c>
    </row>
    <row r="460" spans="2:5" ht="13.5" x14ac:dyDescent="0.15">
      <c r="B460" s="110" t="s">
        <v>1554</v>
      </c>
      <c r="C460" s="110" t="s">
        <v>1485</v>
      </c>
      <c r="D460" s="110" t="s">
        <v>1555</v>
      </c>
      <c r="E460" s="231" t="str">
        <f t="shared" si="7"/>
        <v>08</v>
      </c>
    </row>
    <row r="461" spans="2:5" ht="13.5" x14ac:dyDescent="0.15">
      <c r="B461" s="110" t="s">
        <v>1556</v>
      </c>
      <c r="C461" s="110" t="s">
        <v>1485</v>
      </c>
      <c r="D461" s="110" t="s">
        <v>1557</v>
      </c>
      <c r="E461" s="231" t="str">
        <f t="shared" si="7"/>
        <v>08</v>
      </c>
    </row>
    <row r="462" spans="2:5" ht="13.5" x14ac:dyDescent="0.15">
      <c r="B462" s="110" t="s">
        <v>1558</v>
      </c>
      <c r="C462" s="110" t="s">
        <v>1485</v>
      </c>
      <c r="D462" s="110" t="s">
        <v>1559</v>
      </c>
      <c r="E462" s="231" t="str">
        <f t="shared" si="7"/>
        <v>08</v>
      </c>
    </row>
    <row r="463" spans="2:5" ht="13.5" x14ac:dyDescent="0.15">
      <c r="B463" s="110" t="s">
        <v>1560</v>
      </c>
      <c r="C463" s="110" t="s">
        <v>1485</v>
      </c>
      <c r="D463" s="110" t="s">
        <v>1561</v>
      </c>
      <c r="E463" s="231" t="str">
        <f t="shared" si="7"/>
        <v>08</v>
      </c>
    </row>
    <row r="464" spans="2:5" ht="13.5" x14ac:dyDescent="0.15">
      <c r="B464" s="110" t="s">
        <v>1562</v>
      </c>
      <c r="C464" s="110" t="s">
        <v>1485</v>
      </c>
      <c r="D464" s="110" t="s">
        <v>1563</v>
      </c>
      <c r="E464" s="231" t="str">
        <f t="shared" si="7"/>
        <v>08</v>
      </c>
    </row>
    <row r="465" spans="2:5" ht="13.5" x14ac:dyDescent="0.15">
      <c r="B465" s="110" t="s">
        <v>1564</v>
      </c>
      <c r="C465" s="110" t="s">
        <v>1485</v>
      </c>
      <c r="D465" s="110" t="s">
        <v>1565</v>
      </c>
      <c r="E465" s="231" t="str">
        <f t="shared" si="7"/>
        <v>08</v>
      </c>
    </row>
    <row r="466" spans="2:5" ht="13.5" x14ac:dyDescent="0.15">
      <c r="B466" s="110" t="s">
        <v>1566</v>
      </c>
      <c r="C466" s="110" t="s">
        <v>1485</v>
      </c>
      <c r="D466" s="110" t="s">
        <v>1567</v>
      </c>
      <c r="E466" s="231" t="str">
        <f t="shared" si="7"/>
        <v>08</v>
      </c>
    </row>
    <row r="467" spans="2:5" ht="13.5" x14ac:dyDescent="0.15">
      <c r="B467" s="110" t="s">
        <v>1568</v>
      </c>
      <c r="C467" s="110" t="s">
        <v>1485</v>
      </c>
      <c r="D467" s="110" t="s">
        <v>1569</v>
      </c>
      <c r="E467" s="231" t="str">
        <f t="shared" si="7"/>
        <v>08</v>
      </c>
    </row>
    <row r="468" spans="2:5" ht="13.5" x14ac:dyDescent="0.15">
      <c r="B468" s="110" t="s">
        <v>1570</v>
      </c>
      <c r="C468" s="110" t="s">
        <v>1485</v>
      </c>
      <c r="D468" s="110" t="s">
        <v>1571</v>
      </c>
      <c r="E468" s="231" t="str">
        <f t="shared" si="7"/>
        <v>08</v>
      </c>
    </row>
    <row r="469" spans="2:5" ht="13.5" x14ac:dyDescent="0.15">
      <c r="B469" s="110" t="s">
        <v>1572</v>
      </c>
      <c r="C469" s="110" t="s">
        <v>1485</v>
      </c>
      <c r="D469" s="110" t="s">
        <v>1573</v>
      </c>
      <c r="E469" s="231" t="str">
        <f t="shared" si="7"/>
        <v>08</v>
      </c>
    </row>
    <row r="470" spans="2:5" ht="13.5" x14ac:dyDescent="0.15">
      <c r="B470" s="109" t="s">
        <v>6848</v>
      </c>
      <c r="C470" s="109" t="s">
        <v>6936</v>
      </c>
      <c r="D470" s="170"/>
      <c r="E470" s="231" t="str">
        <f t="shared" si="7"/>
        <v>09</v>
      </c>
    </row>
    <row r="471" spans="2:5" ht="13.5" x14ac:dyDescent="0.15">
      <c r="B471" s="110" t="s">
        <v>1637</v>
      </c>
      <c r="C471" s="110" t="s">
        <v>1636</v>
      </c>
      <c r="D471" s="110" t="s">
        <v>1638</v>
      </c>
      <c r="E471" s="231" t="str">
        <f t="shared" si="7"/>
        <v>09</v>
      </c>
    </row>
    <row r="472" spans="2:5" ht="13.5" x14ac:dyDescent="0.15">
      <c r="B472" s="110" t="s">
        <v>1639</v>
      </c>
      <c r="C472" s="110" t="s">
        <v>1636</v>
      </c>
      <c r="D472" s="110" t="s">
        <v>1640</v>
      </c>
      <c r="E472" s="231" t="str">
        <f t="shared" si="7"/>
        <v>09</v>
      </c>
    </row>
    <row r="473" spans="2:5" ht="13.5" x14ac:dyDescent="0.15">
      <c r="B473" s="110" t="s">
        <v>1641</v>
      </c>
      <c r="C473" s="110" t="s">
        <v>1636</v>
      </c>
      <c r="D473" s="110" t="s">
        <v>1642</v>
      </c>
      <c r="E473" s="231" t="str">
        <f t="shared" si="7"/>
        <v>09</v>
      </c>
    </row>
    <row r="474" spans="2:5" ht="13.5" x14ac:dyDescent="0.15">
      <c r="B474" s="110" t="s">
        <v>1643</v>
      </c>
      <c r="C474" s="110" t="s">
        <v>1636</v>
      </c>
      <c r="D474" s="110" t="s">
        <v>1644</v>
      </c>
      <c r="E474" s="231" t="str">
        <f t="shared" si="7"/>
        <v>09</v>
      </c>
    </row>
    <row r="475" spans="2:5" ht="13.5" x14ac:dyDescent="0.15">
      <c r="B475" s="110" t="s">
        <v>1645</v>
      </c>
      <c r="C475" s="110" t="s">
        <v>1636</v>
      </c>
      <c r="D475" s="110" t="s">
        <v>1646</v>
      </c>
      <c r="E475" s="231" t="str">
        <f t="shared" si="7"/>
        <v>09</v>
      </c>
    </row>
    <row r="476" spans="2:5" ht="13.5" x14ac:dyDescent="0.15">
      <c r="B476" s="110" t="s">
        <v>1647</v>
      </c>
      <c r="C476" s="110" t="s">
        <v>1636</v>
      </c>
      <c r="D476" s="110" t="s">
        <v>1648</v>
      </c>
      <c r="E476" s="231" t="str">
        <f t="shared" si="7"/>
        <v>09</v>
      </c>
    </row>
    <row r="477" spans="2:5" ht="13.5" x14ac:dyDescent="0.15">
      <c r="B477" s="110" t="s">
        <v>1649</v>
      </c>
      <c r="C477" s="110" t="s">
        <v>1636</v>
      </c>
      <c r="D477" s="110" t="s">
        <v>1650</v>
      </c>
      <c r="E477" s="231" t="str">
        <f t="shared" si="7"/>
        <v>09</v>
      </c>
    </row>
    <row r="478" spans="2:5" ht="13.5" x14ac:dyDescent="0.15">
      <c r="B478" s="110" t="s">
        <v>1651</v>
      </c>
      <c r="C478" s="110" t="s">
        <v>1636</v>
      </c>
      <c r="D478" s="110" t="s">
        <v>1652</v>
      </c>
      <c r="E478" s="231" t="str">
        <f t="shared" si="7"/>
        <v>09</v>
      </c>
    </row>
    <row r="479" spans="2:5" ht="13.5" x14ac:dyDescent="0.15">
      <c r="B479" s="110" t="s">
        <v>1653</v>
      </c>
      <c r="C479" s="110" t="s">
        <v>1636</v>
      </c>
      <c r="D479" s="110" t="s">
        <v>1654</v>
      </c>
      <c r="E479" s="231" t="str">
        <f t="shared" si="7"/>
        <v>09</v>
      </c>
    </row>
    <row r="480" spans="2:5" ht="13.5" x14ac:dyDescent="0.15">
      <c r="B480" s="110" t="s">
        <v>1655</v>
      </c>
      <c r="C480" s="110" t="s">
        <v>1636</v>
      </c>
      <c r="D480" s="110" t="s">
        <v>1656</v>
      </c>
      <c r="E480" s="231" t="str">
        <f t="shared" si="7"/>
        <v>09</v>
      </c>
    </row>
    <row r="481" spans="2:5" ht="13.5" x14ac:dyDescent="0.15">
      <c r="B481" s="110" t="s">
        <v>1657</v>
      </c>
      <c r="C481" s="110" t="s">
        <v>1636</v>
      </c>
      <c r="D481" s="110" t="s">
        <v>1658</v>
      </c>
      <c r="E481" s="231" t="str">
        <f t="shared" si="7"/>
        <v>09</v>
      </c>
    </row>
    <row r="482" spans="2:5" ht="13.5" x14ac:dyDescent="0.15">
      <c r="B482" s="110" t="s">
        <v>1659</v>
      </c>
      <c r="C482" s="110" t="s">
        <v>1636</v>
      </c>
      <c r="D482" s="110" t="s">
        <v>1660</v>
      </c>
      <c r="E482" s="231" t="str">
        <f t="shared" si="7"/>
        <v>09</v>
      </c>
    </row>
    <row r="483" spans="2:5" ht="13.5" x14ac:dyDescent="0.15">
      <c r="B483" s="110" t="s">
        <v>1661</v>
      </c>
      <c r="C483" s="110" t="s">
        <v>1636</v>
      </c>
      <c r="D483" s="110" t="s">
        <v>1662</v>
      </c>
      <c r="E483" s="231" t="str">
        <f t="shared" si="7"/>
        <v>09</v>
      </c>
    </row>
    <row r="484" spans="2:5" ht="13.5" x14ac:dyDescent="0.15">
      <c r="B484" s="110" t="s">
        <v>1663</v>
      </c>
      <c r="C484" s="110" t="s">
        <v>1636</v>
      </c>
      <c r="D484" s="110" t="s">
        <v>1664</v>
      </c>
      <c r="E484" s="231" t="str">
        <f t="shared" si="7"/>
        <v>09</v>
      </c>
    </row>
    <row r="485" spans="2:5" ht="13.5" x14ac:dyDescent="0.15">
      <c r="B485" s="110" t="s">
        <v>1665</v>
      </c>
      <c r="C485" s="110" t="s">
        <v>1636</v>
      </c>
      <c r="D485" s="110" t="s">
        <v>1666</v>
      </c>
      <c r="E485" s="231" t="str">
        <f t="shared" si="7"/>
        <v>09</v>
      </c>
    </row>
    <row r="486" spans="2:5" ht="13.5" x14ac:dyDescent="0.15">
      <c r="B486" s="110" t="s">
        <v>1667</v>
      </c>
      <c r="C486" s="110" t="s">
        <v>1636</v>
      </c>
      <c r="D486" s="110" t="s">
        <v>1668</v>
      </c>
      <c r="E486" s="231" t="str">
        <f t="shared" si="7"/>
        <v>09</v>
      </c>
    </row>
    <row r="487" spans="2:5" ht="13.5" x14ac:dyDescent="0.15">
      <c r="B487" s="110" t="s">
        <v>1669</v>
      </c>
      <c r="C487" s="110" t="s">
        <v>1636</v>
      </c>
      <c r="D487" s="110" t="s">
        <v>1670</v>
      </c>
      <c r="E487" s="231" t="str">
        <f t="shared" si="7"/>
        <v>09</v>
      </c>
    </row>
    <row r="488" spans="2:5" ht="13.5" x14ac:dyDescent="0.15">
      <c r="B488" s="110" t="s">
        <v>1671</v>
      </c>
      <c r="C488" s="110" t="s">
        <v>1636</v>
      </c>
      <c r="D488" s="110" t="s">
        <v>1672</v>
      </c>
      <c r="E488" s="231" t="str">
        <f t="shared" si="7"/>
        <v>09</v>
      </c>
    </row>
    <row r="489" spans="2:5" ht="13.5" x14ac:dyDescent="0.15">
      <c r="B489" s="110" t="s">
        <v>1673</v>
      </c>
      <c r="C489" s="110" t="s">
        <v>1636</v>
      </c>
      <c r="D489" s="110" t="s">
        <v>1674</v>
      </c>
      <c r="E489" s="231" t="str">
        <f t="shared" si="7"/>
        <v>09</v>
      </c>
    </row>
    <row r="490" spans="2:5" ht="13.5" x14ac:dyDescent="0.15">
      <c r="B490" s="110" t="s">
        <v>1675</v>
      </c>
      <c r="C490" s="110" t="s">
        <v>1636</v>
      </c>
      <c r="D490" s="110" t="s">
        <v>1676</v>
      </c>
      <c r="E490" s="231" t="str">
        <f t="shared" si="7"/>
        <v>09</v>
      </c>
    </row>
    <row r="491" spans="2:5" ht="13.5" x14ac:dyDescent="0.15">
      <c r="B491" s="110" t="s">
        <v>1677</v>
      </c>
      <c r="C491" s="110" t="s">
        <v>1636</v>
      </c>
      <c r="D491" s="110" t="s">
        <v>1678</v>
      </c>
      <c r="E491" s="231" t="str">
        <f t="shared" si="7"/>
        <v>09</v>
      </c>
    </row>
    <row r="492" spans="2:5" ht="13.5" x14ac:dyDescent="0.15">
      <c r="B492" s="110" t="s">
        <v>1679</v>
      </c>
      <c r="C492" s="110" t="s">
        <v>1636</v>
      </c>
      <c r="D492" s="110" t="s">
        <v>1680</v>
      </c>
      <c r="E492" s="231" t="str">
        <f t="shared" si="7"/>
        <v>09</v>
      </c>
    </row>
    <row r="493" spans="2:5" ht="13.5" x14ac:dyDescent="0.15">
      <c r="B493" s="110" t="s">
        <v>1681</v>
      </c>
      <c r="C493" s="110" t="s">
        <v>1636</v>
      </c>
      <c r="D493" s="110" t="s">
        <v>1682</v>
      </c>
      <c r="E493" s="231" t="str">
        <f t="shared" si="7"/>
        <v>09</v>
      </c>
    </row>
    <row r="494" spans="2:5" ht="13.5" x14ac:dyDescent="0.15">
      <c r="B494" s="110" t="s">
        <v>1683</v>
      </c>
      <c r="C494" s="110" t="s">
        <v>1636</v>
      </c>
      <c r="D494" s="110" t="s">
        <v>1684</v>
      </c>
      <c r="E494" s="231" t="str">
        <f t="shared" si="7"/>
        <v>09</v>
      </c>
    </row>
    <row r="495" spans="2:5" ht="13.5" x14ac:dyDescent="0.15">
      <c r="B495" s="110" t="s">
        <v>1685</v>
      </c>
      <c r="C495" s="110" t="s">
        <v>1636</v>
      </c>
      <c r="D495" s="110" t="s">
        <v>1686</v>
      </c>
      <c r="E495" s="231" t="str">
        <f t="shared" si="7"/>
        <v>09</v>
      </c>
    </row>
    <row r="496" spans="2:5" ht="13.5" x14ac:dyDescent="0.15">
      <c r="B496" s="109" t="s">
        <v>6849</v>
      </c>
      <c r="C496" s="109" t="s">
        <v>6937</v>
      </c>
      <c r="D496" s="170"/>
      <c r="E496" s="231" t="str">
        <f t="shared" si="7"/>
        <v>10</v>
      </c>
    </row>
    <row r="497" spans="2:5" ht="13.5" x14ac:dyDescent="0.15">
      <c r="B497" s="110" t="s">
        <v>1715</v>
      </c>
      <c r="C497" s="110" t="s">
        <v>1714</v>
      </c>
      <c r="D497" s="110" t="s">
        <v>1716</v>
      </c>
      <c r="E497" s="231" t="str">
        <f t="shared" si="7"/>
        <v>10</v>
      </c>
    </row>
    <row r="498" spans="2:5" ht="13.5" x14ac:dyDescent="0.15">
      <c r="B498" s="110" t="s">
        <v>1717</v>
      </c>
      <c r="C498" s="110" t="s">
        <v>1714</v>
      </c>
      <c r="D498" s="110" t="s">
        <v>1718</v>
      </c>
      <c r="E498" s="231" t="str">
        <f t="shared" si="7"/>
        <v>10</v>
      </c>
    </row>
    <row r="499" spans="2:5" ht="13.5" x14ac:dyDescent="0.15">
      <c r="B499" s="110" t="s">
        <v>1719</v>
      </c>
      <c r="C499" s="110" t="s">
        <v>1714</v>
      </c>
      <c r="D499" s="110" t="s">
        <v>1720</v>
      </c>
      <c r="E499" s="231" t="str">
        <f t="shared" si="7"/>
        <v>10</v>
      </c>
    </row>
    <row r="500" spans="2:5" ht="13.5" x14ac:dyDescent="0.15">
      <c r="B500" s="110" t="s">
        <v>1721</v>
      </c>
      <c r="C500" s="110" t="s">
        <v>1714</v>
      </c>
      <c r="D500" s="110" t="s">
        <v>1722</v>
      </c>
      <c r="E500" s="231" t="str">
        <f t="shared" si="7"/>
        <v>10</v>
      </c>
    </row>
    <row r="501" spans="2:5" ht="13.5" x14ac:dyDescent="0.15">
      <c r="B501" s="110" t="s">
        <v>1723</v>
      </c>
      <c r="C501" s="110" t="s">
        <v>1714</v>
      </c>
      <c r="D501" s="110" t="s">
        <v>1724</v>
      </c>
      <c r="E501" s="231" t="str">
        <f t="shared" si="7"/>
        <v>10</v>
      </c>
    </row>
    <row r="502" spans="2:5" ht="13.5" x14ac:dyDescent="0.15">
      <c r="B502" s="110" t="s">
        <v>1725</v>
      </c>
      <c r="C502" s="110" t="s">
        <v>1714</v>
      </c>
      <c r="D502" s="110" t="s">
        <v>1726</v>
      </c>
      <c r="E502" s="231" t="str">
        <f t="shared" si="7"/>
        <v>10</v>
      </c>
    </row>
    <row r="503" spans="2:5" ht="13.5" x14ac:dyDescent="0.15">
      <c r="B503" s="110" t="s">
        <v>1727</v>
      </c>
      <c r="C503" s="110" t="s">
        <v>1714</v>
      </c>
      <c r="D503" s="110" t="s">
        <v>1728</v>
      </c>
      <c r="E503" s="231" t="str">
        <f t="shared" si="7"/>
        <v>10</v>
      </c>
    </row>
    <row r="504" spans="2:5" ht="13.5" x14ac:dyDescent="0.15">
      <c r="B504" s="110" t="s">
        <v>1729</v>
      </c>
      <c r="C504" s="110" t="s">
        <v>1714</v>
      </c>
      <c r="D504" s="110" t="s">
        <v>1730</v>
      </c>
      <c r="E504" s="231" t="str">
        <f t="shared" si="7"/>
        <v>10</v>
      </c>
    </row>
    <row r="505" spans="2:5" ht="13.5" x14ac:dyDescent="0.15">
      <c r="B505" s="110" t="s">
        <v>1731</v>
      </c>
      <c r="C505" s="110" t="s">
        <v>1714</v>
      </c>
      <c r="D505" s="110" t="s">
        <v>1732</v>
      </c>
      <c r="E505" s="231" t="str">
        <f t="shared" si="7"/>
        <v>10</v>
      </c>
    </row>
    <row r="506" spans="2:5" ht="13.5" x14ac:dyDescent="0.15">
      <c r="B506" s="110" t="s">
        <v>1733</v>
      </c>
      <c r="C506" s="110" t="s">
        <v>1714</v>
      </c>
      <c r="D506" s="110" t="s">
        <v>1734</v>
      </c>
      <c r="E506" s="231" t="str">
        <f t="shared" si="7"/>
        <v>10</v>
      </c>
    </row>
    <row r="507" spans="2:5" ht="13.5" x14ac:dyDescent="0.15">
      <c r="B507" s="110" t="s">
        <v>1735</v>
      </c>
      <c r="C507" s="110" t="s">
        <v>1714</v>
      </c>
      <c r="D507" s="110" t="s">
        <v>1736</v>
      </c>
      <c r="E507" s="231" t="str">
        <f t="shared" si="7"/>
        <v>10</v>
      </c>
    </row>
    <row r="508" spans="2:5" ht="13.5" x14ac:dyDescent="0.15">
      <c r="B508" s="110" t="s">
        <v>1737</v>
      </c>
      <c r="C508" s="110" t="s">
        <v>1714</v>
      </c>
      <c r="D508" s="110" t="s">
        <v>1738</v>
      </c>
      <c r="E508" s="231" t="str">
        <f t="shared" si="7"/>
        <v>10</v>
      </c>
    </row>
    <row r="509" spans="2:5" ht="13.5" x14ac:dyDescent="0.15">
      <c r="B509" s="110" t="s">
        <v>1739</v>
      </c>
      <c r="C509" s="110" t="s">
        <v>1714</v>
      </c>
      <c r="D509" s="110" t="s">
        <v>1740</v>
      </c>
      <c r="E509" s="231" t="str">
        <f t="shared" si="7"/>
        <v>10</v>
      </c>
    </row>
    <row r="510" spans="2:5" ht="13.5" x14ac:dyDescent="0.15">
      <c r="B510" s="110" t="s">
        <v>1741</v>
      </c>
      <c r="C510" s="110" t="s">
        <v>1714</v>
      </c>
      <c r="D510" s="110" t="s">
        <v>1742</v>
      </c>
      <c r="E510" s="231" t="str">
        <f t="shared" si="7"/>
        <v>10</v>
      </c>
    </row>
    <row r="511" spans="2:5" ht="13.5" x14ac:dyDescent="0.15">
      <c r="B511" s="110" t="s">
        <v>1743</v>
      </c>
      <c r="C511" s="110" t="s">
        <v>1714</v>
      </c>
      <c r="D511" s="110" t="s">
        <v>1744</v>
      </c>
      <c r="E511" s="231" t="str">
        <f t="shared" si="7"/>
        <v>10</v>
      </c>
    </row>
    <row r="512" spans="2:5" ht="13.5" x14ac:dyDescent="0.15">
      <c r="B512" s="110" t="s">
        <v>1745</v>
      </c>
      <c r="C512" s="110" t="s">
        <v>1714</v>
      </c>
      <c r="D512" s="110" t="s">
        <v>1746</v>
      </c>
      <c r="E512" s="231" t="str">
        <f t="shared" si="7"/>
        <v>10</v>
      </c>
    </row>
    <row r="513" spans="2:5" ht="13.5" x14ac:dyDescent="0.15">
      <c r="B513" s="110" t="s">
        <v>1747</v>
      </c>
      <c r="C513" s="110" t="s">
        <v>1714</v>
      </c>
      <c r="D513" s="110" t="s">
        <v>1748</v>
      </c>
      <c r="E513" s="231" t="str">
        <f t="shared" si="7"/>
        <v>10</v>
      </c>
    </row>
    <row r="514" spans="2:5" ht="13.5" x14ac:dyDescent="0.15">
      <c r="B514" s="110" t="s">
        <v>1749</v>
      </c>
      <c r="C514" s="110" t="s">
        <v>1714</v>
      </c>
      <c r="D514" s="110" t="s">
        <v>1750</v>
      </c>
      <c r="E514" s="231" t="str">
        <f t="shared" si="7"/>
        <v>10</v>
      </c>
    </row>
    <row r="515" spans="2:5" ht="13.5" x14ac:dyDescent="0.15">
      <c r="B515" s="110" t="s">
        <v>1751</v>
      </c>
      <c r="C515" s="110" t="s">
        <v>1714</v>
      </c>
      <c r="D515" s="110" t="s">
        <v>1752</v>
      </c>
      <c r="E515" s="231" t="str">
        <f t="shared" si="7"/>
        <v>10</v>
      </c>
    </row>
    <row r="516" spans="2:5" ht="13.5" x14ac:dyDescent="0.15">
      <c r="B516" s="110" t="s">
        <v>1753</v>
      </c>
      <c r="C516" s="110" t="s">
        <v>1714</v>
      </c>
      <c r="D516" s="110" t="s">
        <v>1754</v>
      </c>
      <c r="E516" s="231" t="str">
        <f t="shared" si="7"/>
        <v>10</v>
      </c>
    </row>
    <row r="517" spans="2:5" ht="13.5" x14ac:dyDescent="0.15">
      <c r="B517" s="110" t="s">
        <v>1755</v>
      </c>
      <c r="C517" s="110" t="s">
        <v>1714</v>
      </c>
      <c r="D517" s="110" t="s">
        <v>1756</v>
      </c>
      <c r="E517" s="231" t="str">
        <f t="shared" si="7"/>
        <v>10</v>
      </c>
    </row>
    <row r="518" spans="2:5" ht="13.5" x14ac:dyDescent="0.15">
      <c r="B518" s="110" t="s">
        <v>1757</v>
      </c>
      <c r="C518" s="110" t="s">
        <v>1714</v>
      </c>
      <c r="D518" s="110" t="s">
        <v>1758</v>
      </c>
      <c r="E518" s="231" t="str">
        <f t="shared" si="7"/>
        <v>10</v>
      </c>
    </row>
    <row r="519" spans="2:5" ht="13.5" x14ac:dyDescent="0.15">
      <c r="B519" s="110" t="s">
        <v>1759</v>
      </c>
      <c r="C519" s="110" t="s">
        <v>1714</v>
      </c>
      <c r="D519" s="110" t="s">
        <v>1760</v>
      </c>
      <c r="E519" s="231" t="str">
        <f t="shared" ref="E519:E582" si="8">LEFT(B519,2)</f>
        <v>10</v>
      </c>
    </row>
    <row r="520" spans="2:5" ht="13.5" x14ac:dyDescent="0.15">
      <c r="B520" s="110" t="s">
        <v>1761</v>
      </c>
      <c r="C520" s="110" t="s">
        <v>1714</v>
      </c>
      <c r="D520" s="110" t="s">
        <v>1762</v>
      </c>
      <c r="E520" s="231" t="str">
        <f t="shared" si="8"/>
        <v>10</v>
      </c>
    </row>
    <row r="521" spans="2:5" ht="13.5" x14ac:dyDescent="0.15">
      <c r="B521" s="110" t="s">
        <v>1763</v>
      </c>
      <c r="C521" s="110" t="s">
        <v>1714</v>
      </c>
      <c r="D521" s="110" t="s">
        <v>1764</v>
      </c>
      <c r="E521" s="231" t="str">
        <f t="shared" si="8"/>
        <v>10</v>
      </c>
    </row>
    <row r="522" spans="2:5" ht="13.5" x14ac:dyDescent="0.15">
      <c r="B522" s="110" t="s">
        <v>1765</v>
      </c>
      <c r="C522" s="110" t="s">
        <v>1714</v>
      </c>
      <c r="D522" s="110" t="s">
        <v>1766</v>
      </c>
      <c r="E522" s="231" t="str">
        <f t="shared" si="8"/>
        <v>10</v>
      </c>
    </row>
    <row r="523" spans="2:5" ht="13.5" x14ac:dyDescent="0.15">
      <c r="B523" s="110" t="s">
        <v>1767</v>
      </c>
      <c r="C523" s="110" t="s">
        <v>1714</v>
      </c>
      <c r="D523" s="110" t="s">
        <v>1768</v>
      </c>
      <c r="E523" s="231" t="str">
        <f t="shared" si="8"/>
        <v>10</v>
      </c>
    </row>
    <row r="524" spans="2:5" ht="13.5" x14ac:dyDescent="0.15">
      <c r="B524" s="110" t="s">
        <v>1769</v>
      </c>
      <c r="C524" s="110" t="s">
        <v>1714</v>
      </c>
      <c r="D524" s="110" t="s">
        <v>1375</v>
      </c>
      <c r="E524" s="231" t="str">
        <f t="shared" si="8"/>
        <v>10</v>
      </c>
    </row>
    <row r="525" spans="2:5" ht="13.5" x14ac:dyDescent="0.15">
      <c r="B525" s="110" t="s">
        <v>1770</v>
      </c>
      <c r="C525" s="110" t="s">
        <v>1714</v>
      </c>
      <c r="D525" s="110" t="s">
        <v>1771</v>
      </c>
      <c r="E525" s="231" t="str">
        <f t="shared" si="8"/>
        <v>10</v>
      </c>
    </row>
    <row r="526" spans="2:5" ht="13.5" x14ac:dyDescent="0.15">
      <c r="B526" s="110" t="s">
        <v>1772</v>
      </c>
      <c r="C526" s="110" t="s">
        <v>1714</v>
      </c>
      <c r="D526" s="110" t="s">
        <v>1773</v>
      </c>
      <c r="E526" s="231" t="str">
        <f t="shared" si="8"/>
        <v>10</v>
      </c>
    </row>
    <row r="527" spans="2:5" ht="13.5" x14ac:dyDescent="0.15">
      <c r="B527" s="110" t="s">
        <v>1774</v>
      </c>
      <c r="C527" s="110" t="s">
        <v>1714</v>
      </c>
      <c r="D527" s="110" t="s">
        <v>1775</v>
      </c>
      <c r="E527" s="231" t="str">
        <f t="shared" si="8"/>
        <v>10</v>
      </c>
    </row>
    <row r="528" spans="2:5" ht="13.5" x14ac:dyDescent="0.15">
      <c r="B528" s="110" t="s">
        <v>1776</v>
      </c>
      <c r="C528" s="110" t="s">
        <v>1714</v>
      </c>
      <c r="D528" s="110" t="s">
        <v>1777</v>
      </c>
      <c r="E528" s="231" t="str">
        <f t="shared" si="8"/>
        <v>10</v>
      </c>
    </row>
    <row r="529" spans="2:5" ht="13.5" x14ac:dyDescent="0.15">
      <c r="B529" s="110" t="s">
        <v>1778</v>
      </c>
      <c r="C529" s="110" t="s">
        <v>1714</v>
      </c>
      <c r="D529" s="110" t="s">
        <v>1779</v>
      </c>
      <c r="E529" s="231" t="str">
        <f t="shared" si="8"/>
        <v>10</v>
      </c>
    </row>
    <row r="530" spans="2:5" ht="13.5" x14ac:dyDescent="0.15">
      <c r="B530" s="110" t="s">
        <v>1780</v>
      </c>
      <c r="C530" s="110" t="s">
        <v>1714</v>
      </c>
      <c r="D530" s="110" t="s">
        <v>1781</v>
      </c>
      <c r="E530" s="231" t="str">
        <f t="shared" si="8"/>
        <v>10</v>
      </c>
    </row>
    <row r="531" spans="2:5" ht="13.5" x14ac:dyDescent="0.15">
      <c r="B531" s="110" t="s">
        <v>6850</v>
      </c>
      <c r="C531" s="110" t="s">
        <v>1714</v>
      </c>
      <c r="D531" s="110" t="s">
        <v>1782</v>
      </c>
      <c r="E531" s="231" t="str">
        <f t="shared" si="8"/>
        <v>10</v>
      </c>
    </row>
    <row r="532" spans="2:5" ht="13.5" x14ac:dyDescent="0.15">
      <c r="B532" s="109" t="s">
        <v>6851</v>
      </c>
      <c r="C532" s="109" t="s">
        <v>6938</v>
      </c>
      <c r="D532" s="170"/>
      <c r="E532" s="231" t="str">
        <f t="shared" si="8"/>
        <v>11</v>
      </c>
    </row>
    <row r="533" spans="2:5" ht="13.5" x14ac:dyDescent="0.15">
      <c r="B533" s="110" t="s">
        <v>1836</v>
      </c>
      <c r="C533" s="110" t="s">
        <v>1835</v>
      </c>
      <c r="D533" s="110" t="s">
        <v>1837</v>
      </c>
      <c r="E533" s="231" t="str">
        <f t="shared" si="8"/>
        <v>11</v>
      </c>
    </row>
    <row r="534" spans="2:5" ht="13.5" x14ac:dyDescent="0.15">
      <c r="B534" s="110" t="s">
        <v>1838</v>
      </c>
      <c r="C534" s="110" t="s">
        <v>1835</v>
      </c>
      <c r="D534" s="110" t="s">
        <v>1839</v>
      </c>
      <c r="E534" s="231" t="str">
        <f t="shared" si="8"/>
        <v>11</v>
      </c>
    </row>
    <row r="535" spans="2:5" ht="13.5" x14ac:dyDescent="0.15">
      <c r="B535" s="110" t="s">
        <v>1840</v>
      </c>
      <c r="C535" s="110" t="s">
        <v>1835</v>
      </c>
      <c r="D535" s="110" t="s">
        <v>1841</v>
      </c>
      <c r="E535" s="231" t="str">
        <f t="shared" si="8"/>
        <v>11</v>
      </c>
    </row>
    <row r="536" spans="2:5" ht="13.5" x14ac:dyDescent="0.15">
      <c r="B536" s="110" t="s">
        <v>1842</v>
      </c>
      <c r="C536" s="110" t="s">
        <v>1835</v>
      </c>
      <c r="D536" s="110" t="s">
        <v>1843</v>
      </c>
      <c r="E536" s="231" t="str">
        <f t="shared" si="8"/>
        <v>11</v>
      </c>
    </row>
    <row r="537" spans="2:5" ht="13.5" x14ac:dyDescent="0.15">
      <c r="B537" s="110" t="s">
        <v>1844</v>
      </c>
      <c r="C537" s="110" t="s">
        <v>1835</v>
      </c>
      <c r="D537" s="110" t="s">
        <v>1845</v>
      </c>
      <c r="E537" s="231" t="str">
        <f t="shared" si="8"/>
        <v>11</v>
      </c>
    </row>
    <row r="538" spans="2:5" ht="13.5" x14ac:dyDescent="0.15">
      <c r="B538" s="110" t="s">
        <v>1846</v>
      </c>
      <c r="C538" s="110" t="s">
        <v>1835</v>
      </c>
      <c r="D538" s="110" t="s">
        <v>1847</v>
      </c>
      <c r="E538" s="231" t="str">
        <f t="shared" si="8"/>
        <v>11</v>
      </c>
    </row>
    <row r="539" spans="2:5" ht="13.5" x14ac:dyDescent="0.15">
      <c r="B539" s="110" t="s">
        <v>1848</v>
      </c>
      <c r="C539" s="110" t="s">
        <v>1835</v>
      </c>
      <c r="D539" s="110" t="s">
        <v>1849</v>
      </c>
      <c r="E539" s="231" t="str">
        <f t="shared" si="8"/>
        <v>11</v>
      </c>
    </row>
    <row r="540" spans="2:5" ht="13.5" x14ac:dyDescent="0.15">
      <c r="B540" s="110" t="s">
        <v>1850</v>
      </c>
      <c r="C540" s="110" t="s">
        <v>1835</v>
      </c>
      <c r="D540" s="110" t="s">
        <v>1851</v>
      </c>
      <c r="E540" s="231" t="str">
        <f t="shared" si="8"/>
        <v>11</v>
      </c>
    </row>
    <row r="541" spans="2:5" ht="13.5" x14ac:dyDescent="0.15">
      <c r="B541" s="110" t="s">
        <v>1852</v>
      </c>
      <c r="C541" s="110" t="s">
        <v>1835</v>
      </c>
      <c r="D541" s="110" t="s">
        <v>1853</v>
      </c>
      <c r="E541" s="231" t="str">
        <f t="shared" si="8"/>
        <v>11</v>
      </c>
    </row>
    <row r="542" spans="2:5" ht="13.5" x14ac:dyDescent="0.15">
      <c r="B542" s="110" t="s">
        <v>1854</v>
      </c>
      <c r="C542" s="110" t="s">
        <v>1835</v>
      </c>
      <c r="D542" s="110" t="s">
        <v>1855</v>
      </c>
      <c r="E542" s="231" t="str">
        <f t="shared" si="8"/>
        <v>11</v>
      </c>
    </row>
    <row r="543" spans="2:5" ht="13.5" x14ac:dyDescent="0.15">
      <c r="B543" s="110" t="s">
        <v>1856</v>
      </c>
      <c r="C543" s="110" t="s">
        <v>1835</v>
      </c>
      <c r="D543" s="110" t="s">
        <v>1857</v>
      </c>
      <c r="E543" s="231" t="str">
        <f t="shared" si="8"/>
        <v>11</v>
      </c>
    </row>
    <row r="544" spans="2:5" ht="13.5" x14ac:dyDescent="0.15">
      <c r="B544" s="110" t="s">
        <v>1858</v>
      </c>
      <c r="C544" s="110" t="s">
        <v>1835</v>
      </c>
      <c r="D544" s="110" t="s">
        <v>1859</v>
      </c>
      <c r="E544" s="231" t="str">
        <f t="shared" si="8"/>
        <v>11</v>
      </c>
    </row>
    <row r="545" spans="2:5" ht="13.5" x14ac:dyDescent="0.15">
      <c r="B545" s="110" t="s">
        <v>1860</v>
      </c>
      <c r="C545" s="110" t="s">
        <v>1835</v>
      </c>
      <c r="D545" s="110" t="s">
        <v>1861</v>
      </c>
      <c r="E545" s="231" t="str">
        <f t="shared" si="8"/>
        <v>11</v>
      </c>
    </row>
    <row r="546" spans="2:5" ht="13.5" x14ac:dyDescent="0.15">
      <c r="B546" s="110" t="s">
        <v>1862</v>
      </c>
      <c r="C546" s="110" t="s">
        <v>1835</v>
      </c>
      <c r="D546" s="110" t="s">
        <v>1863</v>
      </c>
      <c r="E546" s="231" t="str">
        <f t="shared" si="8"/>
        <v>11</v>
      </c>
    </row>
    <row r="547" spans="2:5" ht="13.5" x14ac:dyDescent="0.15">
      <c r="B547" s="110" t="s">
        <v>1864</v>
      </c>
      <c r="C547" s="110" t="s">
        <v>1835</v>
      </c>
      <c r="D547" s="110" t="s">
        <v>1865</v>
      </c>
      <c r="E547" s="231" t="str">
        <f t="shared" si="8"/>
        <v>11</v>
      </c>
    </row>
    <row r="548" spans="2:5" ht="13.5" x14ac:dyDescent="0.15">
      <c r="B548" s="110" t="s">
        <v>1866</v>
      </c>
      <c r="C548" s="110" t="s">
        <v>1835</v>
      </c>
      <c r="D548" s="110" t="s">
        <v>1867</v>
      </c>
      <c r="E548" s="231" t="str">
        <f t="shared" si="8"/>
        <v>11</v>
      </c>
    </row>
    <row r="549" spans="2:5" ht="13.5" x14ac:dyDescent="0.15">
      <c r="B549" s="110" t="s">
        <v>1868</v>
      </c>
      <c r="C549" s="110" t="s">
        <v>1835</v>
      </c>
      <c r="D549" s="110" t="s">
        <v>1869</v>
      </c>
      <c r="E549" s="231" t="str">
        <f t="shared" si="8"/>
        <v>11</v>
      </c>
    </row>
    <row r="550" spans="2:5" ht="13.5" x14ac:dyDescent="0.15">
      <c r="B550" s="110" t="s">
        <v>1870</v>
      </c>
      <c r="C550" s="110" t="s">
        <v>1835</v>
      </c>
      <c r="D550" s="110" t="s">
        <v>1871</v>
      </c>
      <c r="E550" s="231" t="str">
        <f t="shared" si="8"/>
        <v>11</v>
      </c>
    </row>
    <row r="551" spans="2:5" ht="13.5" x14ac:dyDescent="0.15">
      <c r="B551" s="110" t="s">
        <v>1872</v>
      </c>
      <c r="C551" s="110" t="s">
        <v>1835</v>
      </c>
      <c r="D551" s="110" t="s">
        <v>1873</v>
      </c>
      <c r="E551" s="231" t="str">
        <f t="shared" si="8"/>
        <v>11</v>
      </c>
    </row>
    <row r="552" spans="2:5" ht="13.5" x14ac:dyDescent="0.15">
      <c r="B552" s="110" t="s">
        <v>1874</v>
      </c>
      <c r="C552" s="110" t="s">
        <v>1835</v>
      </c>
      <c r="D552" s="110" t="s">
        <v>1875</v>
      </c>
      <c r="E552" s="231" t="str">
        <f t="shared" si="8"/>
        <v>11</v>
      </c>
    </row>
    <row r="553" spans="2:5" ht="13.5" x14ac:dyDescent="0.15">
      <c r="B553" s="110" t="s">
        <v>1876</v>
      </c>
      <c r="C553" s="110" t="s">
        <v>1835</v>
      </c>
      <c r="D553" s="110" t="s">
        <v>1877</v>
      </c>
      <c r="E553" s="231" t="str">
        <f t="shared" si="8"/>
        <v>11</v>
      </c>
    </row>
    <row r="554" spans="2:5" ht="13.5" x14ac:dyDescent="0.15">
      <c r="B554" s="110" t="s">
        <v>1878</v>
      </c>
      <c r="C554" s="110" t="s">
        <v>1835</v>
      </c>
      <c r="D554" s="110" t="s">
        <v>1879</v>
      </c>
      <c r="E554" s="231" t="str">
        <f t="shared" si="8"/>
        <v>11</v>
      </c>
    </row>
    <row r="555" spans="2:5" ht="13.5" x14ac:dyDescent="0.15">
      <c r="B555" s="110" t="s">
        <v>1880</v>
      </c>
      <c r="C555" s="110" t="s">
        <v>1835</v>
      </c>
      <c r="D555" s="110" t="s">
        <v>1881</v>
      </c>
      <c r="E555" s="231" t="str">
        <f t="shared" si="8"/>
        <v>11</v>
      </c>
    </row>
    <row r="556" spans="2:5" ht="13.5" x14ac:dyDescent="0.15">
      <c r="B556" s="110" t="s">
        <v>1882</v>
      </c>
      <c r="C556" s="110" t="s">
        <v>1835</v>
      </c>
      <c r="D556" s="110" t="s">
        <v>1883</v>
      </c>
      <c r="E556" s="231" t="str">
        <f t="shared" si="8"/>
        <v>11</v>
      </c>
    </row>
    <row r="557" spans="2:5" ht="13.5" x14ac:dyDescent="0.15">
      <c r="B557" s="110" t="s">
        <v>1884</v>
      </c>
      <c r="C557" s="110" t="s">
        <v>1835</v>
      </c>
      <c r="D557" s="110" t="s">
        <v>1885</v>
      </c>
      <c r="E557" s="231" t="str">
        <f t="shared" si="8"/>
        <v>11</v>
      </c>
    </row>
    <row r="558" spans="2:5" ht="13.5" x14ac:dyDescent="0.15">
      <c r="B558" s="110" t="s">
        <v>1886</v>
      </c>
      <c r="C558" s="110" t="s">
        <v>1835</v>
      </c>
      <c r="D558" s="110" t="s">
        <v>1887</v>
      </c>
      <c r="E558" s="231" t="str">
        <f t="shared" si="8"/>
        <v>11</v>
      </c>
    </row>
    <row r="559" spans="2:5" ht="13.5" x14ac:dyDescent="0.15">
      <c r="B559" s="110" t="s">
        <v>1888</v>
      </c>
      <c r="C559" s="110" t="s">
        <v>1835</v>
      </c>
      <c r="D559" s="110" t="s">
        <v>1889</v>
      </c>
      <c r="E559" s="231" t="str">
        <f t="shared" si="8"/>
        <v>11</v>
      </c>
    </row>
    <row r="560" spans="2:5" ht="13.5" x14ac:dyDescent="0.15">
      <c r="B560" s="110" t="s">
        <v>1890</v>
      </c>
      <c r="C560" s="110" t="s">
        <v>1835</v>
      </c>
      <c r="D560" s="110" t="s">
        <v>1891</v>
      </c>
      <c r="E560" s="231" t="str">
        <f t="shared" si="8"/>
        <v>11</v>
      </c>
    </row>
    <row r="561" spans="2:5" ht="13.5" x14ac:dyDescent="0.15">
      <c r="B561" s="110" t="s">
        <v>1892</v>
      </c>
      <c r="C561" s="110" t="s">
        <v>1835</v>
      </c>
      <c r="D561" s="110" t="s">
        <v>1893</v>
      </c>
      <c r="E561" s="231" t="str">
        <f t="shared" si="8"/>
        <v>11</v>
      </c>
    </row>
    <row r="562" spans="2:5" ht="13.5" x14ac:dyDescent="0.15">
      <c r="B562" s="110" t="s">
        <v>1894</v>
      </c>
      <c r="C562" s="110" t="s">
        <v>1835</v>
      </c>
      <c r="D562" s="110" t="s">
        <v>1895</v>
      </c>
      <c r="E562" s="231" t="str">
        <f t="shared" si="8"/>
        <v>11</v>
      </c>
    </row>
    <row r="563" spans="2:5" ht="13.5" x14ac:dyDescent="0.15">
      <c r="B563" s="110" t="s">
        <v>1896</v>
      </c>
      <c r="C563" s="110" t="s">
        <v>1835</v>
      </c>
      <c r="D563" s="110" t="s">
        <v>1897</v>
      </c>
      <c r="E563" s="231" t="str">
        <f t="shared" si="8"/>
        <v>11</v>
      </c>
    </row>
    <row r="564" spans="2:5" ht="13.5" x14ac:dyDescent="0.15">
      <c r="B564" s="110" t="s">
        <v>1898</v>
      </c>
      <c r="C564" s="110" t="s">
        <v>1835</v>
      </c>
      <c r="D564" s="110" t="s">
        <v>1899</v>
      </c>
      <c r="E564" s="231" t="str">
        <f t="shared" si="8"/>
        <v>11</v>
      </c>
    </row>
    <row r="565" spans="2:5" ht="13.5" x14ac:dyDescent="0.15">
      <c r="B565" s="110" t="s">
        <v>1900</v>
      </c>
      <c r="C565" s="110" t="s">
        <v>1835</v>
      </c>
      <c r="D565" s="110" t="s">
        <v>1901</v>
      </c>
      <c r="E565" s="231" t="str">
        <f t="shared" si="8"/>
        <v>11</v>
      </c>
    </row>
    <row r="566" spans="2:5" ht="13.5" x14ac:dyDescent="0.15">
      <c r="B566" s="110" t="s">
        <v>1902</v>
      </c>
      <c r="C566" s="110" t="s">
        <v>1835</v>
      </c>
      <c r="D566" s="110" t="s">
        <v>1903</v>
      </c>
      <c r="E566" s="231" t="str">
        <f t="shared" si="8"/>
        <v>11</v>
      </c>
    </row>
    <row r="567" spans="2:5" ht="13.5" x14ac:dyDescent="0.15">
      <c r="B567" s="110" t="s">
        <v>1904</v>
      </c>
      <c r="C567" s="110" t="s">
        <v>1835</v>
      </c>
      <c r="D567" s="110" t="s">
        <v>1905</v>
      </c>
      <c r="E567" s="231" t="str">
        <f t="shared" si="8"/>
        <v>11</v>
      </c>
    </row>
    <row r="568" spans="2:5" ht="13.5" x14ac:dyDescent="0.15">
      <c r="B568" s="110" t="s">
        <v>1906</v>
      </c>
      <c r="C568" s="110" t="s">
        <v>1835</v>
      </c>
      <c r="D568" s="110" t="s">
        <v>1907</v>
      </c>
      <c r="E568" s="231" t="str">
        <f t="shared" si="8"/>
        <v>11</v>
      </c>
    </row>
    <row r="569" spans="2:5" ht="13.5" x14ac:dyDescent="0.15">
      <c r="B569" s="110" t="s">
        <v>1908</v>
      </c>
      <c r="C569" s="110" t="s">
        <v>1835</v>
      </c>
      <c r="D569" s="110" t="s">
        <v>1909</v>
      </c>
      <c r="E569" s="231" t="str">
        <f t="shared" si="8"/>
        <v>11</v>
      </c>
    </row>
    <row r="570" spans="2:5" ht="13.5" x14ac:dyDescent="0.15">
      <c r="B570" s="110" t="s">
        <v>1910</v>
      </c>
      <c r="C570" s="110" t="s">
        <v>1835</v>
      </c>
      <c r="D570" s="110" t="s">
        <v>1911</v>
      </c>
      <c r="E570" s="231" t="str">
        <f t="shared" si="8"/>
        <v>11</v>
      </c>
    </row>
    <row r="571" spans="2:5" ht="13.5" x14ac:dyDescent="0.15">
      <c r="B571" s="110" t="s">
        <v>1912</v>
      </c>
      <c r="C571" s="110" t="s">
        <v>1835</v>
      </c>
      <c r="D571" s="110" t="s">
        <v>1913</v>
      </c>
      <c r="E571" s="231" t="str">
        <f t="shared" si="8"/>
        <v>11</v>
      </c>
    </row>
    <row r="572" spans="2:5" ht="13.5" x14ac:dyDescent="0.15">
      <c r="B572" s="110" t="s">
        <v>6852</v>
      </c>
      <c r="C572" s="110" t="s">
        <v>6938</v>
      </c>
      <c r="D572" s="110" t="s">
        <v>6432</v>
      </c>
      <c r="E572" s="231" t="str">
        <f t="shared" si="8"/>
        <v>11</v>
      </c>
    </row>
    <row r="573" spans="2:5" ht="13.5" x14ac:dyDescent="0.15">
      <c r="B573" s="110" t="s">
        <v>1914</v>
      </c>
      <c r="C573" s="110" t="s">
        <v>6938</v>
      </c>
      <c r="D573" s="110" t="s">
        <v>1915</v>
      </c>
      <c r="E573" s="231" t="str">
        <f t="shared" si="8"/>
        <v>11</v>
      </c>
    </row>
    <row r="574" spans="2:5" ht="13.5" x14ac:dyDescent="0.15">
      <c r="B574" s="110" t="s">
        <v>1916</v>
      </c>
      <c r="C574" s="110" t="s">
        <v>1835</v>
      </c>
      <c r="D574" s="110" t="s">
        <v>1917</v>
      </c>
      <c r="E574" s="231" t="str">
        <f t="shared" si="8"/>
        <v>11</v>
      </c>
    </row>
    <row r="575" spans="2:5" ht="13.5" x14ac:dyDescent="0.15">
      <c r="B575" s="110" t="s">
        <v>1918</v>
      </c>
      <c r="C575" s="110" t="s">
        <v>1835</v>
      </c>
      <c r="D575" s="110" t="s">
        <v>1919</v>
      </c>
      <c r="E575" s="231" t="str">
        <f t="shared" si="8"/>
        <v>11</v>
      </c>
    </row>
    <row r="576" spans="2:5" ht="13.5" x14ac:dyDescent="0.15">
      <c r="B576" s="110" t="s">
        <v>1920</v>
      </c>
      <c r="C576" s="110" t="s">
        <v>1835</v>
      </c>
      <c r="D576" s="110" t="s">
        <v>1921</v>
      </c>
      <c r="E576" s="231" t="str">
        <f t="shared" si="8"/>
        <v>11</v>
      </c>
    </row>
    <row r="577" spans="2:5" ht="13.5" x14ac:dyDescent="0.15">
      <c r="B577" s="110" t="s">
        <v>1922</v>
      </c>
      <c r="C577" s="110" t="s">
        <v>1835</v>
      </c>
      <c r="D577" s="110" t="s">
        <v>1923</v>
      </c>
      <c r="E577" s="231" t="str">
        <f t="shared" si="8"/>
        <v>11</v>
      </c>
    </row>
    <row r="578" spans="2:5" ht="13.5" x14ac:dyDescent="0.15">
      <c r="B578" s="110" t="s">
        <v>1924</v>
      </c>
      <c r="C578" s="110" t="s">
        <v>1835</v>
      </c>
      <c r="D578" s="110" t="s">
        <v>1925</v>
      </c>
      <c r="E578" s="231" t="str">
        <f t="shared" si="8"/>
        <v>11</v>
      </c>
    </row>
    <row r="579" spans="2:5" ht="13.5" x14ac:dyDescent="0.15">
      <c r="B579" s="110" t="s">
        <v>1926</v>
      </c>
      <c r="C579" s="110" t="s">
        <v>1835</v>
      </c>
      <c r="D579" s="110" t="s">
        <v>1927</v>
      </c>
      <c r="E579" s="231" t="str">
        <f t="shared" si="8"/>
        <v>11</v>
      </c>
    </row>
    <row r="580" spans="2:5" ht="13.5" x14ac:dyDescent="0.15">
      <c r="B580" s="110" t="s">
        <v>1928</v>
      </c>
      <c r="C580" s="110" t="s">
        <v>1835</v>
      </c>
      <c r="D580" s="110" t="s">
        <v>1929</v>
      </c>
      <c r="E580" s="231" t="str">
        <f t="shared" si="8"/>
        <v>11</v>
      </c>
    </row>
    <row r="581" spans="2:5" ht="13.5" x14ac:dyDescent="0.15">
      <c r="B581" s="110" t="s">
        <v>1930</v>
      </c>
      <c r="C581" s="110" t="s">
        <v>1835</v>
      </c>
      <c r="D581" s="110" t="s">
        <v>1931</v>
      </c>
      <c r="E581" s="231" t="str">
        <f t="shared" si="8"/>
        <v>11</v>
      </c>
    </row>
    <row r="582" spans="2:5" ht="13.5" x14ac:dyDescent="0.15">
      <c r="B582" s="110" t="s">
        <v>1932</v>
      </c>
      <c r="C582" s="110" t="s">
        <v>1835</v>
      </c>
      <c r="D582" s="110" t="s">
        <v>1933</v>
      </c>
      <c r="E582" s="231" t="str">
        <f t="shared" si="8"/>
        <v>11</v>
      </c>
    </row>
    <row r="583" spans="2:5" ht="13.5" x14ac:dyDescent="0.15">
      <c r="B583" s="110" t="s">
        <v>1934</v>
      </c>
      <c r="C583" s="110" t="s">
        <v>1835</v>
      </c>
      <c r="D583" s="110" t="s">
        <v>1935</v>
      </c>
      <c r="E583" s="231" t="str">
        <f t="shared" ref="E583:E646" si="9">LEFT(B583,2)</f>
        <v>11</v>
      </c>
    </row>
    <row r="584" spans="2:5" ht="13.5" x14ac:dyDescent="0.15">
      <c r="B584" s="110" t="s">
        <v>1936</v>
      </c>
      <c r="C584" s="110" t="s">
        <v>1835</v>
      </c>
      <c r="D584" s="110" t="s">
        <v>1937</v>
      </c>
      <c r="E584" s="231" t="str">
        <f t="shared" si="9"/>
        <v>11</v>
      </c>
    </row>
    <row r="585" spans="2:5" ht="13.5" x14ac:dyDescent="0.15">
      <c r="B585" s="110" t="s">
        <v>1938</v>
      </c>
      <c r="C585" s="110" t="s">
        <v>1835</v>
      </c>
      <c r="D585" s="110" t="s">
        <v>1939</v>
      </c>
      <c r="E585" s="231" t="str">
        <f t="shared" si="9"/>
        <v>11</v>
      </c>
    </row>
    <row r="586" spans="2:5" ht="13.5" x14ac:dyDescent="0.15">
      <c r="B586" s="110" t="s">
        <v>1940</v>
      </c>
      <c r="C586" s="110" t="s">
        <v>1835</v>
      </c>
      <c r="D586" s="110" t="s">
        <v>1941</v>
      </c>
      <c r="E586" s="231" t="str">
        <f t="shared" si="9"/>
        <v>11</v>
      </c>
    </row>
    <row r="587" spans="2:5" ht="13.5" x14ac:dyDescent="0.15">
      <c r="B587" s="110" t="s">
        <v>1942</v>
      </c>
      <c r="C587" s="110" t="s">
        <v>1835</v>
      </c>
      <c r="D587" s="110" t="s">
        <v>1943</v>
      </c>
      <c r="E587" s="231" t="str">
        <f t="shared" si="9"/>
        <v>11</v>
      </c>
    </row>
    <row r="588" spans="2:5" ht="13.5" x14ac:dyDescent="0.15">
      <c r="B588" s="110" t="s">
        <v>1944</v>
      </c>
      <c r="C588" s="110" t="s">
        <v>1835</v>
      </c>
      <c r="D588" s="110" t="s">
        <v>1945</v>
      </c>
      <c r="E588" s="231" t="str">
        <f t="shared" si="9"/>
        <v>11</v>
      </c>
    </row>
    <row r="589" spans="2:5" ht="13.5" x14ac:dyDescent="0.15">
      <c r="B589" s="110" t="s">
        <v>1946</v>
      </c>
      <c r="C589" s="110" t="s">
        <v>1835</v>
      </c>
      <c r="D589" s="110" t="s">
        <v>1085</v>
      </c>
      <c r="E589" s="231" t="str">
        <f t="shared" si="9"/>
        <v>11</v>
      </c>
    </row>
    <row r="590" spans="2:5" ht="13.5" x14ac:dyDescent="0.15">
      <c r="B590" s="110" t="s">
        <v>1947</v>
      </c>
      <c r="C590" s="110" t="s">
        <v>1835</v>
      </c>
      <c r="D590" s="110" t="s">
        <v>1948</v>
      </c>
      <c r="E590" s="231" t="str">
        <f t="shared" si="9"/>
        <v>11</v>
      </c>
    </row>
    <row r="591" spans="2:5" ht="13.5" x14ac:dyDescent="0.15">
      <c r="B591" s="110" t="s">
        <v>1949</v>
      </c>
      <c r="C591" s="110" t="s">
        <v>1835</v>
      </c>
      <c r="D591" s="110" t="s">
        <v>1950</v>
      </c>
      <c r="E591" s="231" t="str">
        <f t="shared" si="9"/>
        <v>11</v>
      </c>
    </row>
    <row r="592" spans="2:5" ht="13.5" x14ac:dyDescent="0.15">
      <c r="B592" s="110" t="s">
        <v>1951</v>
      </c>
      <c r="C592" s="110" t="s">
        <v>1835</v>
      </c>
      <c r="D592" s="110" t="s">
        <v>1952</v>
      </c>
      <c r="E592" s="231" t="str">
        <f t="shared" si="9"/>
        <v>11</v>
      </c>
    </row>
    <row r="593" spans="2:5" ht="13.5" x14ac:dyDescent="0.15">
      <c r="B593" s="110" t="s">
        <v>1953</v>
      </c>
      <c r="C593" s="110" t="s">
        <v>1835</v>
      </c>
      <c r="D593" s="110" t="s">
        <v>1954</v>
      </c>
      <c r="E593" s="231" t="str">
        <f t="shared" si="9"/>
        <v>11</v>
      </c>
    </row>
    <row r="594" spans="2:5" ht="13.5" x14ac:dyDescent="0.15">
      <c r="B594" s="110" t="s">
        <v>1955</v>
      </c>
      <c r="C594" s="110" t="s">
        <v>1835</v>
      </c>
      <c r="D594" s="110" t="s">
        <v>1956</v>
      </c>
      <c r="E594" s="231" t="str">
        <f t="shared" si="9"/>
        <v>11</v>
      </c>
    </row>
    <row r="595" spans="2:5" ht="13.5" x14ac:dyDescent="0.15">
      <c r="B595" s="110" t="s">
        <v>1957</v>
      </c>
      <c r="C595" s="110" t="s">
        <v>1835</v>
      </c>
      <c r="D595" s="110" t="s">
        <v>1958</v>
      </c>
      <c r="E595" s="231" t="str">
        <f t="shared" si="9"/>
        <v>11</v>
      </c>
    </row>
    <row r="596" spans="2:5" ht="13.5" x14ac:dyDescent="0.15">
      <c r="B596" s="109" t="s">
        <v>6853</v>
      </c>
      <c r="C596" s="109" t="s">
        <v>6939</v>
      </c>
      <c r="D596" s="170"/>
      <c r="E596" s="231" t="str">
        <f t="shared" si="9"/>
        <v>12</v>
      </c>
    </row>
    <row r="597" spans="2:5" ht="13.5" x14ac:dyDescent="0.15">
      <c r="B597" s="110" t="s">
        <v>2046</v>
      </c>
      <c r="C597" s="110" t="s">
        <v>2045</v>
      </c>
      <c r="D597" s="110" t="s">
        <v>2047</v>
      </c>
      <c r="E597" s="231" t="str">
        <f t="shared" si="9"/>
        <v>12</v>
      </c>
    </row>
    <row r="598" spans="2:5" ht="13.5" x14ac:dyDescent="0.15">
      <c r="B598" s="110" t="s">
        <v>2048</v>
      </c>
      <c r="C598" s="110" t="s">
        <v>2045</v>
      </c>
      <c r="D598" s="110" t="s">
        <v>2049</v>
      </c>
      <c r="E598" s="231" t="str">
        <f t="shared" si="9"/>
        <v>12</v>
      </c>
    </row>
    <row r="599" spans="2:5" ht="13.5" x14ac:dyDescent="0.15">
      <c r="B599" s="110" t="s">
        <v>2050</v>
      </c>
      <c r="C599" s="110" t="s">
        <v>2045</v>
      </c>
      <c r="D599" s="110" t="s">
        <v>2051</v>
      </c>
      <c r="E599" s="231" t="str">
        <f t="shared" si="9"/>
        <v>12</v>
      </c>
    </row>
    <row r="600" spans="2:5" ht="13.5" x14ac:dyDescent="0.15">
      <c r="B600" s="110" t="s">
        <v>2052</v>
      </c>
      <c r="C600" s="110" t="s">
        <v>2045</v>
      </c>
      <c r="D600" s="110" t="s">
        <v>2053</v>
      </c>
      <c r="E600" s="231" t="str">
        <f t="shared" si="9"/>
        <v>12</v>
      </c>
    </row>
    <row r="601" spans="2:5" ht="13.5" x14ac:dyDescent="0.15">
      <c r="B601" s="110" t="s">
        <v>2054</v>
      </c>
      <c r="C601" s="110" t="s">
        <v>2045</v>
      </c>
      <c r="D601" s="110" t="s">
        <v>2055</v>
      </c>
      <c r="E601" s="231" t="str">
        <f t="shared" si="9"/>
        <v>12</v>
      </c>
    </row>
    <row r="602" spans="2:5" ht="13.5" x14ac:dyDescent="0.15">
      <c r="B602" s="110" t="s">
        <v>2056</v>
      </c>
      <c r="C602" s="110" t="s">
        <v>2045</v>
      </c>
      <c r="D602" s="110" t="s">
        <v>2057</v>
      </c>
      <c r="E602" s="231" t="str">
        <f t="shared" si="9"/>
        <v>12</v>
      </c>
    </row>
    <row r="603" spans="2:5" ht="13.5" x14ac:dyDescent="0.15">
      <c r="B603" s="110" t="s">
        <v>2058</v>
      </c>
      <c r="C603" s="110" t="s">
        <v>2045</v>
      </c>
      <c r="D603" s="110" t="s">
        <v>2059</v>
      </c>
      <c r="E603" s="231" t="str">
        <f t="shared" si="9"/>
        <v>12</v>
      </c>
    </row>
    <row r="604" spans="2:5" ht="13.5" x14ac:dyDescent="0.15">
      <c r="B604" s="110" t="s">
        <v>2060</v>
      </c>
      <c r="C604" s="110" t="s">
        <v>2045</v>
      </c>
      <c r="D604" s="110" t="s">
        <v>2061</v>
      </c>
      <c r="E604" s="231" t="str">
        <f t="shared" si="9"/>
        <v>12</v>
      </c>
    </row>
    <row r="605" spans="2:5" ht="13.5" x14ac:dyDescent="0.15">
      <c r="B605" s="110" t="s">
        <v>2062</v>
      </c>
      <c r="C605" s="110" t="s">
        <v>2045</v>
      </c>
      <c r="D605" s="110" t="s">
        <v>2063</v>
      </c>
      <c r="E605" s="231" t="str">
        <f t="shared" si="9"/>
        <v>12</v>
      </c>
    </row>
    <row r="606" spans="2:5" ht="13.5" x14ac:dyDescent="0.15">
      <c r="B606" s="110" t="s">
        <v>2064</v>
      </c>
      <c r="C606" s="110" t="s">
        <v>2045</v>
      </c>
      <c r="D606" s="110" t="s">
        <v>2065</v>
      </c>
      <c r="E606" s="231" t="str">
        <f t="shared" si="9"/>
        <v>12</v>
      </c>
    </row>
    <row r="607" spans="2:5" ht="13.5" x14ac:dyDescent="0.15">
      <c r="B607" s="110" t="s">
        <v>2066</v>
      </c>
      <c r="C607" s="110" t="s">
        <v>2045</v>
      </c>
      <c r="D607" s="110" t="s">
        <v>2067</v>
      </c>
      <c r="E607" s="231" t="str">
        <f t="shared" si="9"/>
        <v>12</v>
      </c>
    </row>
    <row r="608" spans="2:5" ht="13.5" x14ac:dyDescent="0.15">
      <c r="B608" s="110" t="s">
        <v>2068</v>
      </c>
      <c r="C608" s="110" t="s">
        <v>2045</v>
      </c>
      <c r="D608" s="110" t="s">
        <v>2069</v>
      </c>
      <c r="E608" s="231" t="str">
        <f t="shared" si="9"/>
        <v>12</v>
      </c>
    </row>
    <row r="609" spans="2:5" ht="13.5" x14ac:dyDescent="0.15">
      <c r="B609" s="110" t="s">
        <v>2070</v>
      </c>
      <c r="C609" s="110" t="s">
        <v>2045</v>
      </c>
      <c r="D609" s="110" t="s">
        <v>2071</v>
      </c>
      <c r="E609" s="231" t="str">
        <f t="shared" si="9"/>
        <v>12</v>
      </c>
    </row>
    <row r="610" spans="2:5" ht="13.5" x14ac:dyDescent="0.15">
      <c r="B610" s="110" t="s">
        <v>2072</v>
      </c>
      <c r="C610" s="110" t="s">
        <v>2045</v>
      </c>
      <c r="D610" s="110" t="s">
        <v>2073</v>
      </c>
      <c r="E610" s="231" t="str">
        <f t="shared" si="9"/>
        <v>12</v>
      </c>
    </row>
    <row r="611" spans="2:5" ht="13.5" x14ac:dyDescent="0.15">
      <c r="B611" s="110" t="s">
        <v>2074</v>
      </c>
      <c r="C611" s="110" t="s">
        <v>2045</v>
      </c>
      <c r="D611" s="110" t="s">
        <v>2075</v>
      </c>
      <c r="E611" s="231" t="str">
        <f t="shared" si="9"/>
        <v>12</v>
      </c>
    </row>
    <row r="612" spans="2:5" ht="13.5" x14ac:dyDescent="0.15">
      <c r="B612" s="110" t="s">
        <v>2076</v>
      </c>
      <c r="C612" s="110" t="s">
        <v>2045</v>
      </c>
      <c r="D612" s="110" t="s">
        <v>2077</v>
      </c>
      <c r="E612" s="231" t="str">
        <f t="shared" si="9"/>
        <v>12</v>
      </c>
    </row>
    <row r="613" spans="2:5" ht="13.5" x14ac:dyDescent="0.15">
      <c r="B613" s="110" t="s">
        <v>2078</v>
      </c>
      <c r="C613" s="110" t="s">
        <v>2045</v>
      </c>
      <c r="D613" s="110" t="s">
        <v>2079</v>
      </c>
      <c r="E613" s="231" t="str">
        <f t="shared" si="9"/>
        <v>12</v>
      </c>
    </row>
    <row r="614" spans="2:5" ht="13.5" x14ac:dyDescent="0.15">
      <c r="B614" s="110" t="s">
        <v>2080</v>
      </c>
      <c r="C614" s="110" t="s">
        <v>2045</v>
      </c>
      <c r="D614" s="110" t="s">
        <v>2081</v>
      </c>
      <c r="E614" s="231" t="str">
        <f t="shared" si="9"/>
        <v>12</v>
      </c>
    </row>
    <row r="615" spans="2:5" ht="13.5" x14ac:dyDescent="0.15">
      <c r="B615" s="110" t="s">
        <v>2082</v>
      </c>
      <c r="C615" s="110" t="s">
        <v>2045</v>
      </c>
      <c r="D615" s="110" t="s">
        <v>2083</v>
      </c>
      <c r="E615" s="231" t="str">
        <f t="shared" si="9"/>
        <v>12</v>
      </c>
    </row>
    <row r="616" spans="2:5" ht="13.5" x14ac:dyDescent="0.15">
      <c r="B616" s="110" t="s">
        <v>2084</v>
      </c>
      <c r="C616" s="110" t="s">
        <v>2045</v>
      </c>
      <c r="D616" s="110" t="s">
        <v>2085</v>
      </c>
      <c r="E616" s="231" t="str">
        <f t="shared" si="9"/>
        <v>12</v>
      </c>
    </row>
    <row r="617" spans="2:5" ht="13.5" x14ac:dyDescent="0.15">
      <c r="B617" s="110" t="s">
        <v>2086</v>
      </c>
      <c r="C617" s="110" t="s">
        <v>2045</v>
      </c>
      <c r="D617" s="110" t="s">
        <v>2087</v>
      </c>
      <c r="E617" s="231" t="str">
        <f t="shared" si="9"/>
        <v>12</v>
      </c>
    </row>
    <row r="618" spans="2:5" ht="13.5" x14ac:dyDescent="0.15">
      <c r="B618" s="110" t="s">
        <v>2088</v>
      </c>
      <c r="C618" s="110" t="s">
        <v>2045</v>
      </c>
      <c r="D618" s="110" t="s">
        <v>2089</v>
      </c>
      <c r="E618" s="231" t="str">
        <f t="shared" si="9"/>
        <v>12</v>
      </c>
    </row>
    <row r="619" spans="2:5" ht="13.5" x14ac:dyDescent="0.15">
      <c r="B619" s="110" t="s">
        <v>2090</v>
      </c>
      <c r="C619" s="110" t="s">
        <v>2045</v>
      </c>
      <c r="D619" s="110" t="s">
        <v>2091</v>
      </c>
      <c r="E619" s="231" t="str">
        <f t="shared" si="9"/>
        <v>12</v>
      </c>
    </row>
    <row r="620" spans="2:5" ht="13.5" x14ac:dyDescent="0.15">
      <c r="B620" s="110" t="s">
        <v>2092</v>
      </c>
      <c r="C620" s="110" t="s">
        <v>2045</v>
      </c>
      <c r="D620" s="110" t="s">
        <v>2093</v>
      </c>
      <c r="E620" s="231" t="str">
        <f t="shared" si="9"/>
        <v>12</v>
      </c>
    </row>
    <row r="621" spans="2:5" ht="13.5" x14ac:dyDescent="0.15">
      <c r="B621" s="110" t="s">
        <v>2094</v>
      </c>
      <c r="C621" s="110" t="s">
        <v>2045</v>
      </c>
      <c r="D621" s="110" t="s">
        <v>2095</v>
      </c>
      <c r="E621" s="231" t="str">
        <f t="shared" si="9"/>
        <v>12</v>
      </c>
    </row>
    <row r="622" spans="2:5" ht="13.5" x14ac:dyDescent="0.15">
      <c r="B622" s="110" t="s">
        <v>2096</v>
      </c>
      <c r="C622" s="110" t="s">
        <v>2045</v>
      </c>
      <c r="D622" s="110" t="s">
        <v>2097</v>
      </c>
      <c r="E622" s="231" t="str">
        <f t="shared" si="9"/>
        <v>12</v>
      </c>
    </row>
    <row r="623" spans="2:5" ht="13.5" x14ac:dyDescent="0.15">
      <c r="B623" s="110" t="s">
        <v>2098</v>
      </c>
      <c r="C623" s="110" t="s">
        <v>2045</v>
      </c>
      <c r="D623" s="110" t="s">
        <v>2099</v>
      </c>
      <c r="E623" s="231" t="str">
        <f t="shared" si="9"/>
        <v>12</v>
      </c>
    </row>
    <row r="624" spans="2:5" ht="13.5" x14ac:dyDescent="0.15">
      <c r="B624" s="110" t="s">
        <v>2100</v>
      </c>
      <c r="C624" s="110" t="s">
        <v>2045</v>
      </c>
      <c r="D624" s="110" t="s">
        <v>2101</v>
      </c>
      <c r="E624" s="231" t="str">
        <f t="shared" si="9"/>
        <v>12</v>
      </c>
    </row>
    <row r="625" spans="2:5" ht="13.5" x14ac:dyDescent="0.15">
      <c r="B625" s="110" t="s">
        <v>2102</v>
      </c>
      <c r="C625" s="110" t="s">
        <v>2045</v>
      </c>
      <c r="D625" s="110" t="s">
        <v>2103</v>
      </c>
      <c r="E625" s="231" t="str">
        <f t="shared" si="9"/>
        <v>12</v>
      </c>
    </row>
    <row r="626" spans="2:5" ht="13.5" x14ac:dyDescent="0.15">
      <c r="B626" s="110" t="s">
        <v>2104</v>
      </c>
      <c r="C626" s="110" t="s">
        <v>2045</v>
      </c>
      <c r="D626" s="110" t="s">
        <v>2105</v>
      </c>
      <c r="E626" s="231" t="str">
        <f t="shared" si="9"/>
        <v>12</v>
      </c>
    </row>
    <row r="627" spans="2:5" ht="13.5" x14ac:dyDescent="0.15">
      <c r="B627" s="110" t="s">
        <v>2106</v>
      </c>
      <c r="C627" s="110" t="s">
        <v>2045</v>
      </c>
      <c r="D627" s="110" t="s">
        <v>2107</v>
      </c>
      <c r="E627" s="231" t="str">
        <f t="shared" si="9"/>
        <v>12</v>
      </c>
    </row>
    <row r="628" spans="2:5" ht="13.5" x14ac:dyDescent="0.15">
      <c r="B628" s="110" t="s">
        <v>2108</v>
      </c>
      <c r="C628" s="110" t="s">
        <v>2045</v>
      </c>
      <c r="D628" s="110" t="s">
        <v>2109</v>
      </c>
      <c r="E628" s="231" t="str">
        <f t="shared" si="9"/>
        <v>12</v>
      </c>
    </row>
    <row r="629" spans="2:5" ht="13.5" x14ac:dyDescent="0.15">
      <c r="B629" s="110" t="s">
        <v>2110</v>
      </c>
      <c r="C629" s="110" t="s">
        <v>2045</v>
      </c>
      <c r="D629" s="110" t="s">
        <v>2111</v>
      </c>
      <c r="E629" s="231" t="str">
        <f t="shared" si="9"/>
        <v>12</v>
      </c>
    </row>
    <row r="630" spans="2:5" ht="13.5" x14ac:dyDescent="0.15">
      <c r="B630" s="110" t="s">
        <v>2112</v>
      </c>
      <c r="C630" s="110" t="s">
        <v>2045</v>
      </c>
      <c r="D630" s="110" t="s">
        <v>2113</v>
      </c>
      <c r="E630" s="231" t="str">
        <f t="shared" si="9"/>
        <v>12</v>
      </c>
    </row>
    <row r="631" spans="2:5" ht="13.5" x14ac:dyDescent="0.15">
      <c r="B631" s="110" t="s">
        <v>2114</v>
      </c>
      <c r="C631" s="110" t="s">
        <v>2045</v>
      </c>
      <c r="D631" s="110" t="s">
        <v>2115</v>
      </c>
      <c r="E631" s="231" t="str">
        <f t="shared" si="9"/>
        <v>12</v>
      </c>
    </row>
    <row r="632" spans="2:5" ht="13.5" x14ac:dyDescent="0.15">
      <c r="B632" s="110" t="s">
        <v>2116</v>
      </c>
      <c r="C632" s="110" t="s">
        <v>2045</v>
      </c>
      <c r="D632" s="110" t="s">
        <v>2117</v>
      </c>
      <c r="E632" s="231" t="str">
        <f t="shared" si="9"/>
        <v>12</v>
      </c>
    </row>
    <row r="633" spans="2:5" ht="13.5" x14ac:dyDescent="0.15">
      <c r="B633" s="110" t="s">
        <v>6854</v>
      </c>
      <c r="C633" s="110" t="s">
        <v>2045</v>
      </c>
      <c r="D633" s="110" t="s">
        <v>6433</v>
      </c>
      <c r="E633" s="231" t="str">
        <f t="shared" si="9"/>
        <v>12</v>
      </c>
    </row>
    <row r="634" spans="2:5" ht="13.5" x14ac:dyDescent="0.15">
      <c r="B634" s="110" t="s">
        <v>2118</v>
      </c>
      <c r="C634" s="110" t="s">
        <v>2045</v>
      </c>
      <c r="D634" s="110" t="s">
        <v>2119</v>
      </c>
      <c r="E634" s="231" t="str">
        <f t="shared" si="9"/>
        <v>12</v>
      </c>
    </row>
    <row r="635" spans="2:5" ht="13.5" x14ac:dyDescent="0.15">
      <c r="B635" s="110" t="s">
        <v>2120</v>
      </c>
      <c r="C635" s="110" t="s">
        <v>2045</v>
      </c>
      <c r="D635" s="110" t="s">
        <v>2121</v>
      </c>
      <c r="E635" s="231" t="str">
        <f t="shared" si="9"/>
        <v>12</v>
      </c>
    </row>
    <row r="636" spans="2:5" ht="13.5" x14ac:dyDescent="0.15">
      <c r="B636" s="110" t="s">
        <v>2122</v>
      </c>
      <c r="C636" s="110" t="s">
        <v>2045</v>
      </c>
      <c r="D636" s="110" t="s">
        <v>2123</v>
      </c>
      <c r="E636" s="231" t="str">
        <f t="shared" si="9"/>
        <v>12</v>
      </c>
    </row>
    <row r="637" spans="2:5" ht="13.5" x14ac:dyDescent="0.15">
      <c r="B637" s="110" t="s">
        <v>2124</v>
      </c>
      <c r="C637" s="110" t="s">
        <v>2045</v>
      </c>
      <c r="D637" s="110" t="s">
        <v>2125</v>
      </c>
      <c r="E637" s="231" t="str">
        <f t="shared" si="9"/>
        <v>12</v>
      </c>
    </row>
    <row r="638" spans="2:5" ht="13.5" x14ac:dyDescent="0.15">
      <c r="B638" s="110" t="s">
        <v>2126</v>
      </c>
      <c r="C638" s="110" t="s">
        <v>2045</v>
      </c>
      <c r="D638" s="110" t="s">
        <v>2127</v>
      </c>
      <c r="E638" s="231" t="str">
        <f t="shared" si="9"/>
        <v>12</v>
      </c>
    </row>
    <row r="639" spans="2:5" ht="13.5" x14ac:dyDescent="0.15">
      <c r="B639" s="110" t="s">
        <v>2128</v>
      </c>
      <c r="C639" s="110" t="s">
        <v>2045</v>
      </c>
      <c r="D639" s="110" t="s">
        <v>2129</v>
      </c>
      <c r="E639" s="231" t="str">
        <f t="shared" si="9"/>
        <v>12</v>
      </c>
    </row>
    <row r="640" spans="2:5" ht="13.5" x14ac:dyDescent="0.15">
      <c r="B640" s="110" t="s">
        <v>2130</v>
      </c>
      <c r="C640" s="110" t="s">
        <v>2045</v>
      </c>
      <c r="D640" s="110" t="s">
        <v>2131</v>
      </c>
      <c r="E640" s="231" t="str">
        <f t="shared" si="9"/>
        <v>12</v>
      </c>
    </row>
    <row r="641" spans="2:5" ht="13.5" x14ac:dyDescent="0.15">
      <c r="B641" s="110" t="s">
        <v>2132</v>
      </c>
      <c r="C641" s="110" t="s">
        <v>2045</v>
      </c>
      <c r="D641" s="110" t="s">
        <v>2133</v>
      </c>
      <c r="E641" s="231" t="str">
        <f t="shared" si="9"/>
        <v>12</v>
      </c>
    </row>
    <row r="642" spans="2:5" ht="13.5" x14ac:dyDescent="0.15">
      <c r="B642" s="110" t="s">
        <v>2134</v>
      </c>
      <c r="C642" s="110" t="s">
        <v>2045</v>
      </c>
      <c r="D642" s="110" t="s">
        <v>2135</v>
      </c>
      <c r="E642" s="231" t="str">
        <f t="shared" si="9"/>
        <v>12</v>
      </c>
    </row>
    <row r="643" spans="2:5" ht="13.5" x14ac:dyDescent="0.15">
      <c r="B643" s="110" t="s">
        <v>2136</v>
      </c>
      <c r="C643" s="110" t="s">
        <v>2045</v>
      </c>
      <c r="D643" s="110" t="s">
        <v>2137</v>
      </c>
      <c r="E643" s="231" t="str">
        <f t="shared" si="9"/>
        <v>12</v>
      </c>
    </row>
    <row r="644" spans="2:5" ht="13.5" x14ac:dyDescent="0.15">
      <c r="B644" s="110" t="s">
        <v>2138</v>
      </c>
      <c r="C644" s="110" t="s">
        <v>2045</v>
      </c>
      <c r="D644" s="110" t="s">
        <v>2139</v>
      </c>
      <c r="E644" s="231" t="str">
        <f t="shared" si="9"/>
        <v>12</v>
      </c>
    </row>
    <row r="645" spans="2:5" ht="13.5" x14ac:dyDescent="0.15">
      <c r="B645" s="110" t="s">
        <v>2140</v>
      </c>
      <c r="C645" s="110" t="s">
        <v>2045</v>
      </c>
      <c r="D645" s="110" t="s">
        <v>2141</v>
      </c>
      <c r="E645" s="231" t="str">
        <f t="shared" si="9"/>
        <v>12</v>
      </c>
    </row>
    <row r="646" spans="2:5" ht="13.5" x14ac:dyDescent="0.15">
      <c r="B646" s="110" t="s">
        <v>2142</v>
      </c>
      <c r="C646" s="110" t="s">
        <v>2045</v>
      </c>
      <c r="D646" s="110" t="s">
        <v>2143</v>
      </c>
      <c r="E646" s="231" t="str">
        <f t="shared" si="9"/>
        <v>12</v>
      </c>
    </row>
    <row r="647" spans="2:5" ht="13.5" x14ac:dyDescent="0.15">
      <c r="B647" s="110" t="s">
        <v>2144</v>
      </c>
      <c r="C647" s="110" t="s">
        <v>2045</v>
      </c>
      <c r="D647" s="110" t="s">
        <v>2145</v>
      </c>
      <c r="E647" s="231" t="str">
        <f t="shared" ref="E647:E710" si="10">LEFT(B647,2)</f>
        <v>12</v>
      </c>
    </row>
    <row r="648" spans="2:5" ht="13.5" x14ac:dyDescent="0.15">
      <c r="B648" s="110" t="s">
        <v>2146</v>
      </c>
      <c r="C648" s="110" t="s">
        <v>2045</v>
      </c>
      <c r="D648" s="110" t="s">
        <v>2147</v>
      </c>
      <c r="E648" s="231" t="str">
        <f t="shared" si="10"/>
        <v>12</v>
      </c>
    </row>
    <row r="649" spans="2:5" ht="13.5" x14ac:dyDescent="0.15">
      <c r="B649" s="110" t="s">
        <v>2148</v>
      </c>
      <c r="C649" s="110" t="s">
        <v>2045</v>
      </c>
      <c r="D649" s="110" t="s">
        <v>2149</v>
      </c>
      <c r="E649" s="231" t="str">
        <f t="shared" si="10"/>
        <v>12</v>
      </c>
    </row>
    <row r="650" spans="2:5" ht="13.5" x14ac:dyDescent="0.15">
      <c r="B650" s="110" t="s">
        <v>2150</v>
      </c>
      <c r="C650" s="110" t="s">
        <v>2045</v>
      </c>
      <c r="D650" s="110" t="s">
        <v>2151</v>
      </c>
      <c r="E650" s="231" t="str">
        <f t="shared" si="10"/>
        <v>12</v>
      </c>
    </row>
    <row r="651" spans="2:5" ht="13.5" x14ac:dyDescent="0.15">
      <c r="B651" s="109" t="s">
        <v>6855</v>
      </c>
      <c r="C651" s="109" t="s">
        <v>6940</v>
      </c>
      <c r="D651" s="170"/>
      <c r="E651" s="231" t="str">
        <f t="shared" si="10"/>
        <v>13</v>
      </c>
    </row>
    <row r="652" spans="2:5" ht="13.5" x14ac:dyDescent="0.15">
      <c r="B652" s="110" t="s">
        <v>2231</v>
      </c>
      <c r="C652" s="110" t="s">
        <v>2230</v>
      </c>
      <c r="D652" s="110" t="s">
        <v>2232</v>
      </c>
      <c r="E652" s="231" t="str">
        <f t="shared" si="10"/>
        <v>13</v>
      </c>
    </row>
    <row r="653" spans="2:5" ht="13.5" x14ac:dyDescent="0.15">
      <c r="B653" s="110" t="s">
        <v>2233</v>
      </c>
      <c r="C653" s="110" t="s">
        <v>2230</v>
      </c>
      <c r="D653" s="110" t="s">
        <v>2234</v>
      </c>
      <c r="E653" s="231" t="str">
        <f t="shared" si="10"/>
        <v>13</v>
      </c>
    </row>
    <row r="654" spans="2:5" ht="13.5" x14ac:dyDescent="0.15">
      <c r="B654" s="110" t="s">
        <v>2235</v>
      </c>
      <c r="C654" s="110" t="s">
        <v>2230</v>
      </c>
      <c r="D654" s="110" t="s">
        <v>2236</v>
      </c>
      <c r="E654" s="231" t="str">
        <f t="shared" si="10"/>
        <v>13</v>
      </c>
    </row>
    <row r="655" spans="2:5" ht="13.5" x14ac:dyDescent="0.15">
      <c r="B655" s="110" t="s">
        <v>2237</v>
      </c>
      <c r="C655" s="110" t="s">
        <v>2230</v>
      </c>
      <c r="D655" s="110" t="s">
        <v>2238</v>
      </c>
      <c r="E655" s="231" t="str">
        <f t="shared" si="10"/>
        <v>13</v>
      </c>
    </row>
    <row r="656" spans="2:5" ht="13.5" x14ac:dyDescent="0.15">
      <c r="B656" s="110" t="s">
        <v>2239</v>
      </c>
      <c r="C656" s="110" t="s">
        <v>2230</v>
      </c>
      <c r="D656" s="110" t="s">
        <v>2240</v>
      </c>
      <c r="E656" s="231" t="str">
        <f t="shared" si="10"/>
        <v>13</v>
      </c>
    </row>
    <row r="657" spans="2:5" ht="13.5" x14ac:dyDescent="0.15">
      <c r="B657" s="110" t="s">
        <v>2241</v>
      </c>
      <c r="C657" s="110" t="s">
        <v>2230</v>
      </c>
      <c r="D657" s="110" t="s">
        <v>2242</v>
      </c>
      <c r="E657" s="231" t="str">
        <f t="shared" si="10"/>
        <v>13</v>
      </c>
    </row>
    <row r="658" spans="2:5" ht="13.5" x14ac:dyDescent="0.15">
      <c r="B658" s="110" t="s">
        <v>2243</v>
      </c>
      <c r="C658" s="110" t="s">
        <v>2230</v>
      </c>
      <c r="D658" s="110" t="s">
        <v>2244</v>
      </c>
      <c r="E658" s="231" t="str">
        <f t="shared" si="10"/>
        <v>13</v>
      </c>
    </row>
    <row r="659" spans="2:5" ht="13.5" x14ac:dyDescent="0.15">
      <c r="B659" s="110" t="s">
        <v>2245</v>
      </c>
      <c r="C659" s="110" t="s">
        <v>2230</v>
      </c>
      <c r="D659" s="110" t="s">
        <v>2246</v>
      </c>
      <c r="E659" s="231" t="str">
        <f t="shared" si="10"/>
        <v>13</v>
      </c>
    </row>
    <row r="660" spans="2:5" ht="13.5" x14ac:dyDescent="0.15">
      <c r="B660" s="110" t="s">
        <v>2247</v>
      </c>
      <c r="C660" s="110" t="s">
        <v>2230</v>
      </c>
      <c r="D660" s="110" t="s">
        <v>2248</v>
      </c>
      <c r="E660" s="231" t="str">
        <f t="shared" si="10"/>
        <v>13</v>
      </c>
    </row>
    <row r="661" spans="2:5" ht="13.5" x14ac:dyDescent="0.15">
      <c r="B661" s="110" t="s">
        <v>2249</v>
      </c>
      <c r="C661" s="110" t="s">
        <v>2230</v>
      </c>
      <c r="D661" s="110" t="s">
        <v>2250</v>
      </c>
      <c r="E661" s="231" t="str">
        <f t="shared" si="10"/>
        <v>13</v>
      </c>
    </row>
    <row r="662" spans="2:5" ht="13.5" x14ac:dyDescent="0.15">
      <c r="B662" s="110" t="s">
        <v>2251</v>
      </c>
      <c r="C662" s="110" t="s">
        <v>2230</v>
      </c>
      <c r="D662" s="110" t="s">
        <v>2252</v>
      </c>
      <c r="E662" s="231" t="str">
        <f t="shared" si="10"/>
        <v>13</v>
      </c>
    </row>
    <row r="663" spans="2:5" ht="13.5" x14ac:dyDescent="0.15">
      <c r="B663" s="110" t="s">
        <v>2253</v>
      </c>
      <c r="C663" s="110" t="s">
        <v>2230</v>
      </c>
      <c r="D663" s="110" t="s">
        <v>2254</v>
      </c>
      <c r="E663" s="231" t="str">
        <f t="shared" si="10"/>
        <v>13</v>
      </c>
    </row>
    <row r="664" spans="2:5" ht="13.5" x14ac:dyDescent="0.15">
      <c r="B664" s="110" t="s">
        <v>2255</v>
      </c>
      <c r="C664" s="110" t="s">
        <v>2230</v>
      </c>
      <c r="D664" s="110" t="s">
        <v>2256</v>
      </c>
      <c r="E664" s="231" t="str">
        <f t="shared" si="10"/>
        <v>13</v>
      </c>
    </row>
    <row r="665" spans="2:5" ht="13.5" x14ac:dyDescent="0.15">
      <c r="B665" s="110" t="s">
        <v>2257</v>
      </c>
      <c r="C665" s="110" t="s">
        <v>2230</v>
      </c>
      <c r="D665" s="110" t="s">
        <v>2258</v>
      </c>
      <c r="E665" s="231" t="str">
        <f t="shared" si="10"/>
        <v>13</v>
      </c>
    </row>
    <row r="666" spans="2:5" ht="13.5" x14ac:dyDescent="0.15">
      <c r="B666" s="110" t="s">
        <v>2259</v>
      </c>
      <c r="C666" s="110" t="s">
        <v>2230</v>
      </c>
      <c r="D666" s="110" t="s">
        <v>2260</v>
      </c>
      <c r="E666" s="231" t="str">
        <f t="shared" si="10"/>
        <v>13</v>
      </c>
    </row>
    <row r="667" spans="2:5" ht="13.5" x14ac:dyDescent="0.15">
      <c r="B667" s="110" t="s">
        <v>2261</v>
      </c>
      <c r="C667" s="110" t="s">
        <v>2230</v>
      </c>
      <c r="D667" s="110" t="s">
        <v>2262</v>
      </c>
      <c r="E667" s="231" t="str">
        <f t="shared" si="10"/>
        <v>13</v>
      </c>
    </row>
    <row r="668" spans="2:5" ht="13.5" x14ac:dyDescent="0.15">
      <c r="B668" s="110" t="s">
        <v>2263</v>
      </c>
      <c r="C668" s="110" t="s">
        <v>2230</v>
      </c>
      <c r="D668" s="110" t="s">
        <v>2264</v>
      </c>
      <c r="E668" s="231" t="str">
        <f t="shared" si="10"/>
        <v>13</v>
      </c>
    </row>
    <row r="669" spans="2:5" ht="13.5" x14ac:dyDescent="0.15">
      <c r="B669" s="110" t="s">
        <v>2265</v>
      </c>
      <c r="C669" s="110" t="s">
        <v>2230</v>
      </c>
      <c r="D669" s="110" t="s">
        <v>2266</v>
      </c>
      <c r="E669" s="231" t="str">
        <f t="shared" si="10"/>
        <v>13</v>
      </c>
    </row>
    <row r="670" spans="2:5" ht="13.5" x14ac:dyDescent="0.15">
      <c r="B670" s="110" t="s">
        <v>2267</v>
      </c>
      <c r="C670" s="110" t="s">
        <v>2230</v>
      </c>
      <c r="D670" s="110" t="s">
        <v>2268</v>
      </c>
      <c r="E670" s="231" t="str">
        <f t="shared" si="10"/>
        <v>13</v>
      </c>
    </row>
    <row r="671" spans="2:5" ht="13.5" x14ac:dyDescent="0.15">
      <c r="B671" s="110" t="s">
        <v>2269</v>
      </c>
      <c r="C671" s="110" t="s">
        <v>2230</v>
      </c>
      <c r="D671" s="110" t="s">
        <v>2270</v>
      </c>
      <c r="E671" s="231" t="str">
        <f t="shared" si="10"/>
        <v>13</v>
      </c>
    </row>
    <row r="672" spans="2:5" ht="13.5" x14ac:dyDescent="0.15">
      <c r="B672" s="110" t="s">
        <v>2271</v>
      </c>
      <c r="C672" s="110" t="s">
        <v>2230</v>
      </c>
      <c r="D672" s="110" t="s">
        <v>2272</v>
      </c>
      <c r="E672" s="231" t="str">
        <f t="shared" si="10"/>
        <v>13</v>
      </c>
    </row>
    <row r="673" spans="2:5" ht="13.5" x14ac:dyDescent="0.15">
      <c r="B673" s="110" t="s">
        <v>2273</v>
      </c>
      <c r="C673" s="110" t="s">
        <v>2230</v>
      </c>
      <c r="D673" s="110" t="s">
        <v>2274</v>
      </c>
      <c r="E673" s="231" t="str">
        <f t="shared" si="10"/>
        <v>13</v>
      </c>
    </row>
    <row r="674" spans="2:5" ht="13.5" x14ac:dyDescent="0.15">
      <c r="B674" s="110" t="s">
        <v>2275</v>
      </c>
      <c r="C674" s="110" t="s">
        <v>2230</v>
      </c>
      <c r="D674" s="110" t="s">
        <v>2276</v>
      </c>
      <c r="E674" s="231" t="str">
        <f t="shared" si="10"/>
        <v>13</v>
      </c>
    </row>
    <row r="675" spans="2:5" ht="13.5" x14ac:dyDescent="0.15">
      <c r="B675" s="110" t="s">
        <v>2277</v>
      </c>
      <c r="C675" s="110" t="s">
        <v>2230</v>
      </c>
      <c r="D675" s="110" t="s">
        <v>2278</v>
      </c>
      <c r="E675" s="231" t="str">
        <f t="shared" si="10"/>
        <v>13</v>
      </c>
    </row>
    <row r="676" spans="2:5" ht="13.5" x14ac:dyDescent="0.15">
      <c r="B676" s="110" t="s">
        <v>2279</v>
      </c>
      <c r="C676" s="110" t="s">
        <v>2230</v>
      </c>
      <c r="D676" s="110" t="s">
        <v>2280</v>
      </c>
      <c r="E676" s="231" t="str">
        <f t="shared" si="10"/>
        <v>13</v>
      </c>
    </row>
    <row r="677" spans="2:5" ht="13.5" x14ac:dyDescent="0.15">
      <c r="B677" s="110" t="s">
        <v>2281</v>
      </c>
      <c r="C677" s="110" t="s">
        <v>2230</v>
      </c>
      <c r="D677" s="110" t="s">
        <v>2282</v>
      </c>
      <c r="E677" s="231" t="str">
        <f t="shared" si="10"/>
        <v>13</v>
      </c>
    </row>
    <row r="678" spans="2:5" ht="13.5" x14ac:dyDescent="0.15">
      <c r="B678" s="110" t="s">
        <v>2283</v>
      </c>
      <c r="C678" s="110" t="s">
        <v>2230</v>
      </c>
      <c r="D678" s="110" t="s">
        <v>2284</v>
      </c>
      <c r="E678" s="231" t="str">
        <f t="shared" si="10"/>
        <v>13</v>
      </c>
    </row>
    <row r="679" spans="2:5" ht="13.5" x14ac:dyDescent="0.15">
      <c r="B679" s="110" t="s">
        <v>2285</v>
      </c>
      <c r="C679" s="110" t="s">
        <v>2230</v>
      </c>
      <c r="D679" s="110" t="s">
        <v>2286</v>
      </c>
      <c r="E679" s="231" t="str">
        <f t="shared" si="10"/>
        <v>13</v>
      </c>
    </row>
    <row r="680" spans="2:5" ht="13.5" x14ac:dyDescent="0.15">
      <c r="B680" s="110" t="s">
        <v>2287</v>
      </c>
      <c r="C680" s="110" t="s">
        <v>2230</v>
      </c>
      <c r="D680" s="110" t="s">
        <v>2288</v>
      </c>
      <c r="E680" s="231" t="str">
        <f t="shared" si="10"/>
        <v>13</v>
      </c>
    </row>
    <row r="681" spans="2:5" ht="13.5" x14ac:dyDescent="0.15">
      <c r="B681" s="110" t="s">
        <v>2289</v>
      </c>
      <c r="C681" s="110" t="s">
        <v>2230</v>
      </c>
      <c r="D681" s="110" t="s">
        <v>2290</v>
      </c>
      <c r="E681" s="231" t="str">
        <f t="shared" si="10"/>
        <v>13</v>
      </c>
    </row>
    <row r="682" spans="2:5" ht="13.5" x14ac:dyDescent="0.15">
      <c r="B682" s="110" t="s">
        <v>2291</v>
      </c>
      <c r="C682" s="110" t="s">
        <v>2230</v>
      </c>
      <c r="D682" s="110" t="s">
        <v>2292</v>
      </c>
      <c r="E682" s="231" t="str">
        <f t="shared" si="10"/>
        <v>13</v>
      </c>
    </row>
    <row r="683" spans="2:5" ht="13.5" x14ac:dyDescent="0.15">
      <c r="B683" s="110" t="s">
        <v>2293</v>
      </c>
      <c r="C683" s="110" t="s">
        <v>2230</v>
      </c>
      <c r="D683" s="110" t="s">
        <v>2294</v>
      </c>
      <c r="E683" s="231" t="str">
        <f t="shared" si="10"/>
        <v>13</v>
      </c>
    </row>
    <row r="684" spans="2:5" ht="13.5" x14ac:dyDescent="0.15">
      <c r="B684" s="110" t="s">
        <v>2295</v>
      </c>
      <c r="C684" s="110" t="s">
        <v>2230</v>
      </c>
      <c r="D684" s="110" t="s">
        <v>2296</v>
      </c>
      <c r="E684" s="231" t="str">
        <f t="shared" si="10"/>
        <v>13</v>
      </c>
    </row>
    <row r="685" spans="2:5" ht="13.5" x14ac:dyDescent="0.15">
      <c r="B685" s="110" t="s">
        <v>2297</v>
      </c>
      <c r="C685" s="110" t="s">
        <v>2230</v>
      </c>
      <c r="D685" s="110" t="s">
        <v>2298</v>
      </c>
      <c r="E685" s="231" t="str">
        <f t="shared" si="10"/>
        <v>13</v>
      </c>
    </row>
    <row r="686" spans="2:5" ht="13.5" x14ac:dyDescent="0.15">
      <c r="B686" s="110" t="s">
        <v>2299</v>
      </c>
      <c r="C686" s="110" t="s">
        <v>2230</v>
      </c>
      <c r="D686" s="110" t="s">
        <v>2300</v>
      </c>
      <c r="E686" s="231" t="str">
        <f t="shared" si="10"/>
        <v>13</v>
      </c>
    </row>
    <row r="687" spans="2:5" ht="13.5" x14ac:dyDescent="0.15">
      <c r="B687" s="110" t="s">
        <v>2301</v>
      </c>
      <c r="C687" s="110" t="s">
        <v>2230</v>
      </c>
      <c r="D687" s="110" t="s">
        <v>2302</v>
      </c>
      <c r="E687" s="231" t="str">
        <f t="shared" si="10"/>
        <v>13</v>
      </c>
    </row>
    <row r="688" spans="2:5" ht="13.5" x14ac:dyDescent="0.15">
      <c r="B688" s="110" t="s">
        <v>2303</v>
      </c>
      <c r="C688" s="110" t="s">
        <v>2230</v>
      </c>
      <c r="D688" s="110" t="s">
        <v>2304</v>
      </c>
      <c r="E688" s="231" t="str">
        <f t="shared" si="10"/>
        <v>13</v>
      </c>
    </row>
    <row r="689" spans="2:5" ht="13.5" x14ac:dyDescent="0.15">
      <c r="B689" s="110" t="s">
        <v>2305</v>
      </c>
      <c r="C689" s="110" t="s">
        <v>2230</v>
      </c>
      <c r="D689" s="110" t="s">
        <v>2306</v>
      </c>
      <c r="E689" s="231" t="str">
        <f t="shared" si="10"/>
        <v>13</v>
      </c>
    </row>
    <row r="690" spans="2:5" ht="13.5" x14ac:dyDescent="0.15">
      <c r="B690" s="110" t="s">
        <v>2307</v>
      </c>
      <c r="C690" s="110" t="s">
        <v>2230</v>
      </c>
      <c r="D690" s="110" t="s">
        <v>2308</v>
      </c>
      <c r="E690" s="231" t="str">
        <f t="shared" si="10"/>
        <v>13</v>
      </c>
    </row>
    <row r="691" spans="2:5" ht="13.5" x14ac:dyDescent="0.15">
      <c r="B691" s="110" t="s">
        <v>2309</v>
      </c>
      <c r="C691" s="110" t="s">
        <v>2230</v>
      </c>
      <c r="D691" s="110" t="s">
        <v>2310</v>
      </c>
      <c r="E691" s="231" t="str">
        <f t="shared" si="10"/>
        <v>13</v>
      </c>
    </row>
    <row r="692" spans="2:5" ht="13.5" x14ac:dyDescent="0.15">
      <c r="B692" s="110" t="s">
        <v>2311</v>
      </c>
      <c r="C692" s="110" t="s">
        <v>2230</v>
      </c>
      <c r="D692" s="110" t="s">
        <v>2312</v>
      </c>
      <c r="E692" s="231" t="str">
        <f t="shared" si="10"/>
        <v>13</v>
      </c>
    </row>
    <row r="693" spans="2:5" ht="13.5" x14ac:dyDescent="0.15">
      <c r="B693" s="110" t="s">
        <v>2313</v>
      </c>
      <c r="C693" s="110" t="s">
        <v>2230</v>
      </c>
      <c r="D693" s="110" t="s">
        <v>2314</v>
      </c>
      <c r="E693" s="231" t="str">
        <f t="shared" si="10"/>
        <v>13</v>
      </c>
    </row>
    <row r="694" spans="2:5" ht="13.5" x14ac:dyDescent="0.15">
      <c r="B694" s="110" t="s">
        <v>2315</v>
      </c>
      <c r="C694" s="110" t="s">
        <v>2230</v>
      </c>
      <c r="D694" s="110" t="s">
        <v>2316</v>
      </c>
      <c r="E694" s="231" t="str">
        <f t="shared" si="10"/>
        <v>13</v>
      </c>
    </row>
    <row r="695" spans="2:5" ht="13.5" x14ac:dyDescent="0.15">
      <c r="B695" s="110" t="s">
        <v>2317</v>
      </c>
      <c r="C695" s="110" t="s">
        <v>2230</v>
      </c>
      <c r="D695" s="110" t="s">
        <v>2318</v>
      </c>
      <c r="E695" s="231" t="str">
        <f t="shared" si="10"/>
        <v>13</v>
      </c>
    </row>
    <row r="696" spans="2:5" ht="13.5" x14ac:dyDescent="0.15">
      <c r="B696" s="110" t="s">
        <v>2319</v>
      </c>
      <c r="C696" s="110" t="s">
        <v>2230</v>
      </c>
      <c r="D696" s="110" t="s">
        <v>2320</v>
      </c>
      <c r="E696" s="231" t="str">
        <f t="shared" si="10"/>
        <v>13</v>
      </c>
    </row>
    <row r="697" spans="2:5" ht="13.5" x14ac:dyDescent="0.15">
      <c r="B697" s="110" t="s">
        <v>2321</v>
      </c>
      <c r="C697" s="110" t="s">
        <v>2230</v>
      </c>
      <c r="D697" s="110" t="s">
        <v>2322</v>
      </c>
      <c r="E697" s="231" t="str">
        <f t="shared" si="10"/>
        <v>13</v>
      </c>
    </row>
    <row r="698" spans="2:5" ht="13.5" x14ac:dyDescent="0.15">
      <c r="B698" s="110" t="s">
        <v>2323</v>
      </c>
      <c r="C698" s="110" t="s">
        <v>2230</v>
      </c>
      <c r="D698" s="110" t="s">
        <v>2324</v>
      </c>
      <c r="E698" s="231" t="str">
        <f t="shared" si="10"/>
        <v>13</v>
      </c>
    </row>
    <row r="699" spans="2:5" ht="13.5" x14ac:dyDescent="0.15">
      <c r="B699" s="110" t="s">
        <v>2325</v>
      </c>
      <c r="C699" s="110" t="s">
        <v>2230</v>
      </c>
      <c r="D699" s="110" t="s">
        <v>2326</v>
      </c>
      <c r="E699" s="231" t="str">
        <f t="shared" si="10"/>
        <v>13</v>
      </c>
    </row>
    <row r="700" spans="2:5" ht="13.5" x14ac:dyDescent="0.15">
      <c r="B700" s="110" t="s">
        <v>2327</v>
      </c>
      <c r="C700" s="110" t="s">
        <v>2230</v>
      </c>
      <c r="D700" s="110" t="s">
        <v>2328</v>
      </c>
      <c r="E700" s="231" t="str">
        <f t="shared" si="10"/>
        <v>13</v>
      </c>
    </row>
    <row r="701" spans="2:5" ht="13.5" x14ac:dyDescent="0.15">
      <c r="B701" s="110" t="s">
        <v>2329</v>
      </c>
      <c r="C701" s="110" t="s">
        <v>2230</v>
      </c>
      <c r="D701" s="110" t="s">
        <v>2330</v>
      </c>
      <c r="E701" s="231" t="str">
        <f t="shared" si="10"/>
        <v>13</v>
      </c>
    </row>
    <row r="702" spans="2:5" ht="13.5" x14ac:dyDescent="0.15">
      <c r="B702" s="110" t="s">
        <v>2331</v>
      </c>
      <c r="C702" s="110" t="s">
        <v>2230</v>
      </c>
      <c r="D702" s="110" t="s">
        <v>2332</v>
      </c>
      <c r="E702" s="231" t="str">
        <f t="shared" si="10"/>
        <v>13</v>
      </c>
    </row>
    <row r="703" spans="2:5" ht="13.5" x14ac:dyDescent="0.15">
      <c r="B703" s="110" t="s">
        <v>2333</v>
      </c>
      <c r="C703" s="110" t="s">
        <v>2230</v>
      </c>
      <c r="D703" s="110" t="s">
        <v>2334</v>
      </c>
      <c r="E703" s="231" t="str">
        <f t="shared" si="10"/>
        <v>13</v>
      </c>
    </row>
    <row r="704" spans="2:5" ht="13.5" x14ac:dyDescent="0.15">
      <c r="B704" s="110" t="s">
        <v>2335</v>
      </c>
      <c r="C704" s="110" t="s">
        <v>2230</v>
      </c>
      <c r="D704" s="110" t="s">
        <v>2336</v>
      </c>
      <c r="E704" s="231" t="str">
        <f t="shared" si="10"/>
        <v>13</v>
      </c>
    </row>
    <row r="705" spans="2:5" ht="13.5" x14ac:dyDescent="0.15">
      <c r="B705" s="110" t="s">
        <v>2337</v>
      </c>
      <c r="C705" s="110" t="s">
        <v>2230</v>
      </c>
      <c r="D705" s="110" t="s">
        <v>2338</v>
      </c>
      <c r="E705" s="231" t="str">
        <f t="shared" si="10"/>
        <v>13</v>
      </c>
    </row>
    <row r="706" spans="2:5" ht="13.5" x14ac:dyDescent="0.15">
      <c r="B706" s="110" t="s">
        <v>2339</v>
      </c>
      <c r="C706" s="110" t="s">
        <v>2230</v>
      </c>
      <c r="D706" s="110" t="s">
        <v>2340</v>
      </c>
      <c r="E706" s="231" t="str">
        <f t="shared" si="10"/>
        <v>13</v>
      </c>
    </row>
    <row r="707" spans="2:5" ht="13.5" x14ac:dyDescent="0.15">
      <c r="B707" s="110" t="s">
        <v>2341</v>
      </c>
      <c r="C707" s="110" t="s">
        <v>2230</v>
      </c>
      <c r="D707" s="110" t="s">
        <v>2342</v>
      </c>
      <c r="E707" s="231" t="str">
        <f t="shared" si="10"/>
        <v>13</v>
      </c>
    </row>
    <row r="708" spans="2:5" ht="13.5" x14ac:dyDescent="0.15">
      <c r="B708" s="110" t="s">
        <v>2343</v>
      </c>
      <c r="C708" s="110" t="s">
        <v>2230</v>
      </c>
      <c r="D708" s="110" t="s">
        <v>2344</v>
      </c>
      <c r="E708" s="231" t="str">
        <f t="shared" si="10"/>
        <v>13</v>
      </c>
    </row>
    <row r="709" spans="2:5" ht="13.5" x14ac:dyDescent="0.15">
      <c r="B709" s="110" t="s">
        <v>2345</v>
      </c>
      <c r="C709" s="110" t="s">
        <v>2230</v>
      </c>
      <c r="D709" s="110" t="s">
        <v>2346</v>
      </c>
      <c r="E709" s="231" t="str">
        <f t="shared" si="10"/>
        <v>13</v>
      </c>
    </row>
    <row r="710" spans="2:5" ht="13.5" x14ac:dyDescent="0.15">
      <c r="B710" s="110" t="s">
        <v>2347</v>
      </c>
      <c r="C710" s="110" t="s">
        <v>2230</v>
      </c>
      <c r="D710" s="110" t="s">
        <v>2348</v>
      </c>
      <c r="E710" s="231" t="str">
        <f t="shared" si="10"/>
        <v>13</v>
      </c>
    </row>
    <row r="711" spans="2:5" ht="13.5" x14ac:dyDescent="0.15">
      <c r="B711" s="110" t="s">
        <v>2349</v>
      </c>
      <c r="C711" s="110" t="s">
        <v>2230</v>
      </c>
      <c r="D711" s="110" t="s">
        <v>2350</v>
      </c>
      <c r="E711" s="231" t="str">
        <f t="shared" ref="E711:E774" si="11">LEFT(B711,2)</f>
        <v>13</v>
      </c>
    </row>
    <row r="712" spans="2:5" ht="13.5" x14ac:dyDescent="0.15">
      <c r="B712" s="110" t="s">
        <v>2351</v>
      </c>
      <c r="C712" s="110" t="s">
        <v>2230</v>
      </c>
      <c r="D712" s="110" t="s">
        <v>2352</v>
      </c>
      <c r="E712" s="231" t="str">
        <f t="shared" si="11"/>
        <v>13</v>
      </c>
    </row>
    <row r="713" spans="2:5" ht="13.5" x14ac:dyDescent="0.15">
      <c r="B713" s="110" t="s">
        <v>2353</v>
      </c>
      <c r="C713" s="110" t="s">
        <v>2230</v>
      </c>
      <c r="D713" s="110" t="s">
        <v>2354</v>
      </c>
      <c r="E713" s="231" t="str">
        <f t="shared" si="11"/>
        <v>13</v>
      </c>
    </row>
    <row r="714" spans="2:5" ht="13.5" x14ac:dyDescent="0.15">
      <c r="B714" s="109" t="s">
        <v>6856</v>
      </c>
      <c r="C714" s="109" t="s">
        <v>6941</v>
      </c>
      <c r="D714" s="170"/>
      <c r="E714" s="231" t="str">
        <f t="shared" si="11"/>
        <v>14</v>
      </c>
    </row>
    <row r="715" spans="2:5" ht="13.5" x14ac:dyDescent="0.15">
      <c r="B715" s="110" t="s">
        <v>2418</v>
      </c>
      <c r="C715" s="110" t="s">
        <v>2417</v>
      </c>
      <c r="D715" s="110" t="s">
        <v>2419</v>
      </c>
      <c r="E715" s="231" t="str">
        <f t="shared" si="11"/>
        <v>14</v>
      </c>
    </row>
    <row r="716" spans="2:5" ht="13.5" x14ac:dyDescent="0.15">
      <c r="B716" s="110" t="s">
        <v>2420</v>
      </c>
      <c r="C716" s="110" t="s">
        <v>2417</v>
      </c>
      <c r="D716" s="110" t="s">
        <v>2421</v>
      </c>
      <c r="E716" s="231" t="str">
        <f t="shared" si="11"/>
        <v>14</v>
      </c>
    </row>
    <row r="717" spans="2:5" ht="13.5" x14ac:dyDescent="0.15">
      <c r="B717" s="110" t="s">
        <v>2422</v>
      </c>
      <c r="C717" s="110" t="s">
        <v>2417</v>
      </c>
      <c r="D717" s="110" t="s">
        <v>2423</v>
      </c>
      <c r="E717" s="231" t="str">
        <f t="shared" si="11"/>
        <v>14</v>
      </c>
    </row>
    <row r="718" spans="2:5" ht="13.5" x14ac:dyDescent="0.15">
      <c r="B718" s="110" t="s">
        <v>2424</v>
      </c>
      <c r="C718" s="110" t="s">
        <v>2417</v>
      </c>
      <c r="D718" s="110" t="s">
        <v>2425</v>
      </c>
      <c r="E718" s="231" t="str">
        <f t="shared" si="11"/>
        <v>14</v>
      </c>
    </row>
    <row r="719" spans="2:5" ht="13.5" x14ac:dyDescent="0.15">
      <c r="B719" s="110" t="s">
        <v>2426</v>
      </c>
      <c r="C719" s="110" t="s">
        <v>2417</v>
      </c>
      <c r="D719" s="110" t="s">
        <v>2427</v>
      </c>
      <c r="E719" s="231" t="str">
        <f t="shared" si="11"/>
        <v>14</v>
      </c>
    </row>
    <row r="720" spans="2:5" ht="13.5" x14ac:dyDescent="0.15">
      <c r="B720" s="110" t="s">
        <v>2428</v>
      </c>
      <c r="C720" s="110" t="s">
        <v>2417</v>
      </c>
      <c r="D720" s="110" t="s">
        <v>2429</v>
      </c>
      <c r="E720" s="231" t="str">
        <f t="shared" si="11"/>
        <v>14</v>
      </c>
    </row>
    <row r="721" spans="2:5" ht="13.5" x14ac:dyDescent="0.15">
      <c r="B721" s="110" t="s">
        <v>2430</v>
      </c>
      <c r="C721" s="110" t="s">
        <v>2417</v>
      </c>
      <c r="D721" s="110" t="s">
        <v>2431</v>
      </c>
      <c r="E721" s="231" t="str">
        <f t="shared" si="11"/>
        <v>14</v>
      </c>
    </row>
    <row r="722" spans="2:5" ht="13.5" x14ac:dyDescent="0.15">
      <c r="B722" s="110" t="s">
        <v>2432</v>
      </c>
      <c r="C722" s="110" t="s">
        <v>2417</v>
      </c>
      <c r="D722" s="110" t="s">
        <v>2433</v>
      </c>
      <c r="E722" s="231" t="str">
        <f t="shared" si="11"/>
        <v>14</v>
      </c>
    </row>
    <row r="723" spans="2:5" ht="13.5" x14ac:dyDescent="0.15">
      <c r="B723" s="110" t="s">
        <v>2434</v>
      </c>
      <c r="C723" s="110" t="s">
        <v>2417</v>
      </c>
      <c r="D723" s="110" t="s">
        <v>2435</v>
      </c>
      <c r="E723" s="231" t="str">
        <f t="shared" si="11"/>
        <v>14</v>
      </c>
    </row>
    <row r="724" spans="2:5" ht="13.5" x14ac:dyDescent="0.15">
      <c r="B724" s="110" t="s">
        <v>2436</v>
      </c>
      <c r="C724" s="110" t="s">
        <v>2417</v>
      </c>
      <c r="D724" s="110" t="s">
        <v>2437</v>
      </c>
      <c r="E724" s="231" t="str">
        <f t="shared" si="11"/>
        <v>14</v>
      </c>
    </row>
    <row r="725" spans="2:5" ht="13.5" x14ac:dyDescent="0.15">
      <c r="B725" s="110" t="s">
        <v>2438</v>
      </c>
      <c r="C725" s="110" t="s">
        <v>2417</v>
      </c>
      <c r="D725" s="110" t="s">
        <v>2439</v>
      </c>
      <c r="E725" s="231" t="str">
        <f t="shared" si="11"/>
        <v>14</v>
      </c>
    </row>
    <row r="726" spans="2:5" ht="13.5" x14ac:dyDescent="0.15">
      <c r="B726" s="110" t="s">
        <v>2440</v>
      </c>
      <c r="C726" s="110" t="s">
        <v>2417</v>
      </c>
      <c r="D726" s="110" t="s">
        <v>2441</v>
      </c>
      <c r="E726" s="231" t="str">
        <f t="shared" si="11"/>
        <v>14</v>
      </c>
    </row>
    <row r="727" spans="2:5" ht="13.5" x14ac:dyDescent="0.15">
      <c r="B727" s="110" t="s">
        <v>2442</v>
      </c>
      <c r="C727" s="110" t="s">
        <v>2417</v>
      </c>
      <c r="D727" s="110" t="s">
        <v>2443</v>
      </c>
      <c r="E727" s="231" t="str">
        <f t="shared" si="11"/>
        <v>14</v>
      </c>
    </row>
    <row r="728" spans="2:5" ht="13.5" x14ac:dyDescent="0.15">
      <c r="B728" s="110" t="s">
        <v>2444</v>
      </c>
      <c r="C728" s="110" t="s">
        <v>2417</v>
      </c>
      <c r="D728" s="110" t="s">
        <v>2445</v>
      </c>
      <c r="E728" s="231" t="str">
        <f t="shared" si="11"/>
        <v>14</v>
      </c>
    </row>
    <row r="729" spans="2:5" ht="13.5" x14ac:dyDescent="0.15">
      <c r="B729" s="110" t="s">
        <v>2446</v>
      </c>
      <c r="C729" s="110" t="s">
        <v>2417</v>
      </c>
      <c r="D729" s="110" t="s">
        <v>2447</v>
      </c>
      <c r="E729" s="231" t="str">
        <f t="shared" si="11"/>
        <v>14</v>
      </c>
    </row>
    <row r="730" spans="2:5" ht="13.5" x14ac:dyDescent="0.15">
      <c r="B730" s="110" t="s">
        <v>2448</v>
      </c>
      <c r="C730" s="110" t="s">
        <v>2417</v>
      </c>
      <c r="D730" s="110" t="s">
        <v>2449</v>
      </c>
      <c r="E730" s="231" t="str">
        <f t="shared" si="11"/>
        <v>14</v>
      </c>
    </row>
    <row r="731" spans="2:5" ht="13.5" x14ac:dyDescent="0.15">
      <c r="B731" s="110" t="s">
        <v>2450</v>
      </c>
      <c r="C731" s="110" t="s">
        <v>2417</v>
      </c>
      <c r="D731" s="110" t="s">
        <v>2451</v>
      </c>
      <c r="E731" s="231" t="str">
        <f t="shared" si="11"/>
        <v>14</v>
      </c>
    </row>
    <row r="732" spans="2:5" ht="13.5" x14ac:dyDescent="0.15">
      <c r="B732" s="110" t="s">
        <v>2452</v>
      </c>
      <c r="C732" s="110" t="s">
        <v>2417</v>
      </c>
      <c r="D732" s="110" t="s">
        <v>2453</v>
      </c>
      <c r="E732" s="231" t="str">
        <f t="shared" si="11"/>
        <v>14</v>
      </c>
    </row>
    <row r="733" spans="2:5" ht="13.5" x14ac:dyDescent="0.15">
      <c r="B733" s="110" t="s">
        <v>2454</v>
      </c>
      <c r="C733" s="110" t="s">
        <v>2417</v>
      </c>
      <c r="D733" s="110" t="s">
        <v>2455</v>
      </c>
      <c r="E733" s="231" t="str">
        <f t="shared" si="11"/>
        <v>14</v>
      </c>
    </row>
    <row r="734" spans="2:5" ht="13.5" x14ac:dyDescent="0.15">
      <c r="B734" s="110" t="s">
        <v>2456</v>
      </c>
      <c r="C734" s="110" t="s">
        <v>2417</v>
      </c>
      <c r="D734" s="110" t="s">
        <v>2457</v>
      </c>
      <c r="E734" s="231" t="str">
        <f t="shared" si="11"/>
        <v>14</v>
      </c>
    </row>
    <row r="735" spans="2:5" ht="13.5" x14ac:dyDescent="0.15">
      <c r="B735" s="110" t="s">
        <v>2458</v>
      </c>
      <c r="C735" s="110" t="s">
        <v>2417</v>
      </c>
      <c r="D735" s="110" t="s">
        <v>2459</v>
      </c>
      <c r="E735" s="231" t="str">
        <f t="shared" si="11"/>
        <v>14</v>
      </c>
    </row>
    <row r="736" spans="2:5" ht="13.5" x14ac:dyDescent="0.15">
      <c r="B736" s="110" t="s">
        <v>2460</v>
      </c>
      <c r="C736" s="110" t="s">
        <v>2417</v>
      </c>
      <c r="D736" s="110" t="s">
        <v>2461</v>
      </c>
      <c r="E736" s="231" t="str">
        <f t="shared" si="11"/>
        <v>14</v>
      </c>
    </row>
    <row r="737" spans="2:5" ht="13.5" x14ac:dyDescent="0.15">
      <c r="B737" s="110" t="s">
        <v>2462</v>
      </c>
      <c r="C737" s="110" t="s">
        <v>2417</v>
      </c>
      <c r="D737" s="110" t="s">
        <v>2463</v>
      </c>
      <c r="E737" s="231" t="str">
        <f t="shared" si="11"/>
        <v>14</v>
      </c>
    </row>
    <row r="738" spans="2:5" ht="13.5" x14ac:dyDescent="0.15">
      <c r="B738" s="110" t="s">
        <v>2464</v>
      </c>
      <c r="C738" s="110" t="s">
        <v>2417</v>
      </c>
      <c r="D738" s="110" t="s">
        <v>2465</v>
      </c>
      <c r="E738" s="231" t="str">
        <f t="shared" si="11"/>
        <v>14</v>
      </c>
    </row>
    <row r="739" spans="2:5" ht="13.5" x14ac:dyDescent="0.15">
      <c r="B739" s="110" t="s">
        <v>2466</v>
      </c>
      <c r="C739" s="110" t="s">
        <v>2417</v>
      </c>
      <c r="D739" s="110" t="s">
        <v>2467</v>
      </c>
      <c r="E739" s="231" t="str">
        <f t="shared" si="11"/>
        <v>14</v>
      </c>
    </row>
    <row r="740" spans="2:5" ht="13.5" x14ac:dyDescent="0.15">
      <c r="B740" s="110" t="s">
        <v>2468</v>
      </c>
      <c r="C740" s="110" t="s">
        <v>2417</v>
      </c>
      <c r="D740" s="110" t="s">
        <v>2469</v>
      </c>
      <c r="E740" s="231" t="str">
        <f t="shared" si="11"/>
        <v>14</v>
      </c>
    </row>
    <row r="741" spans="2:5" ht="13.5" x14ac:dyDescent="0.15">
      <c r="B741" s="110" t="s">
        <v>2470</v>
      </c>
      <c r="C741" s="110" t="s">
        <v>2417</v>
      </c>
      <c r="D741" s="110" t="s">
        <v>2471</v>
      </c>
      <c r="E741" s="231" t="str">
        <f t="shared" si="11"/>
        <v>14</v>
      </c>
    </row>
    <row r="742" spans="2:5" ht="13.5" x14ac:dyDescent="0.15">
      <c r="B742" s="110" t="s">
        <v>2472</v>
      </c>
      <c r="C742" s="110" t="s">
        <v>2417</v>
      </c>
      <c r="D742" s="110" t="s">
        <v>2473</v>
      </c>
      <c r="E742" s="231" t="str">
        <f t="shared" si="11"/>
        <v>14</v>
      </c>
    </row>
    <row r="743" spans="2:5" ht="13.5" x14ac:dyDescent="0.15">
      <c r="B743" s="110" t="s">
        <v>2474</v>
      </c>
      <c r="C743" s="110" t="s">
        <v>2417</v>
      </c>
      <c r="D743" s="110" t="s">
        <v>2475</v>
      </c>
      <c r="E743" s="231" t="str">
        <f t="shared" si="11"/>
        <v>14</v>
      </c>
    </row>
    <row r="744" spans="2:5" ht="13.5" x14ac:dyDescent="0.15">
      <c r="B744" s="110" t="s">
        <v>2476</v>
      </c>
      <c r="C744" s="110" t="s">
        <v>2417</v>
      </c>
      <c r="D744" s="110" t="s">
        <v>2477</v>
      </c>
      <c r="E744" s="231" t="str">
        <f t="shared" si="11"/>
        <v>14</v>
      </c>
    </row>
    <row r="745" spans="2:5" ht="13.5" x14ac:dyDescent="0.15">
      <c r="B745" s="110" t="s">
        <v>2478</v>
      </c>
      <c r="C745" s="110" t="s">
        <v>2417</v>
      </c>
      <c r="D745" s="110" t="s">
        <v>2479</v>
      </c>
      <c r="E745" s="231" t="str">
        <f t="shared" si="11"/>
        <v>14</v>
      </c>
    </row>
    <row r="746" spans="2:5" ht="13.5" x14ac:dyDescent="0.15">
      <c r="B746" s="110" t="s">
        <v>2480</v>
      </c>
      <c r="C746" s="110" t="s">
        <v>2417</v>
      </c>
      <c r="D746" s="110" t="s">
        <v>2481</v>
      </c>
      <c r="E746" s="231" t="str">
        <f t="shared" si="11"/>
        <v>14</v>
      </c>
    </row>
    <row r="747" spans="2:5" ht="13.5" x14ac:dyDescent="0.15">
      <c r="B747" s="110" t="s">
        <v>2482</v>
      </c>
      <c r="C747" s="110" t="s">
        <v>2417</v>
      </c>
      <c r="D747" s="110" t="s">
        <v>2483</v>
      </c>
      <c r="E747" s="231" t="str">
        <f t="shared" si="11"/>
        <v>14</v>
      </c>
    </row>
    <row r="748" spans="2:5" ht="13.5" x14ac:dyDescent="0.15">
      <c r="B748" s="109" t="s">
        <v>6857</v>
      </c>
      <c r="C748" s="109" t="s">
        <v>6942</v>
      </c>
      <c r="D748" s="170"/>
      <c r="E748" s="231" t="str">
        <f t="shared" si="11"/>
        <v>15</v>
      </c>
    </row>
    <row r="749" spans="2:5" ht="13.5" x14ac:dyDescent="0.15">
      <c r="B749" s="110" t="s">
        <v>2521</v>
      </c>
      <c r="C749" s="110" t="s">
        <v>2520</v>
      </c>
      <c r="D749" s="110" t="s">
        <v>2522</v>
      </c>
      <c r="E749" s="231" t="str">
        <f t="shared" si="11"/>
        <v>15</v>
      </c>
    </row>
    <row r="750" spans="2:5" ht="13.5" x14ac:dyDescent="0.15">
      <c r="B750" s="110" t="s">
        <v>2523</v>
      </c>
      <c r="C750" s="110" t="s">
        <v>2520</v>
      </c>
      <c r="D750" s="110" t="s">
        <v>2524</v>
      </c>
      <c r="E750" s="231" t="str">
        <f t="shared" si="11"/>
        <v>15</v>
      </c>
    </row>
    <row r="751" spans="2:5" ht="13.5" x14ac:dyDescent="0.15">
      <c r="B751" s="110" t="s">
        <v>2525</v>
      </c>
      <c r="C751" s="110" t="s">
        <v>2520</v>
      </c>
      <c r="D751" s="110" t="s">
        <v>2526</v>
      </c>
      <c r="E751" s="231" t="str">
        <f t="shared" si="11"/>
        <v>15</v>
      </c>
    </row>
    <row r="752" spans="2:5" ht="13.5" x14ac:dyDescent="0.15">
      <c r="B752" s="110" t="s">
        <v>2527</v>
      </c>
      <c r="C752" s="110" t="s">
        <v>2520</v>
      </c>
      <c r="D752" s="110" t="s">
        <v>2528</v>
      </c>
      <c r="E752" s="231" t="str">
        <f t="shared" si="11"/>
        <v>15</v>
      </c>
    </row>
    <row r="753" spans="2:5" ht="13.5" x14ac:dyDescent="0.15">
      <c r="B753" s="110" t="s">
        <v>2529</v>
      </c>
      <c r="C753" s="110" t="s">
        <v>2520</v>
      </c>
      <c r="D753" s="110" t="s">
        <v>2530</v>
      </c>
      <c r="E753" s="231" t="str">
        <f t="shared" si="11"/>
        <v>15</v>
      </c>
    </row>
    <row r="754" spans="2:5" ht="13.5" x14ac:dyDescent="0.15">
      <c r="B754" s="110" t="s">
        <v>2531</v>
      </c>
      <c r="C754" s="110" t="s">
        <v>2520</v>
      </c>
      <c r="D754" s="110" t="s">
        <v>2532</v>
      </c>
      <c r="E754" s="231" t="str">
        <f t="shared" si="11"/>
        <v>15</v>
      </c>
    </row>
    <row r="755" spans="2:5" ht="13.5" x14ac:dyDescent="0.15">
      <c r="B755" s="110" t="s">
        <v>2533</v>
      </c>
      <c r="C755" s="110" t="s">
        <v>2520</v>
      </c>
      <c r="D755" s="110" t="s">
        <v>2534</v>
      </c>
      <c r="E755" s="231" t="str">
        <f t="shared" si="11"/>
        <v>15</v>
      </c>
    </row>
    <row r="756" spans="2:5" ht="13.5" x14ac:dyDescent="0.15">
      <c r="B756" s="110" t="s">
        <v>2535</v>
      </c>
      <c r="C756" s="110" t="s">
        <v>2520</v>
      </c>
      <c r="D756" s="110" t="s">
        <v>2536</v>
      </c>
      <c r="E756" s="231" t="str">
        <f t="shared" si="11"/>
        <v>15</v>
      </c>
    </row>
    <row r="757" spans="2:5" ht="13.5" x14ac:dyDescent="0.15">
      <c r="B757" s="110" t="s">
        <v>2537</v>
      </c>
      <c r="C757" s="110" t="s">
        <v>2520</v>
      </c>
      <c r="D757" s="110" t="s">
        <v>2538</v>
      </c>
      <c r="E757" s="231" t="str">
        <f t="shared" si="11"/>
        <v>15</v>
      </c>
    </row>
    <row r="758" spans="2:5" ht="13.5" x14ac:dyDescent="0.15">
      <c r="B758" s="110" t="s">
        <v>2539</v>
      </c>
      <c r="C758" s="110" t="s">
        <v>2520</v>
      </c>
      <c r="D758" s="110" t="s">
        <v>2540</v>
      </c>
      <c r="E758" s="231" t="str">
        <f t="shared" si="11"/>
        <v>15</v>
      </c>
    </row>
    <row r="759" spans="2:5" ht="13.5" x14ac:dyDescent="0.15">
      <c r="B759" s="110" t="s">
        <v>2541</v>
      </c>
      <c r="C759" s="110" t="s">
        <v>2520</v>
      </c>
      <c r="D759" s="110" t="s">
        <v>2542</v>
      </c>
      <c r="E759" s="231" t="str">
        <f t="shared" si="11"/>
        <v>15</v>
      </c>
    </row>
    <row r="760" spans="2:5" ht="13.5" x14ac:dyDescent="0.15">
      <c r="B760" s="110" t="s">
        <v>2543</v>
      </c>
      <c r="C760" s="110" t="s">
        <v>2520</v>
      </c>
      <c r="D760" s="110" t="s">
        <v>2544</v>
      </c>
      <c r="E760" s="231" t="str">
        <f t="shared" si="11"/>
        <v>15</v>
      </c>
    </row>
    <row r="761" spans="2:5" ht="13.5" x14ac:dyDescent="0.15">
      <c r="B761" s="110" t="s">
        <v>2545</v>
      </c>
      <c r="C761" s="110" t="s">
        <v>2520</v>
      </c>
      <c r="D761" s="110" t="s">
        <v>2546</v>
      </c>
      <c r="E761" s="231" t="str">
        <f t="shared" si="11"/>
        <v>15</v>
      </c>
    </row>
    <row r="762" spans="2:5" ht="13.5" x14ac:dyDescent="0.15">
      <c r="B762" s="110" t="s">
        <v>2547</v>
      </c>
      <c r="C762" s="110" t="s">
        <v>2520</v>
      </c>
      <c r="D762" s="110" t="s">
        <v>2548</v>
      </c>
      <c r="E762" s="231" t="str">
        <f t="shared" si="11"/>
        <v>15</v>
      </c>
    </row>
    <row r="763" spans="2:5" ht="13.5" x14ac:dyDescent="0.15">
      <c r="B763" s="110" t="s">
        <v>2549</v>
      </c>
      <c r="C763" s="110" t="s">
        <v>2520</v>
      </c>
      <c r="D763" s="110" t="s">
        <v>2550</v>
      </c>
      <c r="E763" s="231" t="str">
        <f t="shared" si="11"/>
        <v>15</v>
      </c>
    </row>
    <row r="764" spans="2:5" ht="13.5" x14ac:dyDescent="0.15">
      <c r="B764" s="110" t="s">
        <v>2551</v>
      </c>
      <c r="C764" s="110" t="s">
        <v>2520</v>
      </c>
      <c r="D764" s="110" t="s">
        <v>2552</v>
      </c>
      <c r="E764" s="231" t="str">
        <f t="shared" si="11"/>
        <v>15</v>
      </c>
    </row>
    <row r="765" spans="2:5" ht="13.5" x14ac:dyDescent="0.15">
      <c r="B765" s="110" t="s">
        <v>2553</v>
      </c>
      <c r="C765" s="110" t="s">
        <v>2520</v>
      </c>
      <c r="D765" s="110" t="s">
        <v>2554</v>
      </c>
      <c r="E765" s="231" t="str">
        <f t="shared" si="11"/>
        <v>15</v>
      </c>
    </row>
    <row r="766" spans="2:5" ht="13.5" x14ac:dyDescent="0.15">
      <c r="B766" s="110" t="s">
        <v>2555</v>
      </c>
      <c r="C766" s="110" t="s">
        <v>2520</v>
      </c>
      <c r="D766" s="110" t="s">
        <v>2556</v>
      </c>
      <c r="E766" s="231" t="str">
        <f t="shared" si="11"/>
        <v>15</v>
      </c>
    </row>
    <row r="767" spans="2:5" ht="13.5" x14ac:dyDescent="0.15">
      <c r="B767" s="110" t="s">
        <v>2557</v>
      </c>
      <c r="C767" s="110" t="s">
        <v>2520</v>
      </c>
      <c r="D767" s="110" t="s">
        <v>2558</v>
      </c>
      <c r="E767" s="231" t="str">
        <f t="shared" si="11"/>
        <v>15</v>
      </c>
    </row>
    <row r="768" spans="2:5" ht="13.5" x14ac:dyDescent="0.15">
      <c r="B768" s="110" t="s">
        <v>2559</v>
      </c>
      <c r="C768" s="110" t="s">
        <v>2520</v>
      </c>
      <c r="D768" s="110" t="s">
        <v>2560</v>
      </c>
      <c r="E768" s="231" t="str">
        <f t="shared" si="11"/>
        <v>15</v>
      </c>
    </row>
    <row r="769" spans="2:5" ht="13.5" x14ac:dyDescent="0.15">
      <c r="B769" s="110" t="s">
        <v>2561</v>
      </c>
      <c r="C769" s="110" t="s">
        <v>2520</v>
      </c>
      <c r="D769" s="110" t="s">
        <v>2562</v>
      </c>
      <c r="E769" s="231" t="str">
        <f t="shared" si="11"/>
        <v>15</v>
      </c>
    </row>
    <row r="770" spans="2:5" ht="13.5" x14ac:dyDescent="0.15">
      <c r="B770" s="110" t="s">
        <v>2563</v>
      </c>
      <c r="C770" s="110" t="s">
        <v>2520</v>
      </c>
      <c r="D770" s="110" t="s">
        <v>2564</v>
      </c>
      <c r="E770" s="231" t="str">
        <f t="shared" si="11"/>
        <v>15</v>
      </c>
    </row>
    <row r="771" spans="2:5" ht="13.5" x14ac:dyDescent="0.15">
      <c r="B771" s="110" t="s">
        <v>2565</v>
      </c>
      <c r="C771" s="110" t="s">
        <v>2520</v>
      </c>
      <c r="D771" s="110" t="s">
        <v>2566</v>
      </c>
      <c r="E771" s="231" t="str">
        <f t="shared" si="11"/>
        <v>15</v>
      </c>
    </row>
    <row r="772" spans="2:5" ht="13.5" x14ac:dyDescent="0.15">
      <c r="B772" s="110" t="s">
        <v>2567</v>
      </c>
      <c r="C772" s="110" t="s">
        <v>2520</v>
      </c>
      <c r="D772" s="110" t="s">
        <v>2568</v>
      </c>
      <c r="E772" s="231" t="str">
        <f t="shared" si="11"/>
        <v>15</v>
      </c>
    </row>
    <row r="773" spans="2:5" ht="13.5" x14ac:dyDescent="0.15">
      <c r="B773" s="110" t="s">
        <v>2569</v>
      </c>
      <c r="C773" s="110" t="s">
        <v>2520</v>
      </c>
      <c r="D773" s="110" t="s">
        <v>2570</v>
      </c>
      <c r="E773" s="231" t="str">
        <f t="shared" si="11"/>
        <v>15</v>
      </c>
    </row>
    <row r="774" spans="2:5" ht="13.5" x14ac:dyDescent="0.15">
      <c r="B774" s="110" t="s">
        <v>2571</v>
      </c>
      <c r="C774" s="110" t="s">
        <v>2520</v>
      </c>
      <c r="D774" s="110" t="s">
        <v>2572</v>
      </c>
      <c r="E774" s="231" t="str">
        <f t="shared" si="11"/>
        <v>15</v>
      </c>
    </row>
    <row r="775" spans="2:5" ht="13.5" x14ac:dyDescent="0.15">
      <c r="B775" s="110" t="s">
        <v>2573</v>
      </c>
      <c r="C775" s="110" t="s">
        <v>2520</v>
      </c>
      <c r="D775" s="110" t="s">
        <v>2574</v>
      </c>
      <c r="E775" s="231" t="str">
        <f t="shared" ref="E775:E838" si="12">LEFT(B775,2)</f>
        <v>15</v>
      </c>
    </row>
    <row r="776" spans="2:5" ht="13.5" x14ac:dyDescent="0.15">
      <c r="B776" s="110" t="s">
        <v>2575</v>
      </c>
      <c r="C776" s="110" t="s">
        <v>2520</v>
      </c>
      <c r="D776" s="110" t="s">
        <v>2576</v>
      </c>
      <c r="E776" s="231" t="str">
        <f t="shared" si="12"/>
        <v>15</v>
      </c>
    </row>
    <row r="777" spans="2:5" ht="13.5" x14ac:dyDescent="0.15">
      <c r="B777" s="110" t="s">
        <v>2577</v>
      </c>
      <c r="C777" s="110" t="s">
        <v>2520</v>
      </c>
      <c r="D777" s="110" t="s">
        <v>2578</v>
      </c>
      <c r="E777" s="231" t="str">
        <f t="shared" si="12"/>
        <v>15</v>
      </c>
    </row>
    <row r="778" spans="2:5" ht="13.5" x14ac:dyDescent="0.15">
      <c r="B778" s="110" t="s">
        <v>2579</v>
      </c>
      <c r="C778" s="110" t="s">
        <v>2520</v>
      </c>
      <c r="D778" s="110" t="s">
        <v>2580</v>
      </c>
      <c r="E778" s="231" t="str">
        <f t="shared" si="12"/>
        <v>15</v>
      </c>
    </row>
    <row r="779" spans="2:5" ht="13.5" x14ac:dyDescent="0.15">
      <c r="B779" s="109" t="s">
        <v>6858</v>
      </c>
      <c r="C779" s="109" t="s">
        <v>6943</v>
      </c>
      <c r="D779" s="170"/>
      <c r="E779" s="231" t="str">
        <f t="shared" si="12"/>
        <v>16</v>
      </c>
    </row>
    <row r="780" spans="2:5" ht="13.5" x14ac:dyDescent="0.15">
      <c r="B780" s="110" t="s">
        <v>2627</v>
      </c>
      <c r="C780" s="110" t="s">
        <v>2626</v>
      </c>
      <c r="D780" s="110" t="s">
        <v>2628</v>
      </c>
      <c r="E780" s="231" t="str">
        <f t="shared" si="12"/>
        <v>16</v>
      </c>
    </row>
    <row r="781" spans="2:5" ht="13.5" x14ac:dyDescent="0.15">
      <c r="B781" s="110" t="s">
        <v>2629</v>
      </c>
      <c r="C781" s="110" t="s">
        <v>2626</v>
      </c>
      <c r="D781" s="110" t="s">
        <v>2630</v>
      </c>
      <c r="E781" s="231" t="str">
        <f t="shared" si="12"/>
        <v>16</v>
      </c>
    </row>
    <row r="782" spans="2:5" ht="13.5" x14ac:dyDescent="0.15">
      <c r="B782" s="110" t="s">
        <v>2631</v>
      </c>
      <c r="C782" s="110" t="s">
        <v>2626</v>
      </c>
      <c r="D782" s="110" t="s">
        <v>2632</v>
      </c>
      <c r="E782" s="231" t="str">
        <f t="shared" si="12"/>
        <v>16</v>
      </c>
    </row>
    <row r="783" spans="2:5" ht="13.5" x14ac:dyDescent="0.15">
      <c r="B783" s="110" t="s">
        <v>2633</v>
      </c>
      <c r="C783" s="110" t="s">
        <v>2626</v>
      </c>
      <c r="D783" s="110" t="s">
        <v>2634</v>
      </c>
      <c r="E783" s="231" t="str">
        <f t="shared" si="12"/>
        <v>16</v>
      </c>
    </row>
    <row r="784" spans="2:5" ht="13.5" x14ac:dyDescent="0.15">
      <c r="B784" s="110" t="s">
        <v>2635</v>
      </c>
      <c r="C784" s="110" t="s">
        <v>2626</v>
      </c>
      <c r="D784" s="110" t="s">
        <v>2636</v>
      </c>
      <c r="E784" s="231" t="str">
        <f t="shared" si="12"/>
        <v>16</v>
      </c>
    </row>
    <row r="785" spans="2:5" ht="13.5" x14ac:dyDescent="0.15">
      <c r="B785" s="110" t="s">
        <v>2637</v>
      </c>
      <c r="C785" s="110" t="s">
        <v>2626</v>
      </c>
      <c r="D785" s="110" t="s">
        <v>2638</v>
      </c>
      <c r="E785" s="231" t="str">
        <f t="shared" si="12"/>
        <v>16</v>
      </c>
    </row>
    <row r="786" spans="2:5" ht="13.5" x14ac:dyDescent="0.15">
      <c r="B786" s="110" t="s">
        <v>2639</v>
      </c>
      <c r="C786" s="110" t="s">
        <v>2626</v>
      </c>
      <c r="D786" s="110" t="s">
        <v>2640</v>
      </c>
      <c r="E786" s="231" t="str">
        <f t="shared" si="12"/>
        <v>16</v>
      </c>
    </row>
    <row r="787" spans="2:5" ht="13.5" x14ac:dyDescent="0.15">
      <c r="B787" s="110" t="s">
        <v>2641</v>
      </c>
      <c r="C787" s="110" t="s">
        <v>2626</v>
      </c>
      <c r="D787" s="110" t="s">
        <v>2642</v>
      </c>
      <c r="E787" s="231" t="str">
        <f t="shared" si="12"/>
        <v>16</v>
      </c>
    </row>
    <row r="788" spans="2:5" ht="13.5" x14ac:dyDescent="0.15">
      <c r="B788" s="110" t="s">
        <v>2643</v>
      </c>
      <c r="C788" s="110" t="s">
        <v>2626</v>
      </c>
      <c r="D788" s="110" t="s">
        <v>2644</v>
      </c>
      <c r="E788" s="231" t="str">
        <f t="shared" si="12"/>
        <v>16</v>
      </c>
    </row>
    <row r="789" spans="2:5" ht="13.5" x14ac:dyDescent="0.15">
      <c r="B789" s="110" t="s">
        <v>2645</v>
      </c>
      <c r="C789" s="110" t="s">
        <v>2626</v>
      </c>
      <c r="D789" s="110" t="s">
        <v>2646</v>
      </c>
      <c r="E789" s="231" t="str">
        <f t="shared" si="12"/>
        <v>16</v>
      </c>
    </row>
    <row r="790" spans="2:5" ht="13.5" x14ac:dyDescent="0.15">
      <c r="B790" s="110" t="s">
        <v>2647</v>
      </c>
      <c r="C790" s="110" t="s">
        <v>2626</v>
      </c>
      <c r="D790" s="110" t="s">
        <v>2648</v>
      </c>
      <c r="E790" s="231" t="str">
        <f t="shared" si="12"/>
        <v>16</v>
      </c>
    </row>
    <row r="791" spans="2:5" ht="13.5" x14ac:dyDescent="0.15">
      <c r="B791" s="110" t="s">
        <v>2649</v>
      </c>
      <c r="C791" s="110" t="s">
        <v>2626</v>
      </c>
      <c r="D791" s="110" t="s">
        <v>2650</v>
      </c>
      <c r="E791" s="231" t="str">
        <f t="shared" si="12"/>
        <v>16</v>
      </c>
    </row>
    <row r="792" spans="2:5" ht="13.5" x14ac:dyDescent="0.15">
      <c r="B792" s="110" t="s">
        <v>2651</v>
      </c>
      <c r="C792" s="110" t="s">
        <v>2626</v>
      </c>
      <c r="D792" s="110" t="s">
        <v>2652</v>
      </c>
      <c r="E792" s="231" t="str">
        <f t="shared" si="12"/>
        <v>16</v>
      </c>
    </row>
    <row r="793" spans="2:5" ht="13.5" x14ac:dyDescent="0.15">
      <c r="B793" s="110" t="s">
        <v>2653</v>
      </c>
      <c r="C793" s="110" t="s">
        <v>2626</v>
      </c>
      <c r="D793" s="110" t="s">
        <v>2654</v>
      </c>
      <c r="E793" s="231" t="str">
        <f t="shared" si="12"/>
        <v>16</v>
      </c>
    </row>
    <row r="794" spans="2:5" ht="13.5" x14ac:dyDescent="0.15">
      <c r="B794" s="110" t="s">
        <v>2655</v>
      </c>
      <c r="C794" s="110" t="s">
        <v>2626</v>
      </c>
      <c r="D794" s="110" t="s">
        <v>1236</v>
      </c>
      <c r="E794" s="231" t="str">
        <f t="shared" si="12"/>
        <v>16</v>
      </c>
    </row>
    <row r="795" spans="2:5" ht="13.5" x14ac:dyDescent="0.15">
      <c r="B795" s="109" t="s">
        <v>6859</v>
      </c>
      <c r="C795" s="109" t="s">
        <v>6944</v>
      </c>
      <c r="D795" s="170"/>
      <c r="E795" s="231" t="str">
        <f t="shared" si="12"/>
        <v>17</v>
      </c>
    </row>
    <row r="796" spans="2:5" ht="13.5" x14ac:dyDescent="0.15">
      <c r="B796" s="110" t="s">
        <v>2694</v>
      </c>
      <c r="C796" s="110" t="s">
        <v>2693</v>
      </c>
      <c r="D796" s="110" t="s">
        <v>2695</v>
      </c>
      <c r="E796" s="231" t="str">
        <f t="shared" si="12"/>
        <v>17</v>
      </c>
    </row>
    <row r="797" spans="2:5" ht="13.5" x14ac:dyDescent="0.15">
      <c r="B797" s="110" t="s">
        <v>2696</v>
      </c>
      <c r="C797" s="110" t="s">
        <v>2693</v>
      </c>
      <c r="D797" s="110" t="s">
        <v>2697</v>
      </c>
      <c r="E797" s="231" t="str">
        <f t="shared" si="12"/>
        <v>17</v>
      </c>
    </row>
    <row r="798" spans="2:5" ht="13.5" x14ac:dyDescent="0.15">
      <c r="B798" s="110" t="s">
        <v>2698</v>
      </c>
      <c r="C798" s="110" t="s">
        <v>2693</v>
      </c>
      <c r="D798" s="110" t="s">
        <v>2699</v>
      </c>
      <c r="E798" s="231" t="str">
        <f t="shared" si="12"/>
        <v>17</v>
      </c>
    </row>
    <row r="799" spans="2:5" ht="13.5" x14ac:dyDescent="0.15">
      <c r="B799" s="110" t="s">
        <v>2700</v>
      </c>
      <c r="C799" s="110" t="s">
        <v>2693</v>
      </c>
      <c r="D799" s="110" t="s">
        <v>2701</v>
      </c>
      <c r="E799" s="231" t="str">
        <f t="shared" si="12"/>
        <v>17</v>
      </c>
    </row>
    <row r="800" spans="2:5" ht="13.5" x14ac:dyDescent="0.15">
      <c r="B800" s="110" t="s">
        <v>2702</v>
      </c>
      <c r="C800" s="110" t="s">
        <v>2693</v>
      </c>
      <c r="D800" s="110" t="s">
        <v>2703</v>
      </c>
      <c r="E800" s="231" t="str">
        <f t="shared" si="12"/>
        <v>17</v>
      </c>
    </row>
    <row r="801" spans="2:5" ht="13.5" x14ac:dyDescent="0.15">
      <c r="B801" s="110" t="s">
        <v>2704</v>
      </c>
      <c r="C801" s="110" t="s">
        <v>2693</v>
      </c>
      <c r="D801" s="110" t="s">
        <v>2705</v>
      </c>
      <c r="E801" s="231" t="str">
        <f t="shared" si="12"/>
        <v>17</v>
      </c>
    </row>
    <row r="802" spans="2:5" ht="13.5" x14ac:dyDescent="0.15">
      <c r="B802" s="110" t="s">
        <v>2706</v>
      </c>
      <c r="C802" s="110" t="s">
        <v>2693</v>
      </c>
      <c r="D802" s="110" t="s">
        <v>2707</v>
      </c>
      <c r="E802" s="231" t="str">
        <f t="shared" si="12"/>
        <v>17</v>
      </c>
    </row>
    <row r="803" spans="2:5" ht="13.5" x14ac:dyDescent="0.15">
      <c r="B803" s="110" t="s">
        <v>2708</v>
      </c>
      <c r="C803" s="110" t="s">
        <v>2693</v>
      </c>
      <c r="D803" s="110" t="s">
        <v>2709</v>
      </c>
      <c r="E803" s="231" t="str">
        <f t="shared" si="12"/>
        <v>17</v>
      </c>
    </row>
    <row r="804" spans="2:5" ht="13.5" x14ac:dyDescent="0.15">
      <c r="B804" s="110" t="s">
        <v>2710</v>
      </c>
      <c r="C804" s="110" t="s">
        <v>2693</v>
      </c>
      <c r="D804" s="110" t="s">
        <v>2711</v>
      </c>
      <c r="E804" s="231" t="str">
        <f t="shared" si="12"/>
        <v>17</v>
      </c>
    </row>
    <row r="805" spans="2:5" ht="13.5" x14ac:dyDescent="0.15">
      <c r="B805" s="110" t="s">
        <v>2712</v>
      </c>
      <c r="C805" s="110" t="s">
        <v>2693</v>
      </c>
      <c r="D805" s="110" t="s">
        <v>2713</v>
      </c>
      <c r="E805" s="231" t="str">
        <f t="shared" si="12"/>
        <v>17</v>
      </c>
    </row>
    <row r="806" spans="2:5" ht="13.5" x14ac:dyDescent="0.15">
      <c r="B806" s="110" t="s">
        <v>2714</v>
      </c>
      <c r="C806" s="110" t="s">
        <v>2693</v>
      </c>
      <c r="D806" s="110" t="s">
        <v>2715</v>
      </c>
      <c r="E806" s="231" t="str">
        <f t="shared" si="12"/>
        <v>17</v>
      </c>
    </row>
    <row r="807" spans="2:5" ht="13.5" x14ac:dyDescent="0.15">
      <c r="B807" s="110" t="s">
        <v>2716</v>
      </c>
      <c r="C807" s="110" t="s">
        <v>2693</v>
      </c>
      <c r="D807" s="110" t="s">
        <v>2717</v>
      </c>
      <c r="E807" s="231" t="str">
        <f t="shared" si="12"/>
        <v>17</v>
      </c>
    </row>
    <row r="808" spans="2:5" ht="13.5" x14ac:dyDescent="0.15">
      <c r="B808" s="110" t="s">
        <v>2718</v>
      </c>
      <c r="C808" s="110" t="s">
        <v>2693</v>
      </c>
      <c r="D808" s="110" t="s">
        <v>2719</v>
      </c>
      <c r="E808" s="231" t="str">
        <f t="shared" si="12"/>
        <v>17</v>
      </c>
    </row>
    <row r="809" spans="2:5" ht="13.5" x14ac:dyDescent="0.15">
      <c r="B809" s="110" t="s">
        <v>2720</v>
      </c>
      <c r="C809" s="110" t="s">
        <v>2693</v>
      </c>
      <c r="D809" s="110" t="s">
        <v>2721</v>
      </c>
      <c r="E809" s="231" t="str">
        <f t="shared" si="12"/>
        <v>17</v>
      </c>
    </row>
    <row r="810" spans="2:5" ht="13.5" x14ac:dyDescent="0.15">
      <c r="B810" s="110" t="s">
        <v>2722</v>
      </c>
      <c r="C810" s="110" t="s">
        <v>2693</v>
      </c>
      <c r="D810" s="110" t="s">
        <v>2723</v>
      </c>
      <c r="E810" s="231" t="str">
        <f t="shared" si="12"/>
        <v>17</v>
      </c>
    </row>
    <row r="811" spans="2:5" ht="13.5" x14ac:dyDescent="0.15">
      <c r="B811" s="110" t="s">
        <v>2724</v>
      </c>
      <c r="C811" s="110" t="s">
        <v>2693</v>
      </c>
      <c r="D811" s="110" t="s">
        <v>2725</v>
      </c>
      <c r="E811" s="231" t="str">
        <f t="shared" si="12"/>
        <v>17</v>
      </c>
    </row>
    <row r="812" spans="2:5" ht="13.5" x14ac:dyDescent="0.15">
      <c r="B812" s="110" t="s">
        <v>2726</v>
      </c>
      <c r="C812" s="110" t="s">
        <v>2693</v>
      </c>
      <c r="D812" s="110" t="s">
        <v>2727</v>
      </c>
      <c r="E812" s="231" t="str">
        <f t="shared" si="12"/>
        <v>17</v>
      </c>
    </row>
    <row r="813" spans="2:5" ht="13.5" x14ac:dyDescent="0.15">
      <c r="B813" s="110" t="s">
        <v>2728</v>
      </c>
      <c r="C813" s="110" t="s">
        <v>2693</v>
      </c>
      <c r="D813" s="110" t="s">
        <v>2729</v>
      </c>
      <c r="E813" s="231" t="str">
        <f t="shared" si="12"/>
        <v>17</v>
      </c>
    </row>
    <row r="814" spans="2:5" ht="13.5" x14ac:dyDescent="0.15">
      <c r="B814" s="110" t="s">
        <v>2730</v>
      </c>
      <c r="C814" s="110" t="s">
        <v>2693</v>
      </c>
      <c r="D814" s="110" t="s">
        <v>2731</v>
      </c>
      <c r="E814" s="231" t="str">
        <f t="shared" si="12"/>
        <v>17</v>
      </c>
    </row>
    <row r="815" spans="2:5" ht="13.5" x14ac:dyDescent="0.15">
      <c r="B815" s="109" t="s">
        <v>6860</v>
      </c>
      <c r="C815" s="109" t="s">
        <v>6945</v>
      </c>
      <c r="D815" s="170"/>
      <c r="E815" s="231" t="str">
        <f t="shared" si="12"/>
        <v>18</v>
      </c>
    </row>
    <row r="816" spans="2:5" ht="13.5" x14ac:dyDescent="0.15">
      <c r="B816" s="110" t="s">
        <v>2770</v>
      </c>
      <c r="C816" s="110" t="s">
        <v>2769</v>
      </c>
      <c r="D816" s="110" t="s">
        <v>2771</v>
      </c>
      <c r="E816" s="231" t="str">
        <f t="shared" si="12"/>
        <v>18</v>
      </c>
    </row>
    <row r="817" spans="2:5" ht="13.5" x14ac:dyDescent="0.15">
      <c r="B817" s="110" t="s">
        <v>2772</v>
      </c>
      <c r="C817" s="110" t="s">
        <v>2769</v>
      </c>
      <c r="D817" s="110" t="s">
        <v>2773</v>
      </c>
      <c r="E817" s="231" t="str">
        <f t="shared" si="12"/>
        <v>18</v>
      </c>
    </row>
    <row r="818" spans="2:5" ht="13.5" x14ac:dyDescent="0.15">
      <c r="B818" s="110" t="s">
        <v>2774</v>
      </c>
      <c r="C818" s="110" t="s">
        <v>2769</v>
      </c>
      <c r="D818" s="110" t="s">
        <v>2775</v>
      </c>
      <c r="E818" s="231" t="str">
        <f t="shared" si="12"/>
        <v>18</v>
      </c>
    </row>
    <row r="819" spans="2:5" ht="13.5" x14ac:dyDescent="0.15">
      <c r="B819" s="110" t="s">
        <v>2776</v>
      </c>
      <c r="C819" s="110" t="s">
        <v>2769</v>
      </c>
      <c r="D819" s="110" t="s">
        <v>2777</v>
      </c>
      <c r="E819" s="231" t="str">
        <f t="shared" si="12"/>
        <v>18</v>
      </c>
    </row>
    <row r="820" spans="2:5" ht="13.5" x14ac:dyDescent="0.15">
      <c r="B820" s="110" t="s">
        <v>2778</v>
      </c>
      <c r="C820" s="110" t="s">
        <v>2769</v>
      </c>
      <c r="D820" s="110" t="s">
        <v>2779</v>
      </c>
      <c r="E820" s="231" t="str">
        <f t="shared" si="12"/>
        <v>18</v>
      </c>
    </row>
    <row r="821" spans="2:5" ht="13.5" x14ac:dyDescent="0.15">
      <c r="B821" s="110" t="s">
        <v>2780</v>
      </c>
      <c r="C821" s="110" t="s">
        <v>2769</v>
      </c>
      <c r="D821" s="110" t="s">
        <v>2781</v>
      </c>
      <c r="E821" s="231" t="str">
        <f t="shared" si="12"/>
        <v>18</v>
      </c>
    </row>
    <row r="822" spans="2:5" ht="13.5" x14ac:dyDescent="0.15">
      <c r="B822" s="110" t="s">
        <v>2782</v>
      </c>
      <c r="C822" s="110" t="s">
        <v>2769</v>
      </c>
      <c r="D822" s="110" t="s">
        <v>2783</v>
      </c>
      <c r="E822" s="231" t="str">
        <f t="shared" si="12"/>
        <v>18</v>
      </c>
    </row>
    <row r="823" spans="2:5" ht="13.5" x14ac:dyDescent="0.15">
      <c r="B823" s="110" t="s">
        <v>2784</v>
      </c>
      <c r="C823" s="110" t="s">
        <v>2769</v>
      </c>
      <c r="D823" s="110" t="s">
        <v>2785</v>
      </c>
      <c r="E823" s="231" t="str">
        <f t="shared" si="12"/>
        <v>18</v>
      </c>
    </row>
    <row r="824" spans="2:5" ht="13.5" x14ac:dyDescent="0.15">
      <c r="B824" s="110" t="s">
        <v>2786</v>
      </c>
      <c r="C824" s="110" t="s">
        <v>2769</v>
      </c>
      <c r="D824" s="110" t="s">
        <v>2787</v>
      </c>
      <c r="E824" s="231" t="str">
        <f t="shared" si="12"/>
        <v>18</v>
      </c>
    </row>
    <row r="825" spans="2:5" ht="13.5" x14ac:dyDescent="0.15">
      <c r="B825" s="110" t="s">
        <v>2788</v>
      </c>
      <c r="C825" s="110" t="s">
        <v>2769</v>
      </c>
      <c r="D825" s="110" t="s">
        <v>2789</v>
      </c>
      <c r="E825" s="231" t="str">
        <f t="shared" si="12"/>
        <v>18</v>
      </c>
    </row>
    <row r="826" spans="2:5" ht="13.5" x14ac:dyDescent="0.15">
      <c r="B826" s="110" t="s">
        <v>2790</v>
      </c>
      <c r="C826" s="110" t="s">
        <v>2769</v>
      </c>
      <c r="D826" s="110" t="s">
        <v>520</v>
      </c>
      <c r="E826" s="231" t="str">
        <f t="shared" si="12"/>
        <v>18</v>
      </c>
    </row>
    <row r="827" spans="2:5" ht="13.5" x14ac:dyDescent="0.15">
      <c r="B827" s="110" t="s">
        <v>2791</v>
      </c>
      <c r="C827" s="110" t="s">
        <v>2769</v>
      </c>
      <c r="D827" s="110" t="s">
        <v>2792</v>
      </c>
      <c r="E827" s="231" t="str">
        <f t="shared" si="12"/>
        <v>18</v>
      </c>
    </row>
    <row r="828" spans="2:5" ht="13.5" x14ac:dyDescent="0.15">
      <c r="B828" s="110" t="s">
        <v>2793</v>
      </c>
      <c r="C828" s="110" t="s">
        <v>2769</v>
      </c>
      <c r="D828" s="110" t="s">
        <v>2794</v>
      </c>
      <c r="E828" s="231" t="str">
        <f t="shared" si="12"/>
        <v>18</v>
      </c>
    </row>
    <row r="829" spans="2:5" ht="13.5" x14ac:dyDescent="0.15">
      <c r="B829" s="110" t="s">
        <v>2795</v>
      </c>
      <c r="C829" s="110" t="s">
        <v>2769</v>
      </c>
      <c r="D829" s="110" t="s">
        <v>2796</v>
      </c>
      <c r="E829" s="231" t="str">
        <f t="shared" si="12"/>
        <v>18</v>
      </c>
    </row>
    <row r="830" spans="2:5" ht="13.5" x14ac:dyDescent="0.15">
      <c r="B830" s="110" t="s">
        <v>2797</v>
      </c>
      <c r="C830" s="110" t="s">
        <v>2769</v>
      </c>
      <c r="D830" s="110" t="s">
        <v>2798</v>
      </c>
      <c r="E830" s="231" t="str">
        <f t="shared" si="12"/>
        <v>18</v>
      </c>
    </row>
    <row r="831" spans="2:5" ht="13.5" x14ac:dyDescent="0.15">
      <c r="B831" s="110" t="s">
        <v>2799</v>
      </c>
      <c r="C831" s="110" t="s">
        <v>2769</v>
      </c>
      <c r="D831" s="110" t="s">
        <v>2800</v>
      </c>
      <c r="E831" s="231" t="str">
        <f t="shared" si="12"/>
        <v>18</v>
      </c>
    </row>
    <row r="832" spans="2:5" ht="13.5" x14ac:dyDescent="0.15">
      <c r="B832" s="110" t="s">
        <v>2801</v>
      </c>
      <c r="C832" s="110" t="s">
        <v>2769</v>
      </c>
      <c r="D832" s="110" t="s">
        <v>2802</v>
      </c>
      <c r="E832" s="231" t="str">
        <f t="shared" si="12"/>
        <v>18</v>
      </c>
    </row>
    <row r="833" spans="2:5" ht="13.5" x14ac:dyDescent="0.15">
      <c r="B833" s="109" t="s">
        <v>6861</v>
      </c>
      <c r="C833" s="109" t="s">
        <v>6946</v>
      </c>
      <c r="D833" s="170"/>
      <c r="E833" s="231" t="str">
        <f t="shared" si="12"/>
        <v>19</v>
      </c>
    </row>
    <row r="834" spans="2:5" ht="13.5" x14ac:dyDescent="0.15">
      <c r="B834" s="110" t="s">
        <v>2840</v>
      </c>
      <c r="C834" s="110" t="s">
        <v>2839</v>
      </c>
      <c r="D834" s="110" t="s">
        <v>2841</v>
      </c>
      <c r="E834" s="231" t="str">
        <f t="shared" si="12"/>
        <v>19</v>
      </c>
    </row>
    <row r="835" spans="2:5" ht="13.5" x14ac:dyDescent="0.15">
      <c r="B835" s="110" t="s">
        <v>2842</v>
      </c>
      <c r="C835" s="110" t="s">
        <v>2839</v>
      </c>
      <c r="D835" s="110" t="s">
        <v>2843</v>
      </c>
      <c r="E835" s="231" t="str">
        <f t="shared" si="12"/>
        <v>19</v>
      </c>
    </row>
    <row r="836" spans="2:5" ht="13.5" x14ac:dyDescent="0.15">
      <c r="B836" s="110" t="s">
        <v>2844</v>
      </c>
      <c r="C836" s="110" t="s">
        <v>2839</v>
      </c>
      <c r="D836" s="110" t="s">
        <v>2845</v>
      </c>
      <c r="E836" s="231" t="str">
        <f t="shared" si="12"/>
        <v>19</v>
      </c>
    </row>
    <row r="837" spans="2:5" ht="13.5" x14ac:dyDescent="0.15">
      <c r="B837" s="110" t="s">
        <v>2846</v>
      </c>
      <c r="C837" s="110" t="s">
        <v>2839</v>
      </c>
      <c r="D837" s="110" t="s">
        <v>2847</v>
      </c>
      <c r="E837" s="231" t="str">
        <f t="shared" si="12"/>
        <v>19</v>
      </c>
    </row>
    <row r="838" spans="2:5" ht="13.5" x14ac:dyDescent="0.15">
      <c r="B838" s="110" t="s">
        <v>2848</v>
      </c>
      <c r="C838" s="110" t="s">
        <v>2839</v>
      </c>
      <c r="D838" s="110" t="s">
        <v>2849</v>
      </c>
      <c r="E838" s="231" t="str">
        <f t="shared" si="12"/>
        <v>19</v>
      </c>
    </row>
    <row r="839" spans="2:5" ht="13.5" x14ac:dyDescent="0.15">
      <c r="B839" s="110" t="s">
        <v>2850</v>
      </c>
      <c r="C839" s="110" t="s">
        <v>2839</v>
      </c>
      <c r="D839" s="110" t="s">
        <v>2851</v>
      </c>
      <c r="E839" s="231" t="str">
        <f t="shared" ref="E839:E902" si="13">LEFT(B839,2)</f>
        <v>19</v>
      </c>
    </row>
    <row r="840" spans="2:5" ht="13.5" x14ac:dyDescent="0.15">
      <c r="B840" s="110" t="s">
        <v>2852</v>
      </c>
      <c r="C840" s="110" t="s">
        <v>2839</v>
      </c>
      <c r="D840" s="110" t="s">
        <v>2853</v>
      </c>
      <c r="E840" s="231" t="str">
        <f t="shared" si="13"/>
        <v>19</v>
      </c>
    </row>
    <row r="841" spans="2:5" ht="13.5" x14ac:dyDescent="0.15">
      <c r="B841" s="110" t="s">
        <v>2854</v>
      </c>
      <c r="C841" s="110" t="s">
        <v>2839</v>
      </c>
      <c r="D841" s="110" t="s">
        <v>2855</v>
      </c>
      <c r="E841" s="231" t="str">
        <f t="shared" si="13"/>
        <v>19</v>
      </c>
    </row>
    <row r="842" spans="2:5" ht="13.5" x14ac:dyDescent="0.15">
      <c r="B842" s="110" t="s">
        <v>2856</v>
      </c>
      <c r="C842" s="110" t="s">
        <v>2839</v>
      </c>
      <c r="D842" s="110" t="s">
        <v>2857</v>
      </c>
      <c r="E842" s="231" t="str">
        <f t="shared" si="13"/>
        <v>19</v>
      </c>
    </row>
    <row r="843" spans="2:5" ht="13.5" x14ac:dyDescent="0.15">
      <c r="B843" s="110" t="s">
        <v>2858</v>
      </c>
      <c r="C843" s="110" t="s">
        <v>2839</v>
      </c>
      <c r="D843" s="110" t="s">
        <v>2859</v>
      </c>
      <c r="E843" s="231" t="str">
        <f t="shared" si="13"/>
        <v>19</v>
      </c>
    </row>
    <row r="844" spans="2:5" ht="13.5" x14ac:dyDescent="0.15">
      <c r="B844" s="110" t="s">
        <v>2860</v>
      </c>
      <c r="C844" s="110" t="s">
        <v>2839</v>
      </c>
      <c r="D844" s="110" t="s">
        <v>2861</v>
      </c>
      <c r="E844" s="231" t="str">
        <f t="shared" si="13"/>
        <v>19</v>
      </c>
    </row>
    <row r="845" spans="2:5" ht="13.5" x14ac:dyDescent="0.15">
      <c r="B845" s="110" t="s">
        <v>2862</v>
      </c>
      <c r="C845" s="110" t="s">
        <v>2839</v>
      </c>
      <c r="D845" s="110" t="s">
        <v>2863</v>
      </c>
      <c r="E845" s="231" t="str">
        <f t="shared" si="13"/>
        <v>19</v>
      </c>
    </row>
    <row r="846" spans="2:5" ht="13.5" x14ac:dyDescent="0.15">
      <c r="B846" s="110" t="s">
        <v>2864</v>
      </c>
      <c r="C846" s="110" t="s">
        <v>2839</v>
      </c>
      <c r="D846" s="110" t="s">
        <v>2865</v>
      </c>
      <c r="E846" s="231" t="str">
        <f t="shared" si="13"/>
        <v>19</v>
      </c>
    </row>
    <row r="847" spans="2:5" ht="13.5" x14ac:dyDescent="0.15">
      <c r="B847" s="110" t="s">
        <v>2866</v>
      </c>
      <c r="C847" s="110" t="s">
        <v>2839</v>
      </c>
      <c r="D847" s="110" t="s">
        <v>2867</v>
      </c>
      <c r="E847" s="231" t="str">
        <f t="shared" si="13"/>
        <v>19</v>
      </c>
    </row>
    <row r="848" spans="2:5" ht="13.5" x14ac:dyDescent="0.15">
      <c r="B848" s="110" t="s">
        <v>2868</v>
      </c>
      <c r="C848" s="110" t="s">
        <v>2839</v>
      </c>
      <c r="D848" s="110" t="s">
        <v>2869</v>
      </c>
      <c r="E848" s="231" t="str">
        <f t="shared" si="13"/>
        <v>19</v>
      </c>
    </row>
    <row r="849" spans="2:5" ht="13.5" x14ac:dyDescent="0.15">
      <c r="B849" s="110" t="s">
        <v>2870</v>
      </c>
      <c r="C849" s="110" t="s">
        <v>2839</v>
      </c>
      <c r="D849" s="110" t="s">
        <v>2871</v>
      </c>
      <c r="E849" s="231" t="str">
        <f t="shared" si="13"/>
        <v>19</v>
      </c>
    </row>
    <row r="850" spans="2:5" ht="13.5" x14ac:dyDescent="0.15">
      <c r="B850" s="110" t="s">
        <v>2872</v>
      </c>
      <c r="C850" s="110" t="s">
        <v>2839</v>
      </c>
      <c r="D850" s="110" t="s">
        <v>854</v>
      </c>
      <c r="E850" s="231" t="str">
        <f t="shared" si="13"/>
        <v>19</v>
      </c>
    </row>
    <row r="851" spans="2:5" ht="13.5" x14ac:dyDescent="0.15">
      <c r="B851" s="110" t="s">
        <v>2873</v>
      </c>
      <c r="C851" s="110" t="s">
        <v>2839</v>
      </c>
      <c r="D851" s="110" t="s">
        <v>2874</v>
      </c>
      <c r="E851" s="231" t="str">
        <f t="shared" si="13"/>
        <v>19</v>
      </c>
    </row>
    <row r="852" spans="2:5" ht="13.5" x14ac:dyDescent="0.15">
      <c r="B852" s="110" t="s">
        <v>2875</v>
      </c>
      <c r="C852" s="110" t="s">
        <v>2839</v>
      </c>
      <c r="D852" s="110" t="s">
        <v>2876</v>
      </c>
      <c r="E852" s="231" t="str">
        <f t="shared" si="13"/>
        <v>19</v>
      </c>
    </row>
    <row r="853" spans="2:5" ht="13.5" x14ac:dyDescent="0.15">
      <c r="B853" s="110" t="s">
        <v>2877</v>
      </c>
      <c r="C853" s="110" t="s">
        <v>2839</v>
      </c>
      <c r="D853" s="110" t="s">
        <v>2878</v>
      </c>
      <c r="E853" s="231" t="str">
        <f t="shared" si="13"/>
        <v>19</v>
      </c>
    </row>
    <row r="854" spans="2:5" ht="13.5" x14ac:dyDescent="0.15">
      <c r="B854" s="110" t="s">
        <v>2879</v>
      </c>
      <c r="C854" s="110" t="s">
        <v>2839</v>
      </c>
      <c r="D854" s="110" t="s">
        <v>2880</v>
      </c>
      <c r="E854" s="231" t="str">
        <f t="shared" si="13"/>
        <v>19</v>
      </c>
    </row>
    <row r="855" spans="2:5" ht="13.5" x14ac:dyDescent="0.15">
      <c r="B855" s="110" t="s">
        <v>2881</v>
      </c>
      <c r="C855" s="110" t="s">
        <v>2839</v>
      </c>
      <c r="D855" s="110" t="s">
        <v>2882</v>
      </c>
      <c r="E855" s="231" t="str">
        <f t="shared" si="13"/>
        <v>19</v>
      </c>
    </row>
    <row r="856" spans="2:5" ht="13.5" x14ac:dyDescent="0.15">
      <c r="B856" s="110" t="s">
        <v>2883</v>
      </c>
      <c r="C856" s="110" t="s">
        <v>2839</v>
      </c>
      <c r="D856" s="110" t="s">
        <v>2884</v>
      </c>
      <c r="E856" s="231" t="str">
        <f t="shared" si="13"/>
        <v>19</v>
      </c>
    </row>
    <row r="857" spans="2:5" ht="13.5" x14ac:dyDescent="0.15">
      <c r="B857" s="110" t="s">
        <v>2885</v>
      </c>
      <c r="C857" s="110" t="s">
        <v>2839</v>
      </c>
      <c r="D857" s="110" t="s">
        <v>2886</v>
      </c>
      <c r="E857" s="231" t="str">
        <f t="shared" si="13"/>
        <v>19</v>
      </c>
    </row>
    <row r="858" spans="2:5" ht="13.5" x14ac:dyDescent="0.15">
      <c r="B858" s="110" t="s">
        <v>2887</v>
      </c>
      <c r="C858" s="110" t="s">
        <v>2839</v>
      </c>
      <c r="D858" s="110" t="s">
        <v>2888</v>
      </c>
      <c r="E858" s="231" t="str">
        <f t="shared" si="13"/>
        <v>19</v>
      </c>
    </row>
    <row r="859" spans="2:5" ht="13.5" x14ac:dyDescent="0.15">
      <c r="B859" s="110" t="s">
        <v>2889</v>
      </c>
      <c r="C859" s="110" t="s">
        <v>2839</v>
      </c>
      <c r="D859" s="110" t="s">
        <v>2890</v>
      </c>
      <c r="E859" s="231" t="str">
        <f t="shared" si="13"/>
        <v>19</v>
      </c>
    </row>
    <row r="860" spans="2:5" ht="13.5" x14ac:dyDescent="0.15">
      <c r="B860" s="110" t="s">
        <v>2891</v>
      </c>
      <c r="C860" s="110" t="s">
        <v>2839</v>
      </c>
      <c r="D860" s="110" t="s">
        <v>2892</v>
      </c>
      <c r="E860" s="231" t="str">
        <f t="shared" si="13"/>
        <v>19</v>
      </c>
    </row>
    <row r="861" spans="2:5" ht="13.5" x14ac:dyDescent="0.15">
      <c r="B861" s="109" t="s">
        <v>6862</v>
      </c>
      <c r="C861" s="109" t="s">
        <v>6947</v>
      </c>
      <c r="D861" s="170"/>
      <c r="E861" s="231" t="str">
        <f t="shared" si="13"/>
        <v>20</v>
      </c>
    </row>
    <row r="862" spans="2:5" ht="13.5" x14ac:dyDescent="0.15">
      <c r="B862" s="110" t="s">
        <v>3022</v>
      </c>
      <c r="C862" s="110" t="s">
        <v>3021</v>
      </c>
      <c r="D862" s="110" t="s">
        <v>3023</v>
      </c>
      <c r="E862" s="231" t="str">
        <f t="shared" si="13"/>
        <v>20</v>
      </c>
    </row>
    <row r="863" spans="2:5" ht="13.5" x14ac:dyDescent="0.15">
      <c r="B863" s="110" t="s">
        <v>3024</v>
      </c>
      <c r="C863" s="110" t="s">
        <v>3021</v>
      </c>
      <c r="D863" s="110" t="s">
        <v>3025</v>
      </c>
      <c r="E863" s="231" t="str">
        <f t="shared" si="13"/>
        <v>20</v>
      </c>
    </row>
    <row r="864" spans="2:5" ht="13.5" x14ac:dyDescent="0.15">
      <c r="B864" s="110" t="s">
        <v>3026</v>
      </c>
      <c r="C864" s="110" t="s">
        <v>3021</v>
      </c>
      <c r="D864" s="110" t="s">
        <v>3027</v>
      </c>
      <c r="E864" s="231" t="str">
        <f t="shared" si="13"/>
        <v>20</v>
      </c>
    </row>
    <row r="865" spans="2:5" ht="13.5" x14ac:dyDescent="0.15">
      <c r="B865" s="110" t="s">
        <v>3028</v>
      </c>
      <c r="C865" s="110" t="s">
        <v>3021</v>
      </c>
      <c r="D865" s="110" t="s">
        <v>3029</v>
      </c>
      <c r="E865" s="231" t="str">
        <f t="shared" si="13"/>
        <v>20</v>
      </c>
    </row>
    <row r="866" spans="2:5" ht="13.5" x14ac:dyDescent="0.15">
      <c r="B866" s="110" t="s">
        <v>3030</v>
      </c>
      <c r="C866" s="110" t="s">
        <v>3021</v>
      </c>
      <c r="D866" s="110" t="s">
        <v>3031</v>
      </c>
      <c r="E866" s="231" t="str">
        <f t="shared" si="13"/>
        <v>20</v>
      </c>
    </row>
    <row r="867" spans="2:5" ht="13.5" x14ac:dyDescent="0.15">
      <c r="B867" s="110" t="s">
        <v>3032</v>
      </c>
      <c r="C867" s="110" t="s">
        <v>3021</v>
      </c>
      <c r="D867" s="110" t="s">
        <v>3033</v>
      </c>
      <c r="E867" s="231" t="str">
        <f t="shared" si="13"/>
        <v>20</v>
      </c>
    </row>
    <row r="868" spans="2:5" ht="13.5" x14ac:dyDescent="0.15">
      <c r="B868" s="110" t="s">
        <v>3034</v>
      </c>
      <c r="C868" s="110" t="s">
        <v>3021</v>
      </c>
      <c r="D868" s="110" t="s">
        <v>3035</v>
      </c>
      <c r="E868" s="231" t="str">
        <f t="shared" si="13"/>
        <v>20</v>
      </c>
    </row>
    <row r="869" spans="2:5" ht="13.5" x14ac:dyDescent="0.15">
      <c r="B869" s="110" t="s">
        <v>3036</v>
      </c>
      <c r="C869" s="110" t="s">
        <v>3021</v>
      </c>
      <c r="D869" s="110" t="s">
        <v>3037</v>
      </c>
      <c r="E869" s="231" t="str">
        <f t="shared" si="13"/>
        <v>20</v>
      </c>
    </row>
    <row r="870" spans="2:5" ht="13.5" x14ac:dyDescent="0.15">
      <c r="B870" s="110" t="s">
        <v>3038</v>
      </c>
      <c r="C870" s="110" t="s">
        <v>3021</v>
      </c>
      <c r="D870" s="110" t="s">
        <v>3039</v>
      </c>
      <c r="E870" s="231" t="str">
        <f t="shared" si="13"/>
        <v>20</v>
      </c>
    </row>
    <row r="871" spans="2:5" ht="13.5" x14ac:dyDescent="0.15">
      <c r="B871" s="110" t="s">
        <v>3040</v>
      </c>
      <c r="C871" s="110" t="s">
        <v>3021</v>
      </c>
      <c r="D871" s="110" t="s">
        <v>3041</v>
      </c>
      <c r="E871" s="231" t="str">
        <f t="shared" si="13"/>
        <v>20</v>
      </c>
    </row>
    <row r="872" spans="2:5" ht="13.5" x14ac:dyDescent="0.15">
      <c r="B872" s="110" t="s">
        <v>3042</v>
      </c>
      <c r="C872" s="110" t="s">
        <v>3021</v>
      </c>
      <c r="D872" s="110" t="s">
        <v>3043</v>
      </c>
      <c r="E872" s="231" t="str">
        <f t="shared" si="13"/>
        <v>20</v>
      </c>
    </row>
    <row r="873" spans="2:5" ht="13.5" x14ac:dyDescent="0.15">
      <c r="B873" s="110" t="s">
        <v>3044</v>
      </c>
      <c r="C873" s="110" t="s">
        <v>3021</v>
      </c>
      <c r="D873" s="110" t="s">
        <v>3045</v>
      </c>
      <c r="E873" s="231" t="str">
        <f t="shared" si="13"/>
        <v>20</v>
      </c>
    </row>
    <row r="874" spans="2:5" ht="13.5" x14ac:dyDescent="0.15">
      <c r="B874" s="110" t="s">
        <v>3046</v>
      </c>
      <c r="C874" s="110" t="s">
        <v>3021</v>
      </c>
      <c r="D874" s="110" t="s">
        <v>3047</v>
      </c>
      <c r="E874" s="231" t="str">
        <f t="shared" si="13"/>
        <v>20</v>
      </c>
    </row>
    <row r="875" spans="2:5" ht="13.5" x14ac:dyDescent="0.15">
      <c r="B875" s="110" t="s">
        <v>3048</v>
      </c>
      <c r="C875" s="110" t="s">
        <v>3021</v>
      </c>
      <c r="D875" s="110" t="s">
        <v>3049</v>
      </c>
      <c r="E875" s="231" t="str">
        <f t="shared" si="13"/>
        <v>20</v>
      </c>
    </row>
    <row r="876" spans="2:5" ht="13.5" x14ac:dyDescent="0.15">
      <c r="B876" s="110" t="s">
        <v>3050</v>
      </c>
      <c r="C876" s="110" t="s">
        <v>3021</v>
      </c>
      <c r="D876" s="110" t="s">
        <v>3051</v>
      </c>
      <c r="E876" s="231" t="str">
        <f t="shared" si="13"/>
        <v>20</v>
      </c>
    </row>
    <row r="877" spans="2:5" ht="13.5" x14ac:dyDescent="0.15">
      <c r="B877" s="110" t="s">
        <v>3052</v>
      </c>
      <c r="C877" s="110" t="s">
        <v>3021</v>
      </c>
      <c r="D877" s="110" t="s">
        <v>3053</v>
      </c>
      <c r="E877" s="231" t="str">
        <f t="shared" si="13"/>
        <v>20</v>
      </c>
    </row>
    <row r="878" spans="2:5" ht="13.5" x14ac:dyDescent="0.15">
      <c r="B878" s="110" t="s">
        <v>3054</v>
      </c>
      <c r="C878" s="110" t="s">
        <v>3021</v>
      </c>
      <c r="D878" s="110" t="s">
        <v>3055</v>
      </c>
      <c r="E878" s="231" t="str">
        <f t="shared" si="13"/>
        <v>20</v>
      </c>
    </row>
    <row r="879" spans="2:5" ht="13.5" x14ac:dyDescent="0.15">
      <c r="B879" s="110" t="s">
        <v>3056</v>
      </c>
      <c r="C879" s="110" t="s">
        <v>3021</v>
      </c>
      <c r="D879" s="110" t="s">
        <v>3057</v>
      </c>
      <c r="E879" s="231" t="str">
        <f t="shared" si="13"/>
        <v>20</v>
      </c>
    </row>
    <row r="880" spans="2:5" ht="13.5" x14ac:dyDescent="0.15">
      <c r="B880" s="110" t="s">
        <v>3058</v>
      </c>
      <c r="C880" s="110" t="s">
        <v>3021</v>
      </c>
      <c r="D880" s="110" t="s">
        <v>3059</v>
      </c>
      <c r="E880" s="231" t="str">
        <f t="shared" si="13"/>
        <v>20</v>
      </c>
    </row>
    <row r="881" spans="2:5" ht="13.5" x14ac:dyDescent="0.15">
      <c r="B881" s="110" t="s">
        <v>3060</v>
      </c>
      <c r="C881" s="110" t="s">
        <v>3021</v>
      </c>
      <c r="D881" s="110" t="s">
        <v>3061</v>
      </c>
      <c r="E881" s="231" t="str">
        <f t="shared" si="13"/>
        <v>20</v>
      </c>
    </row>
    <row r="882" spans="2:5" ht="13.5" x14ac:dyDescent="0.15">
      <c r="B882" s="110" t="s">
        <v>3062</v>
      </c>
      <c r="C882" s="110" t="s">
        <v>3021</v>
      </c>
      <c r="D882" s="110" t="s">
        <v>3063</v>
      </c>
      <c r="E882" s="231" t="str">
        <f t="shared" si="13"/>
        <v>20</v>
      </c>
    </row>
    <row r="883" spans="2:5" ht="13.5" x14ac:dyDescent="0.15">
      <c r="B883" s="110" t="s">
        <v>3064</v>
      </c>
      <c r="C883" s="110" t="s">
        <v>3021</v>
      </c>
      <c r="D883" s="110" t="s">
        <v>1750</v>
      </c>
      <c r="E883" s="231" t="str">
        <f t="shared" si="13"/>
        <v>20</v>
      </c>
    </row>
    <row r="884" spans="2:5" ht="13.5" x14ac:dyDescent="0.15">
      <c r="B884" s="110" t="s">
        <v>3065</v>
      </c>
      <c r="C884" s="110" t="s">
        <v>3021</v>
      </c>
      <c r="D884" s="110" t="s">
        <v>3066</v>
      </c>
      <c r="E884" s="231" t="str">
        <f t="shared" si="13"/>
        <v>20</v>
      </c>
    </row>
    <row r="885" spans="2:5" ht="13.5" x14ac:dyDescent="0.15">
      <c r="B885" s="110" t="s">
        <v>3067</v>
      </c>
      <c r="C885" s="110" t="s">
        <v>3021</v>
      </c>
      <c r="D885" s="110" t="s">
        <v>3068</v>
      </c>
      <c r="E885" s="231" t="str">
        <f t="shared" si="13"/>
        <v>20</v>
      </c>
    </row>
    <row r="886" spans="2:5" ht="13.5" x14ac:dyDescent="0.15">
      <c r="B886" s="110" t="s">
        <v>3069</v>
      </c>
      <c r="C886" s="110" t="s">
        <v>3021</v>
      </c>
      <c r="D886" s="110" t="s">
        <v>3070</v>
      </c>
      <c r="E886" s="231" t="str">
        <f t="shared" si="13"/>
        <v>20</v>
      </c>
    </row>
    <row r="887" spans="2:5" ht="13.5" x14ac:dyDescent="0.15">
      <c r="B887" s="110" t="s">
        <v>3071</v>
      </c>
      <c r="C887" s="110" t="s">
        <v>3021</v>
      </c>
      <c r="D887" s="110" t="s">
        <v>3072</v>
      </c>
      <c r="E887" s="231" t="str">
        <f t="shared" si="13"/>
        <v>20</v>
      </c>
    </row>
    <row r="888" spans="2:5" ht="13.5" x14ac:dyDescent="0.15">
      <c r="B888" s="110" t="s">
        <v>3073</v>
      </c>
      <c r="C888" s="110" t="s">
        <v>3021</v>
      </c>
      <c r="D888" s="110" t="s">
        <v>3074</v>
      </c>
      <c r="E888" s="231" t="str">
        <f t="shared" si="13"/>
        <v>20</v>
      </c>
    </row>
    <row r="889" spans="2:5" ht="13.5" x14ac:dyDescent="0.15">
      <c r="B889" s="110" t="s">
        <v>3075</v>
      </c>
      <c r="C889" s="110" t="s">
        <v>3021</v>
      </c>
      <c r="D889" s="110" t="s">
        <v>3076</v>
      </c>
      <c r="E889" s="231" t="str">
        <f t="shared" si="13"/>
        <v>20</v>
      </c>
    </row>
    <row r="890" spans="2:5" ht="13.5" x14ac:dyDescent="0.15">
      <c r="B890" s="110" t="s">
        <v>3077</v>
      </c>
      <c r="C890" s="110" t="s">
        <v>3021</v>
      </c>
      <c r="D890" s="110" t="s">
        <v>3078</v>
      </c>
      <c r="E890" s="231" t="str">
        <f t="shared" si="13"/>
        <v>20</v>
      </c>
    </row>
    <row r="891" spans="2:5" ht="13.5" x14ac:dyDescent="0.15">
      <c r="B891" s="110" t="s">
        <v>3079</v>
      </c>
      <c r="C891" s="110" t="s">
        <v>3021</v>
      </c>
      <c r="D891" s="110" t="s">
        <v>3080</v>
      </c>
      <c r="E891" s="231" t="str">
        <f t="shared" si="13"/>
        <v>20</v>
      </c>
    </row>
    <row r="892" spans="2:5" ht="13.5" x14ac:dyDescent="0.15">
      <c r="B892" s="110" t="s">
        <v>3081</v>
      </c>
      <c r="C892" s="110" t="s">
        <v>3021</v>
      </c>
      <c r="D892" s="110" t="s">
        <v>3082</v>
      </c>
      <c r="E892" s="231" t="str">
        <f t="shared" si="13"/>
        <v>20</v>
      </c>
    </row>
    <row r="893" spans="2:5" ht="13.5" x14ac:dyDescent="0.15">
      <c r="B893" s="110" t="s">
        <v>3083</v>
      </c>
      <c r="C893" s="110" t="s">
        <v>3021</v>
      </c>
      <c r="D893" s="110" t="s">
        <v>3084</v>
      </c>
      <c r="E893" s="231" t="str">
        <f t="shared" si="13"/>
        <v>20</v>
      </c>
    </row>
    <row r="894" spans="2:5" ht="13.5" x14ac:dyDescent="0.15">
      <c r="B894" s="110" t="s">
        <v>3085</v>
      </c>
      <c r="C894" s="110" t="s">
        <v>3021</v>
      </c>
      <c r="D894" s="110" t="s">
        <v>3086</v>
      </c>
      <c r="E894" s="231" t="str">
        <f t="shared" si="13"/>
        <v>20</v>
      </c>
    </row>
    <row r="895" spans="2:5" ht="13.5" x14ac:dyDescent="0.15">
      <c r="B895" s="110" t="s">
        <v>3087</v>
      </c>
      <c r="C895" s="110" t="s">
        <v>3021</v>
      </c>
      <c r="D895" s="110" t="s">
        <v>3088</v>
      </c>
      <c r="E895" s="231" t="str">
        <f t="shared" si="13"/>
        <v>20</v>
      </c>
    </row>
    <row r="896" spans="2:5" ht="13.5" x14ac:dyDescent="0.15">
      <c r="B896" s="110" t="s">
        <v>3089</v>
      </c>
      <c r="C896" s="110" t="s">
        <v>3021</v>
      </c>
      <c r="D896" s="110" t="s">
        <v>3090</v>
      </c>
      <c r="E896" s="231" t="str">
        <f t="shared" si="13"/>
        <v>20</v>
      </c>
    </row>
    <row r="897" spans="2:5" ht="13.5" x14ac:dyDescent="0.15">
      <c r="B897" s="110" t="s">
        <v>3091</v>
      </c>
      <c r="C897" s="110" t="s">
        <v>3021</v>
      </c>
      <c r="D897" s="110" t="s">
        <v>3092</v>
      </c>
      <c r="E897" s="231" t="str">
        <f t="shared" si="13"/>
        <v>20</v>
      </c>
    </row>
    <row r="898" spans="2:5" ht="13.5" x14ac:dyDescent="0.15">
      <c r="B898" s="110" t="s">
        <v>3093</v>
      </c>
      <c r="C898" s="110" t="s">
        <v>3021</v>
      </c>
      <c r="D898" s="110" t="s">
        <v>3094</v>
      </c>
      <c r="E898" s="231" t="str">
        <f t="shared" si="13"/>
        <v>20</v>
      </c>
    </row>
    <row r="899" spans="2:5" ht="13.5" x14ac:dyDescent="0.15">
      <c r="B899" s="110" t="s">
        <v>3095</v>
      </c>
      <c r="C899" s="110" t="s">
        <v>3021</v>
      </c>
      <c r="D899" s="110" t="s">
        <v>3096</v>
      </c>
      <c r="E899" s="231" t="str">
        <f t="shared" si="13"/>
        <v>20</v>
      </c>
    </row>
    <row r="900" spans="2:5" ht="13.5" x14ac:dyDescent="0.15">
      <c r="B900" s="110" t="s">
        <v>3097</v>
      </c>
      <c r="C900" s="110" t="s">
        <v>3021</v>
      </c>
      <c r="D900" s="110" t="s">
        <v>3098</v>
      </c>
      <c r="E900" s="231" t="str">
        <f t="shared" si="13"/>
        <v>20</v>
      </c>
    </row>
    <row r="901" spans="2:5" ht="13.5" x14ac:dyDescent="0.15">
      <c r="B901" s="110" t="s">
        <v>3099</v>
      </c>
      <c r="C901" s="110" t="s">
        <v>3021</v>
      </c>
      <c r="D901" s="110" t="s">
        <v>3100</v>
      </c>
      <c r="E901" s="231" t="str">
        <f t="shared" si="13"/>
        <v>20</v>
      </c>
    </row>
    <row r="902" spans="2:5" ht="13.5" x14ac:dyDescent="0.15">
      <c r="B902" s="110" t="s">
        <v>3101</v>
      </c>
      <c r="C902" s="110" t="s">
        <v>3021</v>
      </c>
      <c r="D902" s="110" t="s">
        <v>3102</v>
      </c>
      <c r="E902" s="231" t="str">
        <f t="shared" si="13"/>
        <v>20</v>
      </c>
    </row>
    <row r="903" spans="2:5" ht="13.5" x14ac:dyDescent="0.15">
      <c r="B903" s="110" t="s">
        <v>3103</v>
      </c>
      <c r="C903" s="110" t="s">
        <v>3021</v>
      </c>
      <c r="D903" s="110" t="s">
        <v>3104</v>
      </c>
      <c r="E903" s="231" t="str">
        <f t="shared" ref="E903:E966" si="14">LEFT(B903,2)</f>
        <v>20</v>
      </c>
    </row>
    <row r="904" spans="2:5" ht="13.5" x14ac:dyDescent="0.15">
      <c r="B904" s="110" t="s">
        <v>3105</v>
      </c>
      <c r="C904" s="110" t="s">
        <v>3021</v>
      </c>
      <c r="D904" s="110" t="s">
        <v>3106</v>
      </c>
      <c r="E904" s="231" t="str">
        <f t="shared" si="14"/>
        <v>20</v>
      </c>
    </row>
    <row r="905" spans="2:5" ht="13.5" x14ac:dyDescent="0.15">
      <c r="B905" s="110" t="s">
        <v>3107</v>
      </c>
      <c r="C905" s="110" t="s">
        <v>3021</v>
      </c>
      <c r="D905" s="110" t="s">
        <v>3108</v>
      </c>
      <c r="E905" s="231" t="str">
        <f t="shared" si="14"/>
        <v>20</v>
      </c>
    </row>
    <row r="906" spans="2:5" ht="13.5" x14ac:dyDescent="0.15">
      <c r="B906" s="110" t="s">
        <v>3109</v>
      </c>
      <c r="C906" s="110" t="s">
        <v>3021</v>
      </c>
      <c r="D906" s="110" t="s">
        <v>3110</v>
      </c>
      <c r="E906" s="231" t="str">
        <f t="shared" si="14"/>
        <v>20</v>
      </c>
    </row>
    <row r="907" spans="2:5" ht="13.5" x14ac:dyDescent="0.15">
      <c r="B907" s="110" t="s">
        <v>3111</v>
      </c>
      <c r="C907" s="110" t="s">
        <v>3021</v>
      </c>
      <c r="D907" s="110" t="s">
        <v>3112</v>
      </c>
      <c r="E907" s="231" t="str">
        <f t="shared" si="14"/>
        <v>20</v>
      </c>
    </row>
    <row r="908" spans="2:5" ht="13.5" x14ac:dyDescent="0.15">
      <c r="B908" s="110" t="s">
        <v>3113</v>
      </c>
      <c r="C908" s="110" t="s">
        <v>3021</v>
      </c>
      <c r="D908" s="110" t="s">
        <v>3114</v>
      </c>
      <c r="E908" s="231" t="str">
        <f t="shared" si="14"/>
        <v>20</v>
      </c>
    </row>
    <row r="909" spans="2:5" ht="13.5" x14ac:dyDescent="0.15">
      <c r="B909" s="110" t="s">
        <v>3115</v>
      </c>
      <c r="C909" s="110" t="s">
        <v>3021</v>
      </c>
      <c r="D909" s="110" t="s">
        <v>3116</v>
      </c>
      <c r="E909" s="231" t="str">
        <f t="shared" si="14"/>
        <v>20</v>
      </c>
    </row>
    <row r="910" spans="2:5" ht="13.5" x14ac:dyDescent="0.15">
      <c r="B910" s="110" t="s">
        <v>3117</v>
      </c>
      <c r="C910" s="110" t="s">
        <v>3021</v>
      </c>
      <c r="D910" s="110" t="s">
        <v>3118</v>
      </c>
      <c r="E910" s="231" t="str">
        <f t="shared" si="14"/>
        <v>20</v>
      </c>
    </row>
    <row r="911" spans="2:5" ht="13.5" x14ac:dyDescent="0.15">
      <c r="B911" s="110" t="s">
        <v>3119</v>
      </c>
      <c r="C911" s="110" t="s">
        <v>3021</v>
      </c>
      <c r="D911" s="110" t="s">
        <v>3120</v>
      </c>
      <c r="E911" s="231" t="str">
        <f t="shared" si="14"/>
        <v>20</v>
      </c>
    </row>
    <row r="912" spans="2:5" ht="13.5" x14ac:dyDescent="0.15">
      <c r="B912" s="110" t="s">
        <v>3121</v>
      </c>
      <c r="C912" s="110" t="s">
        <v>3021</v>
      </c>
      <c r="D912" s="110" t="s">
        <v>3122</v>
      </c>
      <c r="E912" s="231" t="str">
        <f t="shared" si="14"/>
        <v>20</v>
      </c>
    </row>
    <row r="913" spans="2:5" ht="13.5" x14ac:dyDescent="0.15">
      <c r="B913" s="110" t="s">
        <v>3123</v>
      </c>
      <c r="C913" s="110" t="s">
        <v>3021</v>
      </c>
      <c r="D913" s="110" t="s">
        <v>3124</v>
      </c>
      <c r="E913" s="231" t="str">
        <f t="shared" si="14"/>
        <v>20</v>
      </c>
    </row>
    <row r="914" spans="2:5" ht="13.5" x14ac:dyDescent="0.15">
      <c r="B914" s="110" t="s">
        <v>3125</v>
      </c>
      <c r="C914" s="110" t="s">
        <v>3021</v>
      </c>
      <c r="D914" s="110" t="s">
        <v>3126</v>
      </c>
      <c r="E914" s="231" t="str">
        <f t="shared" si="14"/>
        <v>20</v>
      </c>
    </row>
    <row r="915" spans="2:5" ht="13.5" x14ac:dyDescent="0.15">
      <c r="B915" s="110" t="s">
        <v>3127</v>
      </c>
      <c r="C915" s="110" t="s">
        <v>3021</v>
      </c>
      <c r="D915" s="110" t="s">
        <v>3128</v>
      </c>
      <c r="E915" s="231" t="str">
        <f t="shared" si="14"/>
        <v>20</v>
      </c>
    </row>
    <row r="916" spans="2:5" ht="13.5" x14ac:dyDescent="0.15">
      <c r="B916" s="110" t="s">
        <v>3129</v>
      </c>
      <c r="C916" s="110" t="s">
        <v>3021</v>
      </c>
      <c r="D916" s="110" t="s">
        <v>3130</v>
      </c>
      <c r="E916" s="231" t="str">
        <f t="shared" si="14"/>
        <v>20</v>
      </c>
    </row>
    <row r="917" spans="2:5" ht="13.5" x14ac:dyDescent="0.15">
      <c r="B917" s="110" t="s">
        <v>3131</v>
      </c>
      <c r="C917" s="110" t="s">
        <v>3021</v>
      </c>
      <c r="D917" s="110" t="s">
        <v>3132</v>
      </c>
      <c r="E917" s="231" t="str">
        <f t="shared" si="14"/>
        <v>20</v>
      </c>
    </row>
    <row r="918" spans="2:5" ht="13.5" x14ac:dyDescent="0.15">
      <c r="B918" s="110" t="s">
        <v>3133</v>
      </c>
      <c r="C918" s="110" t="s">
        <v>3021</v>
      </c>
      <c r="D918" s="110" t="s">
        <v>3134</v>
      </c>
      <c r="E918" s="231" t="str">
        <f t="shared" si="14"/>
        <v>20</v>
      </c>
    </row>
    <row r="919" spans="2:5" ht="13.5" x14ac:dyDescent="0.15">
      <c r="B919" s="110" t="s">
        <v>3135</v>
      </c>
      <c r="C919" s="110" t="s">
        <v>3021</v>
      </c>
      <c r="D919" s="110" t="s">
        <v>3136</v>
      </c>
      <c r="E919" s="231" t="str">
        <f t="shared" si="14"/>
        <v>20</v>
      </c>
    </row>
    <row r="920" spans="2:5" ht="13.5" x14ac:dyDescent="0.15">
      <c r="B920" s="110" t="s">
        <v>3137</v>
      </c>
      <c r="C920" s="110" t="s">
        <v>3021</v>
      </c>
      <c r="D920" s="110" t="s">
        <v>3138</v>
      </c>
      <c r="E920" s="231" t="str">
        <f t="shared" si="14"/>
        <v>20</v>
      </c>
    </row>
    <row r="921" spans="2:5" ht="13.5" x14ac:dyDescent="0.15">
      <c r="B921" s="110" t="s">
        <v>3139</v>
      </c>
      <c r="C921" s="110" t="s">
        <v>3021</v>
      </c>
      <c r="D921" s="110" t="s">
        <v>3140</v>
      </c>
      <c r="E921" s="231" t="str">
        <f t="shared" si="14"/>
        <v>20</v>
      </c>
    </row>
    <row r="922" spans="2:5" ht="13.5" x14ac:dyDescent="0.15">
      <c r="B922" s="110" t="s">
        <v>3141</v>
      </c>
      <c r="C922" s="110" t="s">
        <v>3021</v>
      </c>
      <c r="D922" s="110" t="s">
        <v>3142</v>
      </c>
      <c r="E922" s="231" t="str">
        <f t="shared" si="14"/>
        <v>20</v>
      </c>
    </row>
    <row r="923" spans="2:5" ht="13.5" x14ac:dyDescent="0.15">
      <c r="B923" s="110" t="s">
        <v>3143</v>
      </c>
      <c r="C923" s="110" t="s">
        <v>3021</v>
      </c>
      <c r="D923" s="110" t="s">
        <v>3144</v>
      </c>
      <c r="E923" s="231" t="str">
        <f t="shared" si="14"/>
        <v>20</v>
      </c>
    </row>
    <row r="924" spans="2:5" ht="13.5" x14ac:dyDescent="0.15">
      <c r="B924" s="110" t="s">
        <v>3145</v>
      </c>
      <c r="C924" s="110" t="s">
        <v>3021</v>
      </c>
      <c r="D924" s="110" t="s">
        <v>3146</v>
      </c>
      <c r="E924" s="231" t="str">
        <f t="shared" si="14"/>
        <v>20</v>
      </c>
    </row>
    <row r="925" spans="2:5" ht="13.5" x14ac:dyDescent="0.15">
      <c r="B925" s="110" t="s">
        <v>3147</v>
      </c>
      <c r="C925" s="110" t="s">
        <v>3021</v>
      </c>
      <c r="D925" s="110" t="s">
        <v>520</v>
      </c>
      <c r="E925" s="231" t="str">
        <f t="shared" si="14"/>
        <v>20</v>
      </c>
    </row>
    <row r="926" spans="2:5" ht="13.5" x14ac:dyDescent="0.15">
      <c r="B926" s="110" t="s">
        <v>3148</v>
      </c>
      <c r="C926" s="110" t="s">
        <v>3021</v>
      </c>
      <c r="D926" s="110" t="s">
        <v>3149</v>
      </c>
      <c r="E926" s="231" t="str">
        <f t="shared" si="14"/>
        <v>20</v>
      </c>
    </row>
    <row r="927" spans="2:5" ht="13.5" x14ac:dyDescent="0.15">
      <c r="B927" s="110" t="s">
        <v>3150</v>
      </c>
      <c r="C927" s="110" t="s">
        <v>3021</v>
      </c>
      <c r="D927" s="110" t="s">
        <v>3151</v>
      </c>
      <c r="E927" s="231" t="str">
        <f t="shared" si="14"/>
        <v>20</v>
      </c>
    </row>
    <row r="928" spans="2:5" ht="13.5" x14ac:dyDescent="0.15">
      <c r="B928" s="110" t="s">
        <v>3152</v>
      </c>
      <c r="C928" s="110" t="s">
        <v>3021</v>
      </c>
      <c r="D928" s="110" t="s">
        <v>3153</v>
      </c>
      <c r="E928" s="231" t="str">
        <f t="shared" si="14"/>
        <v>20</v>
      </c>
    </row>
    <row r="929" spans="2:5" ht="13.5" x14ac:dyDescent="0.15">
      <c r="B929" s="110" t="s">
        <v>3154</v>
      </c>
      <c r="C929" s="110" t="s">
        <v>3021</v>
      </c>
      <c r="D929" s="110" t="s">
        <v>3155</v>
      </c>
      <c r="E929" s="231" t="str">
        <f t="shared" si="14"/>
        <v>20</v>
      </c>
    </row>
    <row r="930" spans="2:5" ht="13.5" x14ac:dyDescent="0.15">
      <c r="B930" s="110" t="s">
        <v>3156</v>
      </c>
      <c r="C930" s="110" t="s">
        <v>3021</v>
      </c>
      <c r="D930" s="110" t="s">
        <v>3157</v>
      </c>
      <c r="E930" s="231" t="str">
        <f t="shared" si="14"/>
        <v>20</v>
      </c>
    </row>
    <row r="931" spans="2:5" ht="13.5" x14ac:dyDescent="0.15">
      <c r="B931" s="110" t="s">
        <v>3158</v>
      </c>
      <c r="C931" s="110" t="s">
        <v>3021</v>
      </c>
      <c r="D931" s="110" t="s">
        <v>1762</v>
      </c>
      <c r="E931" s="231" t="str">
        <f t="shared" si="14"/>
        <v>20</v>
      </c>
    </row>
    <row r="932" spans="2:5" ht="13.5" x14ac:dyDescent="0.15">
      <c r="B932" s="110" t="s">
        <v>3159</v>
      </c>
      <c r="C932" s="110" t="s">
        <v>3021</v>
      </c>
      <c r="D932" s="110" t="s">
        <v>3160</v>
      </c>
      <c r="E932" s="231" t="str">
        <f t="shared" si="14"/>
        <v>20</v>
      </c>
    </row>
    <row r="933" spans="2:5" ht="13.5" x14ac:dyDescent="0.15">
      <c r="B933" s="110" t="s">
        <v>3161</v>
      </c>
      <c r="C933" s="110" t="s">
        <v>3021</v>
      </c>
      <c r="D933" s="110" t="s">
        <v>3162</v>
      </c>
      <c r="E933" s="231" t="str">
        <f t="shared" si="14"/>
        <v>20</v>
      </c>
    </row>
    <row r="934" spans="2:5" ht="13.5" x14ac:dyDescent="0.15">
      <c r="B934" s="110" t="s">
        <v>3163</v>
      </c>
      <c r="C934" s="110" t="s">
        <v>3021</v>
      </c>
      <c r="D934" s="110" t="s">
        <v>3164</v>
      </c>
      <c r="E934" s="231" t="str">
        <f t="shared" si="14"/>
        <v>20</v>
      </c>
    </row>
    <row r="935" spans="2:5" ht="13.5" x14ac:dyDescent="0.15">
      <c r="B935" s="110" t="s">
        <v>3165</v>
      </c>
      <c r="C935" s="110" t="s">
        <v>3021</v>
      </c>
      <c r="D935" s="110" t="s">
        <v>3166</v>
      </c>
      <c r="E935" s="231" t="str">
        <f t="shared" si="14"/>
        <v>20</v>
      </c>
    </row>
    <row r="936" spans="2:5" ht="13.5" x14ac:dyDescent="0.15">
      <c r="B936" s="110" t="s">
        <v>3167</v>
      </c>
      <c r="C936" s="110" t="s">
        <v>3021</v>
      </c>
      <c r="D936" s="110" t="s">
        <v>3168</v>
      </c>
      <c r="E936" s="231" t="str">
        <f t="shared" si="14"/>
        <v>20</v>
      </c>
    </row>
    <row r="937" spans="2:5" ht="13.5" x14ac:dyDescent="0.15">
      <c r="B937" s="110" t="s">
        <v>3169</v>
      </c>
      <c r="C937" s="110" t="s">
        <v>3021</v>
      </c>
      <c r="D937" s="110" t="s">
        <v>3170</v>
      </c>
      <c r="E937" s="231" t="str">
        <f t="shared" si="14"/>
        <v>20</v>
      </c>
    </row>
    <row r="938" spans="2:5" ht="13.5" x14ac:dyDescent="0.15">
      <c r="B938" s="110" t="s">
        <v>3171</v>
      </c>
      <c r="C938" s="110" t="s">
        <v>3021</v>
      </c>
      <c r="D938" s="110" t="s">
        <v>3172</v>
      </c>
      <c r="E938" s="231" t="str">
        <f t="shared" si="14"/>
        <v>20</v>
      </c>
    </row>
    <row r="939" spans="2:5" ht="13.5" x14ac:dyDescent="0.15">
      <c r="B939" s="109" t="s">
        <v>6863</v>
      </c>
      <c r="C939" s="109" t="s">
        <v>6948</v>
      </c>
      <c r="D939" s="170"/>
      <c r="E939" s="231" t="str">
        <f t="shared" si="14"/>
        <v>21</v>
      </c>
    </row>
    <row r="940" spans="2:5" ht="13.5" x14ac:dyDescent="0.15">
      <c r="B940" s="110" t="s">
        <v>3305</v>
      </c>
      <c r="C940" s="110" t="s">
        <v>3304</v>
      </c>
      <c r="D940" s="110" t="s">
        <v>3306</v>
      </c>
      <c r="E940" s="231" t="str">
        <f t="shared" si="14"/>
        <v>21</v>
      </c>
    </row>
    <row r="941" spans="2:5" ht="13.5" x14ac:dyDescent="0.15">
      <c r="B941" s="110" t="s">
        <v>3307</v>
      </c>
      <c r="C941" s="110" t="s">
        <v>3304</v>
      </c>
      <c r="D941" s="110" t="s">
        <v>3308</v>
      </c>
      <c r="E941" s="231" t="str">
        <f t="shared" si="14"/>
        <v>21</v>
      </c>
    </row>
    <row r="942" spans="2:5" ht="13.5" x14ac:dyDescent="0.15">
      <c r="B942" s="110" t="s">
        <v>3309</v>
      </c>
      <c r="C942" s="110" t="s">
        <v>3304</v>
      </c>
      <c r="D942" s="110" t="s">
        <v>3310</v>
      </c>
      <c r="E942" s="231" t="str">
        <f t="shared" si="14"/>
        <v>21</v>
      </c>
    </row>
    <row r="943" spans="2:5" ht="13.5" x14ac:dyDescent="0.15">
      <c r="B943" s="110" t="s">
        <v>3311</v>
      </c>
      <c r="C943" s="110" t="s">
        <v>3304</v>
      </c>
      <c r="D943" s="110" t="s">
        <v>3312</v>
      </c>
      <c r="E943" s="231" t="str">
        <f t="shared" si="14"/>
        <v>21</v>
      </c>
    </row>
    <row r="944" spans="2:5" ht="13.5" x14ac:dyDescent="0.15">
      <c r="B944" s="110" t="s">
        <v>3313</v>
      </c>
      <c r="C944" s="110" t="s">
        <v>3304</v>
      </c>
      <c r="D944" s="110" t="s">
        <v>3314</v>
      </c>
      <c r="E944" s="231" t="str">
        <f t="shared" si="14"/>
        <v>21</v>
      </c>
    </row>
    <row r="945" spans="2:5" ht="13.5" x14ac:dyDescent="0.15">
      <c r="B945" s="110" t="s">
        <v>3315</v>
      </c>
      <c r="C945" s="110" t="s">
        <v>3304</v>
      </c>
      <c r="D945" s="110" t="s">
        <v>3316</v>
      </c>
      <c r="E945" s="231" t="str">
        <f t="shared" si="14"/>
        <v>21</v>
      </c>
    </row>
    <row r="946" spans="2:5" ht="13.5" x14ac:dyDescent="0.15">
      <c r="B946" s="110" t="s">
        <v>3317</v>
      </c>
      <c r="C946" s="110" t="s">
        <v>3304</v>
      </c>
      <c r="D946" s="110" t="s">
        <v>3318</v>
      </c>
      <c r="E946" s="231" t="str">
        <f t="shared" si="14"/>
        <v>21</v>
      </c>
    </row>
    <row r="947" spans="2:5" ht="13.5" x14ac:dyDescent="0.15">
      <c r="B947" s="110" t="s">
        <v>3319</v>
      </c>
      <c r="C947" s="110" t="s">
        <v>3304</v>
      </c>
      <c r="D947" s="110" t="s">
        <v>3320</v>
      </c>
      <c r="E947" s="231" t="str">
        <f t="shared" si="14"/>
        <v>21</v>
      </c>
    </row>
    <row r="948" spans="2:5" ht="13.5" x14ac:dyDescent="0.15">
      <c r="B948" s="110" t="s">
        <v>3321</v>
      </c>
      <c r="C948" s="110" t="s">
        <v>3304</v>
      </c>
      <c r="D948" s="110" t="s">
        <v>3322</v>
      </c>
      <c r="E948" s="231" t="str">
        <f t="shared" si="14"/>
        <v>21</v>
      </c>
    </row>
    <row r="949" spans="2:5" ht="13.5" x14ac:dyDescent="0.15">
      <c r="B949" s="110" t="s">
        <v>3323</v>
      </c>
      <c r="C949" s="110" t="s">
        <v>3304</v>
      </c>
      <c r="D949" s="110" t="s">
        <v>3324</v>
      </c>
      <c r="E949" s="231" t="str">
        <f t="shared" si="14"/>
        <v>21</v>
      </c>
    </row>
    <row r="950" spans="2:5" ht="13.5" x14ac:dyDescent="0.15">
      <c r="B950" s="110" t="s">
        <v>3325</v>
      </c>
      <c r="C950" s="110" t="s">
        <v>3304</v>
      </c>
      <c r="D950" s="110" t="s">
        <v>3326</v>
      </c>
      <c r="E950" s="231" t="str">
        <f t="shared" si="14"/>
        <v>21</v>
      </c>
    </row>
    <row r="951" spans="2:5" ht="13.5" x14ac:dyDescent="0.15">
      <c r="B951" s="110" t="s">
        <v>3327</v>
      </c>
      <c r="C951" s="110" t="s">
        <v>3304</v>
      </c>
      <c r="D951" s="110" t="s">
        <v>3328</v>
      </c>
      <c r="E951" s="231" t="str">
        <f t="shared" si="14"/>
        <v>21</v>
      </c>
    </row>
    <row r="952" spans="2:5" ht="13.5" x14ac:dyDescent="0.15">
      <c r="B952" s="110" t="s">
        <v>3329</v>
      </c>
      <c r="C952" s="110" t="s">
        <v>3304</v>
      </c>
      <c r="D952" s="110" t="s">
        <v>3330</v>
      </c>
      <c r="E952" s="231" t="str">
        <f t="shared" si="14"/>
        <v>21</v>
      </c>
    </row>
    <row r="953" spans="2:5" ht="13.5" x14ac:dyDescent="0.15">
      <c r="B953" s="110" t="s">
        <v>3331</v>
      </c>
      <c r="C953" s="110" t="s">
        <v>3304</v>
      </c>
      <c r="D953" s="110" t="s">
        <v>3332</v>
      </c>
      <c r="E953" s="231" t="str">
        <f t="shared" si="14"/>
        <v>21</v>
      </c>
    </row>
    <row r="954" spans="2:5" ht="13.5" x14ac:dyDescent="0.15">
      <c r="B954" s="110" t="s">
        <v>3333</v>
      </c>
      <c r="C954" s="110" t="s">
        <v>3304</v>
      </c>
      <c r="D954" s="110" t="s">
        <v>3334</v>
      </c>
      <c r="E954" s="231" t="str">
        <f t="shared" si="14"/>
        <v>21</v>
      </c>
    </row>
    <row r="955" spans="2:5" ht="13.5" x14ac:dyDescent="0.15">
      <c r="B955" s="110" t="s">
        <v>3335</v>
      </c>
      <c r="C955" s="110" t="s">
        <v>3304</v>
      </c>
      <c r="D955" s="110" t="s">
        <v>3336</v>
      </c>
      <c r="E955" s="231" t="str">
        <f t="shared" si="14"/>
        <v>21</v>
      </c>
    </row>
    <row r="956" spans="2:5" ht="13.5" x14ac:dyDescent="0.15">
      <c r="B956" s="110" t="s">
        <v>3337</v>
      </c>
      <c r="C956" s="110" t="s">
        <v>3304</v>
      </c>
      <c r="D956" s="110" t="s">
        <v>3338</v>
      </c>
      <c r="E956" s="231" t="str">
        <f t="shared" si="14"/>
        <v>21</v>
      </c>
    </row>
    <row r="957" spans="2:5" ht="13.5" x14ac:dyDescent="0.15">
      <c r="B957" s="110" t="s">
        <v>3339</v>
      </c>
      <c r="C957" s="110" t="s">
        <v>3304</v>
      </c>
      <c r="D957" s="110" t="s">
        <v>3340</v>
      </c>
      <c r="E957" s="231" t="str">
        <f t="shared" si="14"/>
        <v>21</v>
      </c>
    </row>
    <row r="958" spans="2:5" ht="13.5" x14ac:dyDescent="0.15">
      <c r="B958" s="110" t="s">
        <v>3341</v>
      </c>
      <c r="C958" s="110" t="s">
        <v>3304</v>
      </c>
      <c r="D958" s="110" t="s">
        <v>3342</v>
      </c>
      <c r="E958" s="231" t="str">
        <f t="shared" si="14"/>
        <v>21</v>
      </c>
    </row>
    <row r="959" spans="2:5" ht="13.5" x14ac:dyDescent="0.15">
      <c r="B959" s="110" t="s">
        <v>3343</v>
      </c>
      <c r="C959" s="110" t="s">
        <v>3304</v>
      </c>
      <c r="D959" s="110" t="s">
        <v>3344</v>
      </c>
      <c r="E959" s="231" t="str">
        <f t="shared" si="14"/>
        <v>21</v>
      </c>
    </row>
    <row r="960" spans="2:5" ht="13.5" x14ac:dyDescent="0.15">
      <c r="B960" s="110" t="s">
        <v>3345</v>
      </c>
      <c r="C960" s="110" t="s">
        <v>3304</v>
      </c>
      <c r="D960" s="110" t="s">
        <v>3346</v>
      </c>
      <c r="E960" s="231" t="str">
        <f t="shared" si="14"/>
        <v>21</v>
      </c>
    </row>
    <row r="961" spans="2:5" ht="13.5" x14ac:dyDescent="0.15">
      <c r="B961" s="110" t="s">
        <v>3347</v>
      </c>
      <c r="C961" s="110" t="s">
        <v>3304</v>
      </c>
      <c r="D961" s="110" t="s">
        <v>3348</v>
      </c>
      <c r="E961" s="231" t="str">
        <f t="shared" si="14"/>
        <v>21</v>
      </c>
    </row>
    <row r="962" spans="2:5" ht="13.5" x14ac:dyDescent="0.15">
      <c r="B962" s="110" t="s">
        <v>3349</v>
      </c>
      <c r="C962" s="110" t="s">
        <v>3304</v>
      </c>
      <c r="D962" s="110" t="s">
        <v>3350</v>
      </c>
      <c r="E962" s="231" t="str">
        <f t="shared" si="14"/>
        <v>21</v>
      </c>
    </row>
    <row r="963" spans="2:5" ht="13.5" x14ac:dyDescent="0.15">
      <c r="B963" s="110" t="s">
        <v>3351</v>
      </c>
      <c r="C963" s="110" t="s">
        <v>3304</v>
      </c>
      <c r="D963" s="110" t="s">
        <v>3352</v>
      </c>
      <c r="E963" s="231" t="str">
        <f t="shared" si="14"/>
        <v>21</v>
      </c>
    </row>
    <row r="964" spans="2:5" ht="13.5" x14ac:dyDescent="0.15">
      <c r="B964" s="110" t="s">
        <v>3353</v>
      </c>
      <c r="C964" s="110" t="s">
        <v>3304</v>
      </c>
      <c r="D964" s="110" t="s">
        <v>3354</v>
      </c>
      <c r="E964" s="231" t="str">
        <f t="shared" si="14"/>
        <v>21</v>
      </c>
    </row>
    <row r="965" spans="2:5" ht="13.5" x14ac:dyDescent="0.15">
      <c r="B965" s="110" t="s">
        <v>3355</v>
      </c>
      <c r="C965" s="110" t="s">
        <v>3304</v>
      </c>
      <c r="D965" s="110" t="s">
        <v>3356</v>
      </c>
      <c r="E965" s="231" t="str">
        <f t="shared" si="14"/>
        <v>21</v>
      </c>
    </row>
    <row r="966" spans="2:5" ht="13.5" x14ac:dyDescent="0.15">
      <c r="B966" s="110" t="s">
        <v>3357</v>
      </c>
      <c r="C966" s="110" t="s">
        <v>3304</v>
      </c>
      <c r="D966" s="110" t="s">
        <v>3358</v>
      </c>
      <c r="E966" s="231" t="str">
        <f t="shared" si="14"/>
        <v>21</v>
      </c>
    </row>
    <row r="967" spans="2:5" ht="13.5" x14ac:dyDescent="0.15">
      <c r="B967" s="110" t="s">
        <v>3359</v>
      </c>
      <c r="C967" s="110" t="s">
        <v>3304</v>
      </c>
      <c r="D967" s="110" t="s">
        <v>3360</v>
      </c>
      <c r="E967" s="231" t="str">
        <f t="shared" ref="E967:E1030" si="15">LEFT(B967,2)</f>
        <v>21</v>
      </c>
    </row>
    <row r="968" spans="2:5" ht="13.5" x14ac:dyDescent="0.15">
      <c r="B968" s="110" t="s">
        <v>3361</v>
      </c>
      <c r="C968" s="110" t="s">
        <v>3304</v>
      </c>
      <c r="D968" s="110" t="s">
        <v>3362</v>
      </c>
      <c r="E968" s="231" t="str">
        <f t="shared" si="15"/>
        <v>21</v>
      </c>
    </row>
    <row r="969" spans="2:5" ht="13.5" x14ac:dyDescent="0.15">
      <c r="B969" s="110" t="s">
        <v>3363</v>
      </c>
      <c r="C969" s="110" t="s">
        <v>3304</v>
      </c>
      <c r="D969" s="110" t="s">
        <v>3364</v>
      </c>
      <c r="E969" s="231" t="str">
        <f t="shared" si="15"/>
        <v>21</v>
      </c>
    </row>
    <row r="970" spans="2:5" ht="13.5" x14ac:dyDescent="0.15">
      <c r="B970" s="110" t="s">
        <v>3365</v>
      </c>
      <c r="C970" s="110" t="s">
        <v>3304</v>
      </c>
      <c r="D970" s="110" t="s">
        <v>3366</v>
      </c>
      <c r="E970" s="231" t="str">
        <f t="shared" si="15"/>
        <v>21</v>
      </c>
    </row>
    <row r="971" spans="2:5" ht="13.5" x14ac:dyDescent="0.15">
      <c r="B971" s="110" t="s">
        <v>3367</v>
      </c>
      <c r="C971" s="110" t="s">
        <v>3304</v>
      </c>
      <c r="D971" s="110" t="s">
        <v>520</v>
      </c>
      <c r="E971" s="231" t="str">
        <f t="shared" si="15"/>
        <v>21</v>
      </c>
    </row>
    <row r="972" spans="2:5" ht="13.5" x14ac:dyDescent="0.15">
      <c r="B972" s="110" t="s">
        <v>3368</v>
      </c>
      <c r="C972" s="110" t="s">
        <v>3304</v>
      </c>
      <c r="D972" s="110" t="s">
        <v>3369</v>
      </c>
      <c r="E972" s="231" t="str">
        <f t="shared" si="15"/>
        <v>21</v>
      </c>
    </row>
    <row r="973" spans="2:5" ht="13.5" x14ac:dyDescent="0.15">
      <c r="B973" s="110" t="s">
        <v>3370</v>
      </c>
      <c r="C973" s="110" t="s">
        <v>3304</v>
      </c>
      <c r="D973" s="110" t="s">
        <v>3371</v>
      </c>
      <c r="E973" s="231" t="str">
        <f t="shared" si="15"/>
        <v>21</v>
      </c>
    </row>
    <row r="974" spans="2:5" ht="13.5" x14ac:dyDescent="0.15">
      <c r="B974" s="110" t="s">
        <v>3372</v>
      </c>
      <c r="C974" s="110" t="s">
        <v>3304</v>
      </c>
      <c r="D974" s="110" t="s">
        <v>3373</v>
      </c>
      <c r="E974" s="231" t="str">
        <f t="shared" si="15"/>
        <v>21</v>
      </c>
    </row>
    <row r="975" spans="2:5" ht="13.5" x14ac:dyDescent="0.15">
      <c r="B975" s="110" t="s">
        <v>3374</v>
      </c>
      <c r="C975" s="110" t="s">
        <v>3304</v>
      </c>
      <c r="D975" s="110" t="s">
        <v>3375</v>
      </c>
      <c r="E975" s="231" t="str">
        <f t="shared" si="15"/>
        <v>21</v>
      </c>
    </row>
    <row r="976" spans="2:5" ht="13.5" x14ac:dyDescent="0.15">
      <c r="B976" s="110" t="s">
        <v>3376</v>
      </c>
      <c r="C976" s="110" t="s">
        <v>3304</v>
      </c>
      <c r="D976" s="110" t="s">
        <v>3377</v>
      </c>
      <c r="E976" s="231" t="str">
        <f t="shared" si="15"/>
        <v>21</v>
      </c>
    </row>
    <row r="977" spans="2:5" ht="13.5" x14ac:dyDescent="0.15">
      <c r="B977" s="110" t="s">
        <v>3378</v>
      </c>
      <c r="C977" s="110" t="s">
        <v>3304</v>
      </c>
      <c r="D977" s="110" t="s">
        <v>3379</v>
      </c>
      <c r="E977" s="231" t="str">
        <f t="shared" si="15"/>
        <v>21</v>
      </c>
    </row>
    <row r="978" spans="2:5" ht="13.5" x14ac:dyDescent="0.15">
      <c r="B978" s="110" t="s">
        <v>3380</v>
      </c>
      <c r="C978" s="110" t="s">
        <v>3304</v>
      </c>
      <c r="D978" s="110" t="s">
        <v>3381</v>
      </c>
      <c r="E978" s="231" t="str">
        <f t="shared" si="15"/>
        <v>21</v>
      </c>
    </row>
    <row r="979" spans="2:5" ht="13.5" x14ac:dyDescent="0.15">
      <c r="B979" s="110" t="s">
        <v>3382</v>
      </c>
      <c r="C979" s="110" t="s">
        <v>3304</v>
      </c>
      <c r="D979" s="110" t="s">
        <v>3383</v>
      </c>
      <c r="E979" s="231" t="str">
        <f t="shared" si="15"/>
        <v>21</v>
      </c>
    </row>
    <row r="980" spans="2:5" ht="13.5" x14ac:dyDescent="0.15">
      <c r="B980" s="110" t="s">
        <v>3384</v>
      </c>
      <c r="C980" s="110" t="s">
        <v>3304</v>
      </c>
      <c r="D980" s="110" t="s">
        <v>3385</v>
      </c>
      <c r="E980" s="231" t="str">
        <f t="shared" si="15"/>
        <v>21</v>
      </c>
    </row>
    <row r="981" spans="2:5" ht="13.5" x14ac:dyDescent="0.15">
      <c r="B981" s="110" t="s">
        <v>3386</v>
      </c>
      <c r="C981" s="110" t="s">
        <v>3304</v>
      </c>
      <c r="D981" s="110" t="s">
        <v>3387</v>
      </c>
      <c r="E981" s="231" t="str">
        <f t="shared" si="15"/>
        <v>21</v>
      </c>
    </row>
    <row r="982" spans="2:5" ht="13.5" x14ac:dyDescent="0.15">
      <c r="B982" s="109" t="s">
        <v>6864</v>
      </c>
      <c r="C982" s="109" t="s">
        <v>6949</v>
      </c>
      <c r="D982" s="170"/>
      <c r="E982" s="231" t="str">
        <f t="shared" si="15"/>
        <v>22</v>
      </c>
    </row>
    <row r="983" spans="2:5" ht="13.5" x14ac:dyDescent="0.15">
      <c r="B983" s="110" t="s">
        <v>3460</v>
      </c>
      <c r="C983" s="110" t="s">
        <v>3459</v>
      </c>
      <c r="D983" s="110" t="s">
        <v>3461</v>
      </c>
      <c r="E983" s="231" t="str">
        <f t="shared" si="15"/>
        <v>22</v>
      </c>
    </row>
    <row r="984" spans="2:5" ht="13.5" x14ac:dyDescent="0.15">
      <c r="B984" s="110" t="s">
        <v>3462</v>
      </c>
      <c r="C984" s="110" t="s">
        <v>3459</v>
      </c>
      <c r="D984" s="110" t="s">
        <v>3463</v>
      </c>
      <c r="E984" s="231" t="str">
        <f t="shared" si="15"/>
        <v>22</v>
      </c>
    </row>
    <row r="985" spans="2:5" ht="13.5" x14ac:dyDescent="0.15">
      <c r="B985" s="110" t="s">
        <v>3464</v>
      </c>
      <c r="C985" s="110" t="s">
        <v>3459</v>
      </c>
      <c r="D985" s="110" t="s">
        <v>3465</v>
      </c>
      <c r="E985" s="231" t="str">
        <f t="shared" si="15"/>
        <v>22</v>
      </c>
    </row>
    <row r="986" spans="2:5" ht="13.5" x14ac:dyDescent="0.15">
      <c r="B986" s="110" t="s">
        <v>3466</v>
      </c>
      <c r="C986" s="110" t="s">
        <v>3459</v>
      </c>
      <c r="D986" s="110" t="s">
        <v>3467</v>
      </c>
      <c r="E986" s="231" t="str">
        <f t="shared" si="15"/>
        <v>22</v>
      </c>
    </row>
    <row r="987" spans="2:5" ht="13.5" x14ac:dyDescent="0.15">
      <c r="B987" s="110" t="s">
        <v>3468</v>
      </c>
      <c r="C987" s="110" t="s">
        <v>3459</v>
      </c>
      <c r="D987" s="110" t="s">
        <v>3469</v>
      </c>
      <c r="E987" s="231" t="str">
        <f t="shared" si="15"/>
        <v>22</v>
      </c>
    </row>
    <row r="988" spans="2:5" ht="13.5" x14ac:dyDescent="0.15">
      <c r="B988" s="110" t="s">
        <v>3470</v>
      </c>
      <c r="C988" s="110" t="s">
        <v>3459</v>
      </c>
      <c r="D988" s="110" t="s">
        <v>3471</v>
      </c>
      <c r="E988" s="231" t="str">
        <f t="shared" si="15"/>
        <v>22</v>
      </c>
    </row>
    <row r="989" spans="2:5" ht="13.5" x14ac:dyDescent="0.15">
      <c r="B989" s="110" t="s">
        <v>3472</v>
      </c>
      <c r="C989" s="110" t="s">
        <v>3459</v>
      </c>
      <c r="D989" s="110" t="s">
        <v>3473</v>
      </c>
      <c r="E989" s="231" t="str">
        <f t="shared" si="15"/>
        <v>22</v>
      </c>
    </row>
    <row r="990" spans="2:5" ht="13.5" x14ac:dyDescent="0.15">
      <c r="B990" s="110" t="s">
        <v>3474</v>
      </c>
      <c r="C990" s="110" t="s">
        <v>3459</v>
      </c>
      <c r="D990" s="110" t="s">
        <v>3475</v>
      </c>
      <c r="E990" s="231" t="str">
        <f t="shared" si="15"/>
        <v>22</v>
      </c>
    </row>
    <row r="991" spans="2:5" ht="13.5" x14ac:dyDescent="0.15">
      <c r="B991" s="110" t="s">
        <v>3476</v>
      </c>
      <c r="C991" s="110" t="s">
        <v>3459</v>
      </c>
      <c r="D991" s="110" t="s">
        <v>3477</v>
      </c>
      <c r="E991" s="231" t="str">
        <f t="shared" si="15"/>
        <v>22</v>
      </c>
    </row>
    <row r="992" spans="2:5" ht="13.5" x14ac:dyDescent="0.15">
      <c r="B992" s="110" t="s">
        <v>3478</v>
      </c>
      <c r="C992" s="110" t="s">
        <v>3459</v>
      </c>
      <c r="D992" s="110" t="s">
        <v>3479</v>
      </c>
      <c r="E992" s="231" t="str">
        <f t="shared" si="15"/>
        <v>22</v>
      </c>
    </row>
    <row r="993" spans="2:5" ht="13.5" x14ac:dyDescent="0.15">
      <c r="B993" s="110" t="s">
        <v>3480</v>
      </c>
      <c r="C993" s="110" t="s">
        <v>3459</v>
      </c>
      <c r="D993" s="110" t="s">
        <v>3481</v>
      </c>
      <c r="E993" s="231" t="str">
        <f t="shared" si="15"/>
        <v>22</v>
      </c>
    </row>
    <row r="994" spans="2:5" ht="13.5" x14ac:dyDescent="0.15">
      <c r="B994" s="110" t="s">
        <v>3482</v>
      </c>
      <c r="C994" s="110" t="s">
        <v>3459</v>
      </c>
      <c r="D994" s="110" t="s">
        <v>3483</v>
      </c>
      <c r="E994" s="231" t="str">
        <f t="shared" si="15"/>
        <v>22</v>
      </c>
    </row>
    <row r="995" spans="2:5" ht="13.5" x14ac:dyDescent="0.15">
      <c r="B995" s="110" t="s">
        <v>3484</v>
      </c>
      <c r="C995" s="110" t="s">
        <v>3459</v>
      </c>
      <c r="D995" s="110" t="s">
        <v>3485</v>
      </c>
      <c r="E995" s="231" t="str">
        <f t="shared" si="15"/>
        <v>22</v>
      </c>
    </row>
    <row r="996" spans="2:5" ht="13.5" x14ac:dyDescent="0.15">
      <c r="B996" s="110" t="s">
        <v>3486</v>
      </c>
      <c r="C996" s="110" t="s">
        <v>3459</v>
      </c>
      <c r="D996" s="110" t="s">
        <v>3487</v>
      </c>
      <c r="E996" s="231" t="str">
        <f t="shared" si="15"/>
        <v>22</v>
      </c>
    </row>
    <row r="997" spans="2:5" ht="13.5" x14ac:dyDescent="0.15">
      <c r="B997" s="110" t="s">
        <v>3488</v>
      </c>
      <c r="C997" s="110" t="s">
        <v>3459</v>
      </c>
      <c r="D997" s="110" t="s">
        <v>3489</v>
      </c>
      <c r="E997" s="231" t="str">
        <f t="shared" si="15"/>
        <v>22</v>
      </c>
    </row>
    <row r="998" spans="2:5" ht="13.5" x14ac:dyDescent="0.15">
      <c r="B998" s="110" t="s">
        <v>3490</v>
      </c>
      <c r="C998" s="110" t="s">
        <v>3459</v>
      </c>
      <c r="D998" s="110" t="s">
        <v>3491</v>
      </c>
      <c r="E998" s="231" t="str">
        <f t="shared" si="15"/>
        <v>22</v>
      </c>
    </row>
    <row r="999" spans="2:5" ht="13.5" x14ac:dyDescent="0.15">
      <c r="B999" s="110" t="s">
        <v>3492</v>
      </c>
      <c r="C999" s="110" t="s">
        <v>3459</v>
      </c>
      <c r="D999" s="110" t="s">
        <v>3493</v>
      </c>
      <c r="E999" s="231" t="str">
        <f t="shared" si="15"/>
        <v>22</v>
      </c>
    </row>
    <row r="1000" spans="2:5" ht="13.5" x14ac:dyDescent="0.15">
      <c r="B1000" s="110" t="s">
        <v>3494</v>
      </c>
      <c r="C1000" s="110" t="s">
        <v>3459</v>
      </c>
      <c r="D1000" s="110" t="s">
        <v>3495</v>
      </c>
      <c r="E1000" s="231" t="str">
        <f t="shared" si="15"/>
        <v>22</v>
      </c>
    </row>
    <row r="1001" spans="2:5" ht="13.5" x14ac:dyDescent="0.15">
      <c r="B1001" s="110" t="s">
        <v>3496</v>
      </c>
      <c r="C1001" s="110" t="s">
        <v>3459</v>
      </c>
      <c r="D1001" s="110" t="s">
        <v>3497</v>
      </c>
      <c r="E1001" s="231" t="str">
        <f t="shared" si="15"/>
        <v>22</v>
      </c>
    </row>
    <row r="1002" spans="2:5" ht="13.5" x14ac:dyDescent="0.15">
      <c r="B1002" s="110" t="s">
        <v>3498</v>
      </c>
      <c r="C1002" s="110" t="s">
        <v>3459</v>
      </c>
      <c r="D1002" s="110" t="s">
        <v>3499</v>
      </c>
      <c r="E1002" s="231" t="str">
        <f t="shared" si="15"/>
        <v>22</v>
      </c>
    </row>
    <row r="1003" spans="2:5" ht="13.5" x14ac:dyDescent="0.15">
      <c r="B1003" s="110" t="s">
        <v>3500</v>
      </c>
      <c r="C1003" s="110" t="s">
        <v>3459</v>
      </c>
      <c r="D1003" s="110" t="s">
        <v>3501</v>
      </c>
      <c r="E1003" s="231" t="str">
        <f t="shared" si="15"/>
        <v>22</v>
      </c>
    </row>
    <row r="1004" spans="2:5" ht="13.5" x14ac:dyDescent="0.15">
      <c r="B1004" s="110" t="s">
        <v>3502</v>
      </c>
      <c r="C1004" s="110" t="s">
        <v>3459</v>
      </c>
      <c r="D1004" s="110" t="s">
        <v>3503</v>
      </c>
      <c r="E1004" s="231" t="str">
        <f t="shared" si="15"/>
        <v>22</v>
      </c>
    </row>
    <row r="1005" spans="2:5" ht="13.5" x14ac:dyDescent="0.15">
      <c r="B1005" s="110" t="s">
        <v>3504</v>
      </c>
      <c r="C1005" s="110" t="s">
        <v>3459</v>
      </c>
      <c r="D1005" s="110" t="s">
        <v>3505</v>
      </c>
      <c r="E1005" s="231" t="str">
        <f t="shared" si="15"/>
        <v>22</v>
      </c>
    </row>
    <row r="1006" spans="2:5" ht="13.5" x14ac:dyDescent="0.15">
      <c r="B1006" s="110" t="s">
        <v>3506</v>
      </c>
      <c r="C1006" s="110" t="s">
        <v>3459</v>
      </c>
      <c r="D1006" s="110" t="s">
        <v>3507</v>
      </c>
      <c r="E1006" s="231" t="str">
        <f t="shared" si="15"/>
        <v>22</v>
      </c>
    </row>
    <row r="1007" spans="2:5" ht="13.5" x14ac:dyDescent="0.15">
      <c r="B1007" s="110" t="s">
        <v>3508</v>
      </c>
      <c r="C1007" s="110" t="s">
        <v>3459</v>
      </c>
      <c r="D1007" s="110" t="s">
        <v>3509</v>
      </c>
      <c r="E1007" s="231" t="str">
        <f t="shared" si="15"/>
        <v>22</v>
      </c>
    </row>
    <row r="1008" spans="2:5" ht="13.5" x14ac:dyDescent="0.15">
      <c r="B1008" s="110" t="s">
        <v>3510</v>
      </c>
      <c r="C1008" s="110" t="s">
        <v>3459</v>
      </c>
      <c r="D1008" s="110" t="s">
        <v>3511</v>
      </c>
      <c r="E1008" s="231" t="str">
        <f t="shared" si="15"/>
        <v>22</v>
      </c>
    </row>
    <row r="1009" spans="2:5" ht="13.5" x14ac:dyDescent="0.15">
      <c r="B1009" s="110" t="s">
        <v>3512</v>
      </c>
      <c r="C1009" s="110" t="s">
        <v>3459</v>
      </c>
      <c r="D1009" s="110" t="s">
        <v>3513</v>
      </c>
      <c r="E1009" s="231" t="str">
        <f t="shared" si="15"/>
        <v>22</v>
      </c>
    </row>
    <row r="1010" spans="2:5" ht="13.5" x14ac:dyDescent="0.15">
      <c r="B1010" s="110" t="s">
        <v>3514</v>
      </c>
      <c r="C1010" s="110" t="s">
        <v>3459</v>
      </c>
      <c r="D1010" s="110" t="s">
        <v>3515</v>
      </c>
      <c r="E1010" s="231" t="str">
        <f t="shared" si="15"/>
        <v>22</v>
      </c>
    </row>
    <row r="1011" spans="2:5" ht="13.5" x14ac:dyDescent="0.15">
      <c r="B1011" s="110" t="s">
        <v>3516</v>
      </c>
      <c r="C1011" s="110" t="s">
        <v>3459</v>
      </c>
      <c r="D1011" s="110" t="s">
        <v>3517</v>
      </c>
      <c r="E1011" s="231" t="str">
        <f t="shared" si="15"/>
        <v>22</v>
      </c>
    </row>
    <row r="1012" spans="2:5" ht="13.5" x14ac:dyDescent="0.15">
      <c r="B1012" s="110" t="s">
        <v>3518</v>
      </c>
      <c r="C1012" s="110" t="s">
        <v>3459</v>
      </c>
      <c r="D1012" s="110" t="s">
        <v>506</v>
      </c>
      <c r="E1012" s="231" t="str">
        <f t="shared" si="15"/>
        <v>22</v>
      </c>
    </row>
    <row r="1013" spans="2:5" ht="13.5" x14ac:dyDescent="0.15">
      <c r="B1013" s="110" t="s">
        <v>3519</v>
      </c>
      <c r="C1013" s="110" t="s">
        <v>3459</v>
      </c>
      <c r="D1013" s="110" t="s">
        <v>3520</v>
      </c>
      <c r="E1013" s="231" t="str">
        <f t="shared" si="15"/>
        <v>22</v>
      </c>
    </row>
    <row r="1014" spans="2:5" ht="13.5" x14ac:dyDescent="0.15">
      <c r="B1014" s="110" t="s">
        <v>3521</v>
      </c>
      <c r="C1014" s="110" t="s">
        <v>3459</v>
      </c>
      <c r="D1014" s="110" t="s">
        <v>3522</v>
      </c>
      <c r="E1014" s="231" t="str">
        <f t="shared" si="15"/>
        <v>22</v>
      </c>
    </row>
    <row r="1015" spans="2:5" ht="13.5" x14ac:dyDescent="0.15">
      <c r="B1015" s="110" t="s">
        <v>3523</v>
      </c>
      <c r="C1015" s="110" t="s">
        <v>3459</v>
      </c>
      <c r="D1015" s="110" t="s">
        <v>3524</v>
      </c>
      <c r="E1015" s="231" t="str">
        <f t="shared" si="15"/>
        <v>22</v>
      </c>
    </row>
    <row r="1016" spans="2:5" ht="13.5" x14ac:dyDescent="0.15">
      <c r="B1016" s="110" t="s">
        <v>3525</v>
      </c>
      <c r="C1016" s="110" t="s">
        <v>3459</v>
      </c>
      <c r="D1016" s="110" t="s">
        <v>3526</v>
      </c>
      <c r="E1016" s="231" t="str">
        <f t="shared" si="15"/>
        <v>22</v>
      </c>
    </row>
    <row r="1017" spans="2:5" ht="13.5" x14ac:dyDescent="0.15">
      <c r="B1017" s="110" t="s">
        <v>3527</v>
      </c>
      <c r="C1017" s="110" t="s">
        <v>3459</v>
      </c>
      <c r="D1017" s="110" t="s">
        <v>282</v>
      </c>
      <c r="E1017" s="231" t="str">
        <f t="shared" si="15"/>
        <v>22</v>
      </c>
    </row>
    <row r="1018" spans="2:5" ht="13.5" x14ac:dyDescent="0.15">
      <c r="B1018" s="109" t="s">
        <v>6865</v>
      </c>
      <c r="C1018" s="109" t="s">
        <v>6950</v>
      </c>
      <c r="D1018" s="170"/>
      <c r="E1018" s="231" t="str">
        <f t="shared" si="15"/>
        <v>23</v>
      </c>
    </row>
    <row r="1019" spans="2:5" ht="13.5" x14ac:dyDescent="0.15">
      <c r="B1019" s="110" t="s">
        <v>3613</v>
      </c>
      <c r="C1019" s="110" t="s">
        <v>3612</v>
      </c>
      <c r="D1019" s="110" t="s">
        <v>3614</v>
      </c>
      <c r="E1019" s="231" t="str">
        <f t="shared" si="15"/>
        <v>23</v>
      </c>
    </row>
    <row r="1020" spans="2:5" ht="13.5" x14ac:dyDescent="0.15">
      <c r="B1020" s="110" t="s">
        <v>3615</v>
      </c>
      <c r="C1020" s="110" t="s">
        <v>3612</v>
      </c>
      <c r="D1020" s="110" t="s">
        <v>3616</v>
      </c>
      <c r="E1020" s="231" t="str">
        <f t="shared" si="15"/>
        <v>23</v>
      </c>
    </row>
    <row r="1021" spans="2:5" ht="13.5" x14ac:dyDescent="0.15">
      <c r="B1021" s="110" t="s">
        <v>3617</v>
      </c>
      <c r="C1021" s="110" t="s">
        <v>3612</v>
      </c>
      <c r="D1021" s="110" t="s">
        <v>3618</v>
      </c>
      <c r="E1021" s="231" t="str">
        <f t="shared" si="15"/>
        <v>23</v>
      </c>
    </row>
    <row r="1022" spans="2:5" ht="13.5" x14ac:dyDescent="0.15">
      <c r="B1022" s="110" t="s">
        <v>3619</v>
      </c>
      <c r="C1022" s="110" t="s">
        <v>3612</v>
      </c>
      <c r="D1022" s="110" t="s">
        <v>3620</v>
      </c>
      <c r="E1022" s="231" t="str">
        <f t="shared" si="15"/>
        <v>23</v>
      </c>
    </row>
    <row r="1023" spans="2:5" ht="13.5" x14ac:dyDescent="0.15">
      <c r="B1023" s="110" t="s">
        <v>3621</v>
      </c>
      <c r="C1023" s="110" t="s">
        <v>3612</v>
      </c>
      <c r="D1023" s="110" t="s">
        <v>3622</v>
      </c>
      <c r="E1023" s="231" t="str">
        <f t="shared" si="15"/>
        <v>23</v>
      </c>
    </row>
    <row r="1024" spans="2:5" ht="13.5" x14ac:dyDescent="0.15">
      <c r="B1024" s="110" t="s">
        <v>3623</v>
      </c>
      <c r="C1024" s="110" t="s">
        <v>3612</v>
      </c>
      <c r="D1024" s="110" t="s">
        <v>3624</v>
      </c>
      <c r="E1024" s="231" t="str">
        <f t="shared" si="15"/>
        <v>23</v>
      </c>
    </row>
    <row r="1025" spans="2:5" ht="13.5" x14ac:dyDescent="0.15">
      <c r="B1025" s="110" t="s">
        <v>3625</v>
      </c>
      <c r="C1025" s="110" t="s">
        <v>3612</v>
      </c>
      <c r="D1025" s="110" t="s">
        <v>3626</v>
      </c>
      <c r="E1025" s="231" t="str">
        <f t="shared" si="15"/>
        <v>23</v>
      </c>
    </row>
    <row r="1026" spans="2:5" ht="13.5" x14ac:dyDescent="0.15">
      <c r="B1026" s="110" t="s">
        <v>3627</v>
      </c>
      <c r="C1026" s="110" t="s">
        <v>3612</v>
      </c>
      <c r="D1026" s="110" t="s">
        <v>3628</v>
      </c>
      <c r="E1026" s="231" t="str">
        <f t="shared" si="15"/>
        <v>23</v>
      </c>
    </row>
    <row r="1027" spans="2:5" ht="13.5" x14ac:dyDescent="0.15">
      <c r="B1027" s="110" t="s">
        <v>3629</v>
      </c>
      <c r="C1027" s="110" t="s">
        <v>3612</v>
      </c>
      <c r="D1027" s="110" t="s">
        <v>3630</v>
      </c>
      <c r="E1027" s="231" t="str">
        <f t="shared" si="15"/>
        <v>23</v>
      </c>
    </row>
    <row r="1028" spans="2:5" ht="13.5" x14ac:dyDescent="0.15">
      <c r="B1028" s="110" t="s">
        <v>3631</v>
      </c>
      <c r="C1028" s="110" t="s">
        <v>3612</v>
      </c>
      <c r="D1028" s="110" t="s">
        <v>3632</v>
      </c>
      <c r="E1028" s="231" t="str">
        <f t="shared" si="15"/>
        <v>23</v>
      </c>
    </row>
    <row r="1029" spans="2:5" ht="13.5" x14ac:dyDescent="0.15">
      <c r="B1029" s="110" t="s">
        <v>3633</v>
      </c>
      <c r="C1029" s="110" t="s">
        <v>3612</v>
      </c>
      <c r="D1029" s="110" t="s">
        <v>3634</v>
      </c>
      <c r="E1029" s="231" t="str">
        <f t="shared" si="15"/>
        <v>23</v>
      </c>
    </row>
    <row r="1030" spans="2:5" ht="13.5" x14ac:dyDescent="0.15">
      <c r="B1030" s="110" t="s">
        <v>3635</v>
      </c>
      <c r="C1030" s="110" t="s">
        <v>3612</v>
      </c>
      <c r="D1030" s="110" t="s">
        <v>3636</v>
      </c>
      <c r="E1030" s="231" t="str">
        <f t="shared" si="15"/>
        <v>23</v>
      </c>
    </row>
    <row r="1031" spans="2:5" ht="13.5" x14ac:dyDescent="0.15">
      <c r="B1031" s="110" t="s">
        <v>3637</v>
      </c>
      <c r="C1031" s="110" t="s">
        <v>3612</v>
      </c>
      <c r="D1031" s="110" t="s">
        <v>3638</v>
      </c>
      <c r="E1031" s="231" t="str">
        <f t="shared" ref="E1031:E1094" si="16">LEFT(B1031,2)</f>
        <v>23</v>
      </c>
    </row>
    <row r="1032" spans="2:5" ht="13.5" x14ac:dyDescent="0.15">
      <c r="B1032" s="110" t="s">
        <v>3639</v>
      </c>
      <c r="C1032" s="110" t="s">
        <v>3612</v>
      </c>
      <c r="D1032" s="110" t="s">
        <v>3640</v>
      </c>
      <c r="E1032" s="231" t="str">
        <f t="shared" si="16"/>
        <v>23</v>
      </c>
    </row>
    <row r="1033" spans="2:5" ht="13.5" x14ac:dyDescent="0.15">
      <c r="B1033" s="110" t="s">
        <v>3641</v>
      </c>
      <c r="C1033" s="110" t="s">
        <v>3612</v>
      </c>
      <c r="D1033" s="110" t="s">
        <v>3642</v>
      </c>
      <c r="E1033" s="231" t="str">
        <f t="shared" si="16"/>
        <v>23</v>
      </c>
    </row>
    <row r="1034" spans="2:5" ht="13.5" x14ac:dyDescent="0.15">
      <c r="B1034" s="110" t="s">
        <v>3643</v>
      </c>
      <c r="C1034" s="110" t="s">
        <v>3612</v>
      </c>
      <c r="D1034" s="110" t="s">
        <v>3644</v>
      </c>
      <c r="E1034" s="231" t="str">
        <f t="shared" si="16"/>
        <v>23</v>
      </c>
    </row>
    <row r="1035" spans="2:5" ht="13.5" x14ac:dyDescent="0.15">
      <c r="B1035" s="110" t="s">
        <v>3645</v>
      </c>
      <c r="C1035" s="110" t="s">
        <v>3612</v>
      </c>
      <c r="D1035" s="110" t="s">
        <v>3646</v>
      </c>
      <c r="E1035" s="231" t="str">
        <f t="shared" si="16"/>
        <v>23</v>
      </c>
    </row>
    <row r="1036" spans="2:5" ht="13.5" x14ac:dyDescent="0.15">
      <c r="B1036" s="110" t="s">
        <v>3647</v>
      </c>
      <c r="C1036" s="110" t="s">
        <v>3612</v>
      </c>
      <c r="D1036" s="110" t="s">
        <v>3648</v>
      </c>
      <c r="E1036" s="231" t="str">
        <f t="shared" si="16"/>
        <v>23</v>
      </c>
    </row>
    <row r="1037" spans="2:5" ht="13.5" x14ac:dyDescent="0.15">
      <c r="B1037" s="110" t="s">
        <v>3649</v>
      </c>
      <c r="C1037" s="110" t="s">
        <v>3612</v>
      </c>
      <c r="D1037" s="110" t="s">
        <v>3650</v>
      </c>
      <c r="E1037" s="231" t="str">
        <f t="shared" si="16"/>
        <v>23</v>
      </c>
    </row>
    <row r="1038" spans="2:5" ht="13.5" x14ac:dyDescent="0.15">
      <c r="B1038" s="110" t="s">
        <v>3651</v>
      </c>
      <c r="C1038" s="110" t="s">
        <v>3612</v>
      </c>
      <c r="D1038" s="110" t="s">
        <v>3652</v>
      </c>
      <c r="E1038" s="231" t="str">
        <f t="shared" si="16"/>
        <v>23</v>
      </c>
    </row>
    <row r="1039" spans="2:5" ht="13.5" x14ac:dyDescent="0.15">
      <c r="B1039" s="110" t="s">
        <v>3653</v>
      </c>
      <c r="C1039" s="110" t="s">
        <v>3612</v>
      </c>
      <c r="D1039" s="110" t="s">
        <v>3654</v>
      </c>
      <c r="E1039" s="231" t="str">
        <f t="shared" si="16"/>
        <v>23</v>
      </c>
    </row>
    <row r="1040" spans="2:5" ht="13.5" x14ac:dyDescent="0.15">
      <c r="B1040" s="110" t="s">
        <v>3655</v>
      </c>
      <c r="C1040" s="110" t="s">
        <v>3612</v>
      </c>
      <c r="D1040" s="110" t="s">
        <v>3656</v>
      </c>
      <c r="E1040" s="231" t="str">
        <f t="shared" si="16"/>
        <v>23</v>
      </c>
    </row>
    <row r="1041" spans="2:5" ht="13.5" x14ac:dyDescent="0.15">
      <c r="B1041" s="110" t="s">
        <v>3657</v>
      </c>
      <c r="C1041" s="110" t="s">
        <v>3612</v>
      </c>
      <c r="D1041" s="110" t="s">
        <v>3658</v>
      </c>
      <c r="E1041" s="231" t="str">
        <f t="shared" si="16"/>
        <v>23</v>
      </c>
    </row>
    <row r="1042" spans="2:5" ht="13.5" x14ac:dyDescent="0.15">
      <c r="B1042" s="110" t="s">
        <v>3659</v>
      </c>
      <c r="C1042" s="110" t="s">
        <v>3612</v>
      </c>
      <c r="D1042" s="110" t="s">
        <v>3660</v>
      </c>
      <c r="E1042" s="231" t="str">
        <f t="shared" si="16"/>
        <v>23</v>
      </c>
    </row>
    <row r="1043" spans="2:5" ht="13.5" x14ac:dyDescent="0.15">
      <c r="B1043" s="110" t="s">
        <v>3661</v>
      </c>
      <c r="C1043" s="110" t="s">
        <v>3612</v>
      </c>
      <c r="D1043" s="110" t="s">
        <v>3662</v>
      </c>
      <c r="E1043" s="231" t="str">
        <f t="shared" si="16"/>
        <v>23</v>
      </c>
    </row>
    <row r="1044" spans="2:5" ht="13.5" x14ac:dyDescent="0.15">
      <c r="B1044" s="110" t="s">
        <v>3663</v>
      </c>
      <c r="C1044" s="110" t="s">
        <v>3612</v>
      </c>
      <c r="D1044" s="110" t="s">
        <v>3664</v>
      </c>
      <c r="E1044" s="231" t="str">
        <f t="shared" si="16"/>
        <v>23</v>
      </c>
    </row>
    <row r="1045" spans="2:5" ht="13.5" x14ac:dyDescent="0.15">
      <c r="B1045" s="110" t="s">
        <v>3665</v>
      </c>
      <c r="C1045" s="110" t="s">
        <v>3612</v>
      </c>
      <c r="D1045" s="110" t="s">
        <v>3666</v>
      </c>
      <c r="E1045" s="231" t="str">
        <f t="shared" si="16"/>
        <v>23</v>
      </c>
    </row>
    <row r="1046" spans="2:5" ht="13.5" x14ac:dyDescent="0.15">
      <c r="B1046" s="110" t="s">
        <v>3667</v>
      </c>
      <c r="C1046" s="110" t="s">
        <v>3612</v>
      </c>
      <c r="D1046" s="110" t="s">
        <v>3668</v>
      </c>
      <c r="E1046" s="231" t="str">
        <f t="shared" si="16"/>
        <v>23</v>
      </c>
    </row>
    <row r="1047" spans="2:5" ht="13.5" x14ac:dyDescent="0.15">
      <c r="B1047" s="110" t="s">
        <v>3669</v>
      </c>
      <c r="C1047" s="110" t="s">
        <v>3612</v>
      </c>
      <c r="D1047" s="110" t="s">
        <v>3670</v>
      </c>
      <c r="E1047" s="231" t="str">
        <f t="shared" si="16"/>
        <v>23</v>
      </c>
    </row>
    <row r="1048" spans="2:5" ht="13.5" x14ac:dyDescent="0.15">
      <c r="B1048" s="110" t="s">
        <v>3671</v>
      </c>
      <c r="C1048" s="110" t="s">
        <v>3612</v>
      </c>
      <c r="D1048" s="110" t="s">
        <v>3672</v>
      </c>
      <c r="E1048" s="231" t="str">
        <f t="shared" si="16"/>
        <v>23</v>
      </c>
    </row>
    <row r="1049" spans="2:5" ht="13.5" x14ac:dyDescent="0.15">
      <c r="B1049" s="110" t="s">
        <v>3673</v>
      </c>
      <c r="C1049" s="110" t="s">
        <v>3612</v>
      </c>
      <c r="D1049" s="110" t="s">
        <v>3674</v>
      </c>
      <c r="E1049" s="231" t="str">
        <f t="shared" si="16"/>
        <v>23</v>
      </c>
    </row>
    <row r="1050" spans="2:5" ht="13.5" x14ac:dyDescent="0.15">
      <c r="B1050" s="110" t="s">
        <v>3675</v>
      </c>
      <c r="C1050" s="110" t="s">
        <v>3612</v>
      </c>
      <c r="D1050" s="110" t="s">
        <v>3676</v>
      </c>
      <c r="E1050" s="231" t="str">
        <f t="shared" si="16"/>
        <v>23</v>
      </c>
    </row>
    <row r="1051" spans="2:5" ht="13.5" x14ac:dyDescent="0.15">
      <c r="B1051" s="110" t="s">
        <v>3677</v>
      </c>
      <c r="C1051" s="110" t="s">
        <v>3612</v>
      </c>
      <c r="D1051" s="110" t="s">
        <v>3678</v>
      </c>
      <c r="E1051" s="231" t="str">
        <f t="shared" si="16"/>
        <v>23</v>
      </c>
    </row>
    <row r="1052" spans="2:5" ht="13.5" x14ac:dyDescent="0.15">
      <c r="B1052" s="110" t="s">
        <v>3679</v>
      </c>
      <c r="C1052" s="110" t="s">
        <v>3612</v>
      </c>
      <c r="D1052" s="110" t="s">
        <v>3680</v>
      </c>
      <c r="E1052" s="231" t="str">
        <f t="shared" si="16"/>
        <v>23</v>
      </c>
    </row>
    <row r="1053" spans="2:5" ht="13.5" x14ac:dyDescent="0.15">
      <c r="B1053" s="110" t="s">
        <v>3681</v>
      </c>
      <c r="C1053" s="110" t="s">
        <v>3612</v>
      </c>
      <c r="D1053" s="110" t="s">
        <v>3682</v>
      </c>
      <c r="E1053" s="231" t="str">
        <f t="shared" si="16"/>
        <v>23</v>
      </c>
    </row>
    <row r="1054" spans="2:5" ht="13.5" x14ac:dyDescent="0.15">
      <c r="B1054" s="110" t="s">
        <v>3683</v>
      </c>
      <c r="C1054" s="110" t="s">
        <v>3612</v>
      </c>
      <c r="D1054" s="110" t="s">
        <v>3684</v>
      </c>
      <c r="E1054" s="231" t="str">
        <f t="shared" si="16"/>
        <v>23</v>
      </c>
    </row>
    <row r="1055" spans="2:5" ht="13.5" x14ac:dyDescent="0.15">
      <c r="B1055" s="110" t="s">
        <v>3685</v>
      </c>
      <c r="C1055" s="110" t="s">
        <v>3612</v>
      </c>
      <c r="D1055" s="110" t="s">
        <v>3686</v>
      </c>
      <c r="E1055" s="231" t="str">
        <f t="shared" si="16"/>
        <v>23</v>
      </c>
    </row>
    <row r="1056" spans="2:5" ht="13.5" x14ac:dyDescent="0.15">
      <c r="B1056" s="110" t="s">
        <v>3687</v>
      </c>
      <c r="C1056" s="110" t="s">
        <v>3612</v>
      </c>
      <c r="D1056" s="110" t="s">
        <v>3688</v>
      </c>
      <c r="E1056" s="231" t="str">
        <f t="shared" si="16"/>
        <v>23</v>
      </c>
    </row>
    <row r="1057" spans="2:5" ht="13.5" x14ac:dyDescent="0.15">
      <c r="B1057" s="110" t="s">
        <v>3689</v>
      </c>
      <c r="C1057" s="110" t="s">
        <v>3612</v>
      </c>
      <c r="D1057" s="110" t="s">
        <v>3690</v>
      </c>
      <c r="E1057" s="231" t="str">
        <f t="shared" si="16"/>
        <v>23</v>
      </c>
    </row>
    <row r="1058" spans="2:5" ht="13.5" x14ac:dyDescent="0.15">
      <c r="B1058" s="110" t="s">
        <v>3691</v>
      </c>
      <c r="C1058" s="110" t="s">
        <v>3612</v>
      </c>
      <c r="D1058" s="110" t="s">
        <v>3692</v>
      </c>
      <c r="E1058" s="231" t="str">
        <f t="shared" si="16"/>
        <v>23</v>
      </c>
    </row>
    <row r="1059" spans="2:5" ht="13.5" x14ac:dyDescent="0.15">
      <c r="B1059" s="110" t="s">
        <v>3693</v>
      </c>
      <c r="C1059" s="110" t="s">
        <v>3612</v>
      </c>
      <c r="D1059" s="110" t="s">
        <v>3694</v>
      </c>
      <c r="E1059" s="231" t="str">
        <f t="shared" si="16"/>
        <v>23</v>
      </c>
    </row>
    <row r="1060" spans="2:5" ht="13.5" x14ac:dyDescent="0.15">
      <c r="B1060" s="110" t="s">
        <v>3695</v>
      </c>
      <c r="C1060" s="110" t="s">
        <v>3612</v>
      </c>
      <c r="D1060" s="110" t="s">
        <v>3696</v>
      </c>
      <c r="E1060" s="231" t="str">
        <f t="shared" si="16"/>
        <v>23</v>
      </c>
    </row>
    <row r="1061" spans="2:5" ht="13.5" x14ac:dyDescent="0.15">
      <c r="B1061" s="110" t="s">
        <v>3697</v>
      </c>
      <c r="C1061" s="110" t="s">
        <v>3612</v>
      </c>
      <c r="D1061" s="110" t="s">
        <v>3698</v>
      </c>
      <c r="E1061" s="231" t="str">
        <f t="shared" si="16"/>
        <v>23</v>
      </c>
    </row>
    <row r="1062" spans="2:5" ht="13.5" x14ac:dyDescent="0.15">
      <c r="B1062" s="110" t="s">
        <v>3699</v>
      </c>
      <c r="C1062" s="110" t="s">
        <v>3612</v>
      </c>
      <c r="D1062" s="110" t="s">
        <v>3700</v>
      </c>
      <c r="E1062" s="231" t="str">
        <f t="shared" si="16"/>
        <v>23</v>
      </c>
    </row>
    <row r="1063" spans="2:5" ht="13.5" x14ac:dyDescent="0.15">
      <c r="B1063" s="110" t="s">
        <v>3701</v>
      </c>
      <c r="C1063" s="110" t="s">
        <v>3612</v>
      </c>
      <c r="D1063" s="110" t="s">
        <v>3702</v>
      </c>
      <c r="E1063" s="231" t="str">
        <f t="shared" si="16"/>
        <v>23</v>
      </c>
    </row>
    <row r="1064" spans="2:5" ht="13.5" x14ac:dyDescent="0.15">
      <c r="B1064" s="110" t="s">
        <v>3703</v>
      </c>
      <c r="C1064" s="110" t="s">
        <v>3612</v>
      </c>
      <c r="D1064" s="110" t="s">
        <v>3704</v>
      </c>
      <c r="E1064" s="231" t="str">
        <f t="shared" si="16"/>
        <v>23</v>
      </c>
    </row>
    <row r="1065" spans="2:5" ht="13.5" x14ac:dyDescent="0.15">
      <c r="B1065" s="110" t="s">
        <v>3705</v>
      </c>
      <c r="C1065" s="110" t="s">
        <v>3612</v>
      </c>
      <c r="D1065" s="110" t="s">
        <v>3706</v>
      </c>
      <c r="E1065" s="231" t="str">
        <f t="shared" si="16"/>
        <v>23</v>
      </c>
    </row>
    <row r="1066" spans="2:5" ht="13.5" x14ac:dyDescent="0.15">
      <c r="B1066" s="110" t="s">
        <v>3707</v>
      </c>
      <c r="C1066" s="110" t="s">
        <v>3612</v>
      </c>
      <c r="D1066" s="110" t="s">
        <v>3708</v>
      </c>
      <c r="E1066" s="231" t="str">
        <f t="shared" si="16"/>
        <v>23</v>
      </c>
    </row>
    <row r="1067" spans="2:5" ht="13.5" x14ac:dyDescent="0.15">
      <c r="B1067" s="110" t="s">
        <v>3709</v>
      </c>
      <c r="C1067" s="110" t="s">
        <v>3612</v>
      </c>
      <c r="D1067" s="110" t="s">
        <v>2796</v>
      </c>
      <c r="E1067" s="231" t="str">
        <f t="shared" si="16"/>
        <v>23</v>
      </c>
    </row>
    <row r="1068" spans="2:5" ht="13.5" x14ac:dyDescent="0.15">
      <c r="B1068" s="110" t="s">
        <v>3710</v>
      </c>
      <c r="C1068" s="110" t="s">
        <v>3612</v>
      </c>
      <c r="D1068" s="110" t="s">
        <v>3711</v>
      </c>
      <c r="E1068" s="231" t="str">
        <f t="shared" si="16"/>
        <v>23</v>
      </c>
    </row>
    <row r="1069" spans="2:5" ht="13.5" x14ac:dyDescent="0.15">
      <c r="B1069" s="110" t="s">
        <v>3712</v>
      </c>
      <c r="C1069" s="110" t="s">
        <v>3612</v>
      </c>
      <c r="D1069" s="110" t="s">
        <v>3713</v>
      </c>
      <c r="E1069" s="231" t="str">
        <f t="shared" si="16"/>
        <v>23</v>
      </c>
    </row>
    <row r="1070" spans="2:5" ht="13.5" x14ac:dyDescent="0.15">
      <c r="B1070" s="110" t="s">
        <v>3714</v>
      </c>
      <c r="C1070" s="110" t="s">
        <v>3612</v>
      </c>
      <c r="D1070" s="110" t="s">
        <v>3715</v>
      </c>
      <c r="E1070" s="231" t="str">
        <f t="shared" si="16"/>
        <v>23</v>
      </c>
    </row>
    <row r="1071" spans="2:5" ht="13.5" x14ac:dyDescent="0.15">
      <c r="B1071" s="110" t="s">
        <v>3716</v>
      </c>
      <c r="C1071" s="110" t="s">
        <v>3612</v>
      </c>
      <c r="D1071" s="110" t="s">
        <v>3717</v>
      </c>
      <c r="E1071" s="231" t="str">
        <f t="shared" si="16"/>
        <v>23</v>
      </c>
    </row>
    <row r="1072" spans="2:5" ht="13.5" x14ac:dyDescent="0.15">
      <c r="B1072" s="110" t="s">
        <v>3718</v>
      </c>
      <c r="C1072" s="110" t="s">
        <v>3612</v>
      </c>
      <c r="D1072" s="110" t="s">
        <v>3719</v>
      </c>
      <c r="E1072" s="231" t="str">
        <f t="shared" si="16"/>
        <v>23</v>
      </c>
    </row>
    <row r="1073" spans="2:5" ht="13.5" x14ac:dyDescent="0.15">
      <c r="B1073" s="109" t="s">
        <v>6866</v>
      </c>
      <c r="C1073" s="109" t="s">
        <v>6951</v>
      </c>
      <c r="D1073" s="170"/>
      <c r="E1073" s="231" t="str">
        <f t="shared" si="16"/>
        <v>24</v>
      </c>
    </row>
    <row r="1074" spans="2:5" ht="13.5" x14ac:dyDescent="0.15">
      <c r="B1074" s="110" t="s">
        <v>3812</v>
      </c>
      <c r="C1074" s="110" t="s">
        <v>3811</v>
      </c>
      <c r="D1074" s="110" t="s">
        <v>3813</v>
      </c>
      <c r="E1074" s="231" t="str">
        <f t="shared" si="16"/>
        <v>24</v>
      </c>
    </row>
    <row r="1075" spans="2:5" ht="13.5" x14ac:dyDescent="0.15">
      <c r="B1075" s="110" t="s">
        <v>3814</v>
      </c>
      <c r="C1075" s="110" t="s">
        <v>3811</v>
      </c>
      <c r="D1075" s="110" t="s">
        <v>3815</v>
      </c>
      <c r="E1075" s="231" t="str">
        <f t="shared" si="16"/>
        <v>24</v>
      </c>
    </row>
    <row r="1076" spans="2:5" ht="13.5" x14ac:dyDescent="0.15">
      <c r="B1076" s="110" t="s">
        <v>3816</v>
      </c>
      <c r="C1076" s="110" t="s">
        <v>3811</v>
      </c>
      <c r="D1076" s="110" t="s">
        <v>3817</v>
      </c>
      <c r="E1076" s="231" t="str">
        <f t="shared" si="16"/>
        <v>24</v>
      </c>
    </row>
    <row r="1077" spans="2:5" ht="13.5" x14ac:dyDescent="0.15">
      <c r="B1077" s="110" t="s">
        <v>3818</v>
      </c>
      <c r="C1077" s="110" t="s">
        <v>3811</v>
      </c>
      <c r="D1077" s="110" t="s">
        <v>3819</v>
      </c>
      <c r="E1077" s="231" t="str">
        <f t="shared" si="16"/>
        <v>24</v>
      </c>
    </row>
    <row r="1078" spans="2:5" ht="13.5" x14ac:dyDescent="0.15">
      <c r="B1078" s="110" t="s">
        <v>3820</v>
      </c>
      <c r="C1078" s="110" t="s">
        <v>3811</v>
      </c>
      <c r="D1078" s="110" t="s">
        <v>3821</v>
      </c>
      <c r="E1078" s="231" t="str">
        <f t="shared" si="16"/>
        <v>24</v>
      </c>
    </row>
    <row r="1079" spans="2:5" ht="13.5" x14ac:dyDescent="0.15">
      <c r="B1079" s="110" t="s">
        <v>3822</v>
      </c>
      <c r="C1079" s="110" t="s">
        <v>3811</v>
      </c>
      <c r="D1079" s="110" t="s">
        <v>3823</v>
      </c>
      <c r="E1079" s="231" t="str">
        <f t="shared" si="16"/>
        <v>24</v>
      </c>
    </row>
    <row r="1080" spans="2:5" ht="13.5" x14ac:dyDescent="0.15">
      <c r="B1080" s="110" t="s">
        <v>3824</v>
      </c>
      <c r="C1080" s="110" t="s">
        <v>3811</v>
      </c>
      <c r="D1080" s="110" t="s">
        <v>3825</v>
      </c>
      <c r="E1080" s="231" t="str">
        <f t="shared" si="16"/>
        <v>24</v>
      </c>
    </row>
    <row r="1081" spans="2:5" ht="13.5" x14ac:dyDescent="0.15">
      <c r="B1081" s="110" t="s">
        <v>3826</v>
      </c>
      <c r="C1081" s="110" t="s">
        <v>3811</v>
      </c>
      <c r="D1081" s="110" t="s">
        <v>3827</v>
      </c>
      <c r="E1081" s="231" t="str">
        <f t="shared" si="16"/>
        <v>24</v>
      </c>
    </row>
    <row r="1082" spans="2:5" ht="13.5" x14ac:dyDescent="0.15">
      <c r="B1082" s="110" t="s">
        <v>3828</v>
      </c>
      <c r="C1082" s="110" t="s">
        <v>3811</v>
      </c>
      <c r="D1082" s="110" t="s">
        <v>3829</v>
      </c>
      <c r="E1082" s="231" t="str">
        <f t="shared" si="16"/>
        <v>24</v>
      </c>
    </row>
    <row r="1083" spans="2:5" ht="13.5" x14ac:dyDescent="0.15">
      <c r="B1083" s="110" t="s">
        <v>3830</v>
      </c>
      <c r="C1083" s="110" t="s">
        <v>3811</v>
      </c>
      <c r="D1083" s="110" t="s">
        <v>3831</v>
      </c>
      <c r="E1083" s="231" t="str">
        <f t="shared" si="16"/>
        <v>24</v>
      </c>
    </row>
    <row r="1084" spans="2:5" ht="13.5" x14ac:dyDescent="0.15">
      <c r="B1084" s="110" t="s">
        <v>3832</v>
      </c>
      <c r="C1084" s="110" t="s">
        <v>3811</v>
      </c>
      <c r="D1084" s="110" t="s">
        <v>3833</v>
      </c>
      <c r="E1084" s="231" t="str">
        <f t="shared" si="16"/>
        <v>24</v>
      </c>
    </row>
    <row r="1085" spans="2:5" ht="13.5" x14ac:dyDescent="0.15">
      <c r="B1085" s="110" t="s">
        <v>3834</v>
      </c>
      <c r="C1085" s="110" t="s">
        <v>3811</v>
      </c>
      <c r="D1085" s="110" t="s">
        <v>3835</v>
      </c>
      <c r="E1085" s="231" t="str">
        <f t="shared" si="16"/>
        <v>24</v>
      </c>
    </row>
    <row r="1086" spans="2:5" ht="13.5" x14ac:dyDescent="0.15">
      <c r="B1086" s="110" t="s">
        <v>3836</v>
      </c>
      <c r="C1086" s="110" t="s">
        <v>3811</v>
      </c>
      <c r="D1086" s="110" t="s">
        <v>3837</v>
      </c>
      <c r="E1086" s="231" t="str">
        <f t="shared" si="16"/>
        <v>24</v>
      </c>
    </row>
    <row r="1087" spans="2:5" ht="13.5" x14ac:dyDescent="0.15">
      <c r="B1087" s="110" t="s">
        <v>3838</v>
      </c>
      <c r="C1087" s="110" t="s">
        <v>3811</v>
      </c>
      <c r="D1087" s="110" t="s">
        <v>3839</v>
      </c>
      <c r="E1087" s="231" t="str">
        <f t="shared" si="16"/>
        <v>24</v>
      </c>
    </row>
    <row r="1088" spans="2:5" ht="13.5" x14ac:dyDescent="0.15">
      <c r="B1088" s="110" t="s">
        <v>3840</v>
      </c>
      <c r="C1088" s="110" t="s">
        <v>3811</v>
      </c>
      <c r="D1088" s="110" t="s">
        <v>3841</v>
      </c>
      <c r="E1088" s="231" t="str">
        <f t="shared" si="16"/>
        <v>24</v>
      </c>
    </row>
    <row r="1089" spans="2:5" ht="13.5" x14ac:dyDescent="0.15">
      <c r="B1089" s="110" t="s">
        <v>3842</v>
      </c>
      <c r="C1089" s="110" t="s">
        <v>3811</v>
      </c>
      <c r="D1089" s="110" t="s">
        <v>3843</v>
      </c>
      <c r="E1089" s="231" t="str">
        <f t="shared" si="16"/>
        <v>24</v>
      </c>
    </row>
    <row r="1090" spans="2:5" ht="13.5" x14ac:dyDescent="0.15">
      <c r="B1090" s="110" t="s">
        <v>3844</v>
      </c>
      <c r="C1090" s="110" t="s">
        <v>3811</v>
      </c>
      <c r="D1090" s="110" t="s">
        <v>3845</v>
      </c>
      <c r="E1090" s="231" t="str">
        <f t="shared" si="16"/>
        <v>24</v>
      </c>
    </row>
    <row r="1091" spans="2:5" ht="13.5" x14ac:dyDescent="0.15">
      <c r="B1091" s="110" t="s">
        <v>3846</v>
      </c>
      <c r="C1091" s="110" t="s">
        <v>3811</v>
      </c>
      <c r="D1091" s="110" t="s">
        <v>1236</v>
      </c>
      <c r="E1091" s="231" t="str">
        <f t="shared" si="16"/>
        <v>24</v>
      </c>
    </row>
    <row r="1092" spans="2:5" ht="13.5" x14ac:dyDescent="0.15">
      <c r="B1092" s="110" t="s">
        <v>3847</v>
      </c>
      <c r="C1092" s="110" t="s">
        <v>3811</v>
      </c>
      <c r="D1092" s="110" t="s">
        <v>3848</v>
      </c>
      <c r="E1092" s="231" t="str">
        <f t="shared" si="16"/>
        <v>24</v>
      </c>
    </row>
    <row r="1093" spans="2:5" ht="13.5" x14ac:dyDescent="0.15">
      <c r="B1093" s="110" t="s">
        <v>3849</v>
      </c>
      <c r="C1093" s="110" t="s">
        <v>3811</v>
      </c>
      <c r="D1093" s="110" t="s">
        <v>3850</v>
      </c>
      <c r="E1093" s="231" t="str">
        <f t="shared" si="16"/>
        <v>24</v>
      </c>
    </row>
    <row r="1094" spans="2:5" ht="13.5" x14ac:dyDescent="0.15">
      <c r="B1094" s="110" t="s">
        <v>3851</v>
      </c>
      <c r="C1094" s="110" t="s">
        <v>3811</v>
      </c>
      <c r="D1094" s="110" t="s">
        <v>1777</v>
      </c>
      <c r="E1094" s="231" t="str">
        <f t="shared" si="16"/>
        <v>24</v>
      </c>
    </row>
    <row r="1095" spans="2:5" ht="13.5" x14ac:dyDescent="0.15">
      <c r="B1095" s="110" t="s">
        <v>3852</v>
      </c>
      <c r="C1095" s="110" t="s">
        <v>3811</v>
      </c>
      <c r="D1095" s="110" t="s">
        <v>3853</v>
      </c>
      <c r="E1095" s="231" t="str">
        <f t="shared" ref="E1095:E1158" si="17">LEFT(B1095,2)</f>
        <v>24</v>
      </c>
    </row>
    <row r="1096" spans="2:5" ht="13.5" x14ac:dyDescent="0.15">
      <c r="B1096" s="110" t="s">
        <v>3854</v>
      </c>
      <c r="C1096" s="110" t="s">
        <v>3811</v>
      </c>
      <c r="D1096" s="110" t="s">
        <v>3855</v>
      </c>
      <c r="E1096" s="231" t="str">
        <f t="shared" si="17"/>
        <v>24</v>
      </c>
    </row>
    <row r="1097" spans="2:5" ht="13.5" x14ac:dyDescent="0.15">
      <c r="B1097" s="110" t="s">
        <v>3856</v>
      </c>
      <c r="C1097" s="110" t="s">
        <v>3811</v>
      </c>
      <c r="D1097" s="110" t="s">
        <v>3857</v>
      </c>
      <c r="E1097" s="231" t="str">
        <f t="shared" si="17"/>
        <v>24</v>
      </c>
    </row>
    <row r="1098" spans="2:5" ht="13.5" x14ac:dyDescent="0.15">
      <c r="B1098" s="110" t="s">
        <v>3858</v>
      </c>
      <c r="C1098" s="110" t="s">
        <v>3811</v>
      </c>
      <c r="D1098" s="110" t="s">
        <v>3859</v>
      </c>
      <c r="E1098" s="231" t="str">
        <f t="shared" si="17"/>
        <v>24</v>
      </c>
    </row>
    <row r="1099" spans="2:5" ht="13.5" x14ac:dyDescent="0.15">
      <c r="B1099" s="110" t="s">
        <v>3860</v>
      </c>
      <c r="C1099" s="110" t="s">
        <v>3811</v>
      </c>
      <c r="D1099" s="110" t="s">
        <v>3861</v>
      </c>
      <c r="E1099" s="231" t="str">
        <f t="shared" si="17"/>
        <v>24</v>
      </c>
    </row>
    <row r="1100" spans="2:5" ht="13.5" x14ac:dyDescent="0.15">
      <c r="B1100" s="110" t="s">
        <v>3862</v>
      </c>
      <c r="C1100" s="110" t="s">
        <v>3811</v>
      </c>
      <c r="D1100" s="110" t="s">
        <v>3863</v>
      </c>
      <c r="E1100" s="231" t="str">
        <f t="shared" si="17"/>
        <v>24</v>
      </c>
    </row>
    <row r="1101" spans="2:5" ht="13.5" x14ac:dyDescent="0.15">
      <c r="B1101" s="110" t="s">
        <v>3864</v>
      </c>
      <c r="C1101" s="110" t="s">
        <v>3811</v>
      </c>
      <c r="D1101" s="110" t="s">
        <v>3865</v>
      </c>
      <c r="E1101" s="231" t="str">
        <f t="shared" si="17"/>
        <v>24</v>
      </c>
    </row>
    <row r="1102" spans="2:5" ht="13.5" x14ac:dyDescent="0.15">
      <c r="B1102" s="110" t="s">
        <v>3866</v>
      </c>
      <c r="C1102" s="110" t="s">
        <v>3811</v>
      </c>
      <c r="D1102" s="110" t="s">
        <v>3867</v>
      </c>
      <c r="E1102" s="231" t="str">
        <f t="shared" si="17"/>
        <v>24</v>
      </c>
    </row>
    <row r="1103" spans="2:5" ht="13.5" x14ac:dyDescent="0.15">
      <c r="B1103" s="109" t="s">
        <v>6867</v>
      </c>
      <c r="C1103" s="109" t="s">
        <v>6952</v>
      </c>
      <c r="D1103" s="170"/>
      <c r="E1103" s="231" t="str">
        <f t="shared" si="17"/>
        <v>25</v>
      </c>
    </row>
    <row r="1104" spans="2:5" ht="13.5" x14ac:dyDescent="0.15">
      <c r="B1104" s="110" t="s">
        <v>3925</v>
      </c>
      <c r="C1104" s="110" t="s">
        <v>3924</v>
      </c>
      <c r="D1104" s="110" t="s">
        <v>3926</v>
      </c>
      <c r="E1104" s="231" t="str">
        <f t="shared" si="17"/>
        <v>25</v>
      </c>
    </row>
    <row r="1105" spans="2:5" ht="13.5" x14ac:dyDescent="0.15">
      <c r="B1105" s="110" t="s">
        <v>3927</v>
      </c>
      <c r="C1105" s="110" t="s">
        <v>3924</v>
      </c>
      <c r="D1105" s="110" t="s">
        <v>3928</v>
      </c>
      <c r="E1105" s="231" t="str">
        <f t="shared" si="17"/>
        <v>25</v>
      </c>
    </row>
    <row r="1106" spans="2:5" ht="13.5" x14ac:dyDescent="0.15">
      <c r="B1106" s="110" t="s">
        <v>3929</v>
      </c>
      <c r="C1106" s="110" t="s">
        <v>3924</v>
      </c>
      <c r="D1106" s="110" t="s">
        <v>3930</v>
      </c>
      <c r="E1106" s="231" t="str">
        <f t="shared" si="17"/>
        <v>25</v>
      </c>
    </row>
    <row r="1107" spans="2:5" ht="13.5" x14ac:dyDescent="0.15">
      <c r="B1107" s="110" t="s">
        <v>3931</v>
      </c>
      <c r="C1107" s="110" t="s">
        <v>3924</v>
      </c>
      <c r="D1107" s="110" t="s">
        <v>3932</v>
      </c>
      <c r="E1107" s="231" t="str">
        <f t="shared" si="17"/>
        <v>25</v>
      </c>
    </row>
    <row r="1108" spans="2:5" ht="13.5" x14ac:dyDescent="0.15">
      <c r="B1108" s="110" t="s">
        <v>3933</v>
      </c>
      <c r="C1108" s="110" t="s">
        <v>3924</v>
      </c>
      <c r="D1108" s="110" t="s">
        <v>3934</v>
      </c>
      <c r="E1108" s="231" t="str">
        <f t="shared" si="17"/>
        <v>25</v>
      </c>
    </row>
    <row r="1109" spans="2:5" ht="13.5" x14ac:dyDescent="0.15">
      <c r="B1109" s="110" t="s">
        <v>3935</v>
      </c>
      <c r="C1109" s="110" t="s">
        <v>3924</v>
      </c>
      <c r="D1109" s="110" t="s">
        <v>3936</v>
      </c>
      <c r="E1109" s="231" t="str">
        <f t="shared" si="17"/>
        <v>25</v>
      </c>
    </row>
    <row r="1110" spans="2:5" ht="13.5" x14ac:dyDescent="0.15">
      <c r="B1110" s="110" t="s">
        <v>3937</v>
      </c>
      <c r="C1110" s="110" t="s">
        <v>3924</v>
      </c>
      <c r="D1110" s="110" t="s">
        <v>3938</v>
      </c>
      <c r="E1110" s="231" t="str">
        <f t="shared" si="17"/>
        <v>25</v>
      </c>
    </row>
    <row r="1111" spans="2:5" ht="13.5" x14ac:dyDescent="0.15">
      <c r="B1111" s="110" t="s">
        <v>3939</v>
      </c>
      <c r="C1111" s="110" t="s">
        <v>3924</v>
      </c>
      <c r="D1111" s="110" t="s">
        <v>3940</v>
      </c>
      <c r="E1111" s="231" t="str">
        <f t="shared" si="17"/>
        <v>25</v>
      </c>
    </row>
    <row r="1112" spans="2:5" ht="13.5" x14ac:dyDescent="0.15">
      <c r="B1112" s="110" t="s">
        <v>3941</v>
      </c>
      <c r="C1112" s="110" t="s">
        <v>3924</v>
      </c>
      <c r="D1112" s="110" t="s">
        <v>3942</v>
      </c>
      <c r="E1112" s="231" t="str">
        <f t="shared" si="17"/>
        <v>25</v>
      </c>
    </row>
    <row r="1113" spans="2:5" ht="13.5" x14ac:dyDescent="0.15">
      <c r="B1113" s="110" t="s">
        <v>3943</v>
      </c>
      <c r="C1113" s="110" t="s">
        <v>3924</v>
      </c>
      <c r="D1113" s="110" t="s">
        <v>3944</v>
      </c>
      <c r="E1113" s="231" t="str">
        <f t="shared" si="17"/>
        <v>25</v>
      </c>
    </row>
    <row r="1114" spans="2:5" ht="13.5" x14ac:dyDescent="0.15">
      <c r="B1114" s="110" t="s">
        <v>3945</v>
      </c>
      <c r="C1114" s="110" t="s">
        <v>3924</v>
      </c>
      <c r="D1114" s="110" t="s">
        <v>3946</v>
      </c>
      <c r="E1114" s="231" t="str">
        <f t="shared" si="17"/>
        <v>25</v>
      </c>
    </row>
    <row r="1115" spans="2:5" ht="13.5" x14ac:dyDescent="0.15">
      <c r="B1115" s="110" t="s">
        <v>3947</v>
      </c>
      <c r="C1115" s="110" t="s">
        <v>3924</v>
      </c>
      <c r="D1115" s="110" t="s">
        <v>3948</v>
      </c>
      <c r="E1115" s="231" t="str">
        <f t="shared" si="17"/>
        <v>25</v>
      </c>
    </row>
    <row r="1116" spans="2:5" ht="13.5" x14ac:dyDescent="0.15">
      <c r="B1116" s="110" t="s">
        <v>3949</v>
      </c>
      <c r="C1116" s="110" t="s">
        <v>3924</v>
      </c>
      <c r="D1116" s="110" t="s">
        <v>3950</v>
      </c>
      <c r="E1116" s="231" t="str">
        <f t="shared" si="17"/>
        <v>25</v>
      </c>
    </row>
    <row r="1117" spans="2:5" ht="13.5" x14ac:dyDescent="0.15">
      <c r="B1117" s="110" t="s">
        <v>3951</v>
      </c>
      <c r="C1117" s="110" t="s">
        <v>3924</v>
      </c>
      <c r="D1117" s="110" t="s">
        <v>3952</v>
      </c>
      <c r="E1117" s="231" t="str">
        <f t="shared" si="17"/>
        <v>25</v>
      </c>
    </row>
    <row r="1118" spans="2:5" ht="13.5" x14ac:dyDescent="0.15">
      <c r="B1118" s="110" t="s">
        <v>3953</v>
      </c>
      <c r="C1118" s="110" t="s">
        <v>3924</v>
      </c>
      <c r="D1118" s="110" t="s">
        <v>3954</v>
      </c>
      <c r="E1118" s="231" t="str">
        <f t="shared" si="17"/>
        <v>25</v>
      </c>
    </row>
    <row r="1119" spans="2:5" ht="13.5" x14ac:dyDescent="0.15">
      <c r="B1119" s="110" t="s">
        <v>3955</v>
      </c>
      <c r="C1119" s="110" t="s">
        <v>3924</v>
      </c>
      <c r="D1119" s="110" t="s">
        <v>3956</v>
      </c>
      <c r="E1119" s="231" t="str">
        <f t="shared" si="17"/>
        <v>25</v>
      </c>
    </row>
    <row r="1120" spans="2:5" ht="13.5" x14ac:dyDescent="0.15">
      <c r="B1120" s="110" t="s">
        <v>3957</v>
      </c>
      <c r="C1120" s="110" t="s">
        <v>3924</v>
      </c>
      <c r="D1120" s="110" t="s">
        <v>3958</v>
      </c>
      <c r="E1120" s="231" t="str">
        <f t="shared" si="17"/>
        <v>25</v>
      </c>
    </row>
    <row r="1121" spans="2:5" ht="13.5" x14ac:dyDescent="0.15">
      <c r="B1121" s="110" t="s">
        <v>3959</v>
      </c>
      <c r="C1121" s="110" t="s">
        <v>3924</v>
      </c>
      <c r="D1121" s="110" t="s">
        <v>3960</v>
      </c>
      <c r="E1121" s="231" t="str">
        <f t="shared" si="17"/>
        <v>25</v>
      </c>
    </row>
    <row r="1122" spans="2:5" ht="13.5" x14ac:dyDescent="0.15">
      <c r="B1122" s="110" t="s">
        <v>3961</v>
      </c>
      <c r="C1122" s="110" t="s">
        <v>3924</v>
      </c>
      <c r="D1122" s="110" t="s">
        <v>3962</v>
      </c>
      <c r="E1122" s="231" t="str">
        <f t="shared" si="17"/>
        <v>25</v>
      </c>
    </row>
    <row r="1123" spans="2:5" ht="13.5" x14ac:dyDescent="0.15">
      <c r="B1123" s="109" t="s">
        <v>6868</v>
      </c>
      <c r="C1123" s="109" t="s">
        <v>6953</v>
      </c>
      <c r="D1123" s="170"/>
      <c r="E1123" s="231" t="str">
        <f t="shared" si="17"/>
        <v>26</v>
      </c>
    </row>
    <row r="1124" spans="2:5" ht="13.5" x14ac:dyDescent="0.15">
      <c r="B1124" s="110" t="s">
        <v>3997</v>
      </c>
      <c r="C1124" s="110" t="s">
        <v>3996</v>
      </c>
      <c r="D1124" s="110" t="s">
        <v>3998</v>
      </c>
      <c r="E1124" s="231" t="str">
        <f t="shared" si="17"/>
        <v>26</v>
      </c>
    </row>
    <row r="1125" spans="2:5" ht="13.5" x14ac:dyDescent="0.15">
      <c r="B1125" s="110" t="s">
        <v>3999</v>
      </c>
      <c r="C1125" s="110" t="s">
        <v>3996</v>
      </c>
      <c r="D1125" s="110" t="s">
        <v>4000</v>
      </c>
      <c r="E1125" s="231" t="str">
        <f t="shared" si="17"/>
        <v>26</v>
      </c>
    </row>
    <row r="1126" spans="2:5" ht="13.5" x14ac:dyDescent="0.15">
      <c r="B1126" s="110" t="s">
        <v>4001</v>
      </c>
      <c r="C1126" s="110" t="s">
        <v>3996</v>
      </c>
      <c r="D1126" s="110" t="s">
        <v>4002</v>
      </c>
      <c r="E1126" s="231" t="str">
        <f t="shared" si="17"/>
        <v>26</v>
      </c>
    </row>
    <row r="1127" spans="2:5" ht="13.5" x14ac:dyDescent="0.15">
      <c r="B1127" s="110" t="s">
        <v>4003</v>
      </c>
      <c r="C1127" s="110" t="s">
        <v>3996</v>
      </c>
      <c r="D1127" s="110" t="s">
        <v>4004</v>
      </c>
      <c r="E1127" s="231" t="str">
        <f t="shared" si="17"/>
        <v>26</v>
      </c>
    </row>
    <row r="1128" spans="2:5" ht="13.5" x14ac:dyDescent="0.15">
      <c r="B1128" s="110" t="s">
        <v>4005</v>
      </c>
      <c r="C1128" s="110" t="s">
        <v>3996</v>
      </c>
      <c r="D1128" s="110" t="s">
        <v>4006</v>
      </c>
      <c r="E1128" s="231" t="str">
        <f t="shared" si="17"/>
        <v>26</v>
      </c>
    </row>
    <row r="1129" spans="2:5" ht="13.5" x14ac:dyDescent="0.15">
      <c r="B1129" s="110" t="s">
        <v>4007</v>
      </c>
      <c r="C1129" s="110" t="s">
        <v>3996</v>
      </c>
      <c r="D1129" s="110" t="s">
        <v>4008</v>
      </c>
      <c r="E1129" s="231" t="str">
        <f t="shared" si="17"/>
        <v>26</v>
      </c>
    </row>
    <row r="1130" spans="2:5" ht="13.5" x14ac:dyDescent="0.15">
      <c r="B1130" s="110" t="s">
        <v>4009</v>
      </c>
      <c r="C1130" s="110" t="s">
        <v>3996</v>
      </c>
      <c r="D1130" s="110" t="s">
        <v>4010</v>
      </c>
      <c r="E1130" s="231" t="str">
        <f t="shared" si="17"/>
        <v>26</v>
      </c>
    </row>
    <row r="1131" spans="2:5" ht="13.5" x14ac:dyDescent="0.15">
      <c r="B1131" s="110" t="s">
        <v>4011</v>
      </c>
      <c r="C1131" s="110" t="s">
        <v>3996</v>
      </c>
      <c r="D1131" s="110" t="s">
        <v>4012</v>
      </c>
      <c r="E1131" s="231" t="str">
        <f t="shared" si="17"/>
        <v>26</v>
      </c>
    </row>
    <row r="1132" spans="2:5" ht="13.5" x14ac:dyDescent="0.15">
      <c r="B1132" s="110" t="s">
        <v>4013</v>
      </c>
      <c r="C1132" s="110" t="s">
        <v>3996</v>
      </c>
      <c r="D1132" s="110" t="s">
        <v>4014</v>
      </c>
      <c r="E1132" s="231" t="str">
        <f t="shared" si="17"/>
        <v>26</v>
      </c>
    </row>
    <row r="1133" spans="2:5" ht="13.5" x14ac:dyDescent="0.15">
      <c r="B1133" s="110" t="s">
        <v>4015</v>
      </c>
      <c r="C1133" s="110" t="s">
        <v>3996</v>
      </c>
      <c r="D1133" s="110" t="s">
        <v>4016</v>
      </c>
      <c r="E1133" s="231" t="str">
        <f t="shared" si="17"/>
        <v>26</v>
      </c>
    </row>
    <row r="1134" spans="2:5" ht="13.5" x14ac:dyDescent="0.15">
      <c r="B1134" s="110" t="s">
        <v>4017</v>
      </c>
      <c r="C1134" s="110" t="s">
        <v>3996</v>
      </c>
      <c r="D1134" s="110" t="s">
        <v>4018</v>
      </c>
      <c r="E1134" s="231" t="str">
        <f t="shared" si="17"/>
        <v>26</v>
      </c>
    </row>
    <row r="1135" spans="2:5" ht="13.5" x14ac:dyDescent="0.15">
      <c r="B1135" s="110" t="s">
        <v>4019</v>
      </c>
      <c r="C1135" s="110" t="s">
        <v>3996</v>
      </c>
      <c r="D1135" s="110" t="s">
        <v>4020</v>
      </c>
      <c r="E1135" s="231" t="str">
        <f t="shared" si="17"/>
        <v>26</v>
      </c>
    </row>
    <row r="1136" spans="2:5" ht="13.5" x14ac:dyDescent="0.15">
      <c r="B1136" s="110" t="s">
        <v>4021</v>
      </c>
      <c r="C1136" s="110" t="s">
        <v>3996</v>
      </c>
      <c r="D1136" s="110" t="s">
        <v>4022</v>
      </c>
      <c r="E1136" s="231" t="str">
        <f t="shared" si="17"/>
        <v>26</v>
      </c>
    </row>
    <row r="1137" spans="2:5" ht="13.5" x14ac:dyDescent="0.15">
      <c r="B1137" s="110" t="s">
        <v>4023</v>
      </c>
      <c r="C1137" s="110" t="s">
        <v>3996</v>
      </c>
      <c r="D1137" s="110" t="s">
        <v>4024</v>
      </c>
      <c r="E1137" s="231" t="str">
        <f t="shared" si="17"/>
        <v>26</v>
      </c>
    </row>
    <row r="1138" spans="2:5" ht="13.5" x14ac:dyDescent="0.15">
      <c r="B1138" s="110" t="s">
        <v>4025</v>
      </c>
      <c r="C1138" s="110" t="s">
        <v>3996</v>
      </c>
      <c r="D1138" s="110" t="s">
        <v>4026</v>
      </c>
      <c r="E1138" s="231" t="str">
        <f t="shared" si="17"/>
        <v>26</v>
      </c>
    </row>
    <row r="1139" spans="2:5" ht="13.5" x14ac:dyDescent="0.15">
      <c r="B1139" s="110" t="s">
        <v>4027</v>
      </c>
      <c r="C1139" s="110" t="s">
        <v>3996</v>
      </c>
      <c r="D1139" s="110" t="s">
        <v>4028</v>
      </c>
      <c r="E1139" s="231" t="str">
        <f t="shared" si="17"/>
        <v>26</v>
      </c>
    </row>
    <row r="1140" spans="2:5" ht="13.5" x14ac:dyDescent="0.15">
      <c r="B1140" s="110" t="s">
        <v>4029</v>
      </c>
      <c r="C1140" s="110" t="s">
        <v>3996</v>
      </c>
      <c r="D1140" s="110" t="s">
        <v>4030</v>
      </c>
      <c r="E1140" s="231" t="str">
        <f t="shared" si="17"/>
        <v>26</v>
      </c>
    </row>
    <row r="1141" spans="2:5" ht="13.5" x14ac:dyDescent="0.15">
      <c r="B1141" s="110" t="s">
        <v>4031</v>
      </c>
      <c r="C1141" s="110" t="s">
        <v>3996</v>
      </c>
      <c r="D1141" s="110" t="s">
        <v>4032</v>
      </c>
      <c r="E1141" s="231" t="str">
        <f t="shared" si="17"/>
        <v>26</v>
      </c>
    </row>
    <row r="1142" spans="2:5" ht="13.5" x14ac:dyDescent="0.15">
      <c r="B1142" s="110" t="s">
        <v>4033</v>
      </c>
      <c r="C1142" s="110" t="s">
        <v>3996</v>
      </c>
      <c r="D1142" s="110" t="s">
        <v>4034</v>
      </c>
      <c r="E1142" s="231" t="str">
        <f t="shared" si="17"/>
        <v>26</v>
      </c>
    </row>
    <row r="1143" spans="2:5" ht="13.5" x14ac:dyDescent="0.15">
      <c r="B1143" s="110" t="s">
        <v>4035</v>
      </c>
      <c r="C1143" s="110" t="s">
        <v>3996</v>
      </c>
      <c r="D1143" s="110" t="s">
        <v>4036</v>
      </c>
      <c r="E1143" s="231" t="str">
        <f t="shared" si="17"/>
        <v>26</v>
      </c>
    </row>
    <row r="1144" spans="2:5" ht="13.5" x14ac:dyDescent="0.15">
      <c r="B1144" s="110" t="s">
        <v>4037</v>
      </c>
      <c r="C1144" s="110" t="s">
        <v>3996</v>
      </c>
      <c r="D1144" s="110" t="s">
        <v>4038</v>
      </c>
      <c r="E1144" s="231" t="str">
        <f t="shared" si="17"/>
        <v>26</v>
      </c>
    </row>
    <row r="1145" spans="2:5" ht="13.5" x14ac:dyDescent="0.15">
      <c r="B1145" s="110" t="s">
        <v>4039</v>
      </c>
      <c r="C1145" s="110" t="s">
        <v>3996</v>
      </c>
      <c r="D1145" s="110" t="s">
        <v>4040</v>
      </c>
      <c r="E1145" s="231" t="str">
        <f t="shared" si="17"/>
        <v>26</v>
      </c>
    </row>
    <row r="1146" spans="2:5" ht="13.5" x14ac:dyDescent="0.15">
      <c r="B1146" s="110" t="s">
        <v>4041</v>
      </c>
      <c r="C1146" s="110" t="s">
        <v>3996</v>
      </c>
      <c r="D1146" s="110" t="s">
        <v>4042</v>
      </c>
      <c r="E1146" s="231" t="str">
        <f t="shared" si="17"/>
        <v>26</v>
      </c>
    </row>
    <row r="1147" spans="2:5" ht="13.5" x14ac:dyDescent="0.15">
      <c r="B1147" s="110" t="s">
        <v>4043</v>
      </c>
      <c r="C1147" s="110" t="s">
        <v>3996</v>
      </c>
      <c r="D1147" s="110" t="s">
        <v>4044</v>
      </c>
      <c r="E1147" s="231" t="str">
        <f t="shared" si="17"/>
        <v>26</v>
      </c>
    </row>
    <row r="1148" spans="2:5" ht="13.5" x14ac:dyDescent="0.15">
      <c r="B1148" s="110" t="s">
        <v>4045</v>
      </c>
      <c r="C1148" s="110" t="s">
        <v>3996</v>
      </c>
      <c r="D1148" s="110" t="s">
        <v>4046</v>
      </c>
      <c r="E1148" s="231" t="str">
        <f t="shared" si="17"/>
        <v>26</v>
      </c>
    </row>
    <row r="1149" spans="2:5" ht="13.5" x14ac:dyDescent="0.15">
      <c r="B1149" s="110" t="s">
        <v>4047</v>
      </c>
      <c r="C1149" s="110" t="s">
        <v>3996</v>
      </c>
      <c r="D1149" s="110" t="s">
        <v>4048</v>
      </c>
      <c r="E1149" s="231" t="str">
        <f t="shared" si="17"/>
        <v>26</v>
      </c>
    </row>
    <row r="1150" spans="2:5" ht="13.5" x14ac:dyDescent="0.15">
      <c r="B1150" s="109" t="s">
        <v>6869</v>
      </c>
      <c r="C1150" s="109" t="s">
        <v>6954</v>
      </c>
      <c r="D1150" s="170"/>
      <c r="E1150" s="231" t="str">
        <f t="shared" si="17"/>
        <v>27</v>
      </c>
    </row>
    <row r="1151" spans="2:5" ht="13.5" x14ac:dyDescent="0.15">
      <c r="B1151" s="110" t="s">
        <v>4095</v>
      </c>
      <c r="C1151" s="110" t="s">
        <v>4094</v>
      </c>
      <c r="D1151" s="110" t="s">
        <v>4096</v>
      </c>
      <c r="E1151" s="231" t="str">
        <f t="shared" si="17"/>
        <v>27</v>
      </c>
    </row>
    <row r="1152" spans="2:5" ht="13.5" x14ac:dyDescent="0.15">
      <c r="B1152" s="110" t="s">
        <v>4097</v>
      </c>
      <c r="C1152" s="110" t="s">
        <v>4094</v>
      </c>
      <c r="D1152" s="110" t="s">
        <v>4098</v>
      </c>
      <c r="E1152" s="231" t="str">
        <f t="shared" si="17"/>
        <v>27</v>
      </c>
    </row>
    <row r="1153" spans="2:5" ht="13.5" x14ac:dyDescent="0.15">
      <c r="B1153" s="110" t="s">
        <v>4099</v>
      </c>
      <c r="C1153" s="110" t="s">
        <v>4094</v>
      </c>
      <c r="D1153" s="110" t="s">
        <v>4100</v>
      </c>
      <c r="E1153" s="231" t="str">
        <f t="shared" si="17"/>
        <v>27</v>
      </c>
    </row>
    <row r="1154" spans="2:5" ht="13.5" x14ac:dyDescent="0.15">
      <c r="B1154" s="110" t="s">
        <v>4101</v>
      </c>
      <c r="C1154" s="110" t="s">
        <v>4094</v>
      </c>
      <c r="D1154" s="110" t="s">
        <v>4102</v>
      </c>
      <c r="E1154" s="231" t="str">
        <f t="shared" si="17"/>
        <v>27</v>
      </c>
    </row>
    <row r="1155" spans="2:5" ht="13.5" x14ac:dyDescent="0.15">
      <c r="B1155" s="110" t="s">
        <v>4103</v>
      </c>
      <c r="C1155" s="110" t="s">
        <v>4094</v>
      </c>
      <c r="D1155" s="110" t="s">
        <v>4104</v>
      </c>
      <c r="E1155" s="231" t="str">
        <f t="shared" si="17"/>
        <v>27</v>
      </c>
    </row>
    <row r="1156" spans="2:5" ht="13.5" x14ac:dyDescent="0.15">
      <c r="B1156" s="110" t="s">
        <v>4105</v>
      </c>
      <c r="C1156" s="110" t="s">
        <v>4094</v>
      </c>
      <c r="D1156" s="110" t="s">
        <v>4106</v>
      </c>
      <c r="E1156" s="231" t="str">
        <f t="shared" si="17"/>
        <v>27</v>
      </c>
    </row>
    <row r="1157" spans="2:5" ht="13.5" x14ac:dyDescent="0.15">
      <c r="B1157" s="110" t="s">
        <v>4107</v>
      </c>
      <c r="C1157" s="110" t="s">
        <v>4094</v>
      </c>
      <c r="D1157" s="110" t="s">
        <v>4108</v>
      </c>
      <c r="E1157" s="231" t="str">
        <f t="shared" si="17"/>
        <v>27</v>
      </c>
    </row>
    <row r="1158" spans="2:5" ht="13.5" x14ac:dyDescent="0.15">
      <c r="B1158" s="110" t="s">
        <v>4109</v>
      </c>
      <c r="C1158" s="110" t="s">
        <v>4094</v>
      </c>
      <c r="D1158" s="110" t="s">
        <v>4110</v>
      </c>
      <c r="E1158" s="231" t="str">
        <f t="shared" si="17"/>
        <v>27</v>
      </c>
    </row>
    <row r="1159" spans="2:5" ht="13.5" x14ac:dyDescent="0.15">
      <c r="B1159" s="110" t="s">
        <v>4111</v>
      </c>
      <c r="C1159" s="110" t="s">
        <v>4094</v>
      </c>
      <c r="D1159" s="110" t="s">
        <v>4112</v>
      </c>
      <c r="E1159" s="231" t="str">
        <f t="shared" ref="E1159:E1222" si="18">LEFT(B1159,2)</f>
        <v>27</v>
      </c>
    </row>
    <row r="1160" spans="2:5" ht="13.5" x14ac:dyDescent="0.15">
      <c r="B1160" s="110" t="s">
        <v>4113</v>
      </c>
      <c r="C1160" s="110" t="s">
        <v>4094</v>
      </c>
      <c r="D1160" s="110" t="s">
        <v>4114</v>
      </c>
      <c r="E1160" s="231" t="str">
        <f t="shared" si="18"/>
        <v>27</v>
      </c>
    </row>
    <row r="1161" spans="2:5" ht="13.5" x14ac:dyDescent="0.15">
      <c r="B1161" s="110" t="s">
        <v>4115</v>
      </c>
      <c r="C1161" s="110" t="s">
        <v>4094</v>
      </c>
      <c r="D1161" s="110" t="s">
        <v>4116</v>
      </c>
      <c r="E1161" s="231" t="str">
        <f t="shared" si="18"/>
        <v>27</v>
      </c>
    </row>
    <row r="1162" spans="2:5" ht="13.5" x14ac:dyDescent="0.15">
      <c r="B1162" s="110" t="s">
        <v>4117</v>
      </c>
      <c r="C1162" s="110" t="s">
        <v>4094</v>
      </c>
      <c r="D1162" s="110" t="s">
        <v>4118</v>
      </c>
      <c r="E1162" s="231" t="str">
        <f t="shared" si="18"/>
        <v>27</v>
      </c>
    </row>
    <row r="1163" spans="2:5" ht="13.5" x14ac:dyDescent="0.15">
      <c r="B1163" s="110" t="s">
        <v>4119</v>
      </c>
      <c r="C1163" s="110" t="s">
        <v>4094</v>
      </c>
      <c r="D1163" s="110" t="s">
        <v>4120</v>
      </c>
      <c r="E1163" s="231" t="str">
        <f t="shared" si="18"/>
        <v>27</v>
      </c>
    </row>
    <row r="1164" spans="2:5" ht="13.5" x14ac:dyDescent="0.15">
      <c r="B1164" s="110" t="s">
        <v>4121</v>
      </c>
      <c r="C1164" s="110" t="s">
        <v>4094</v>
      </c>
      <c r="D1164" s="110" t="s">
        <v>4122</v>
      </c>
      <c r="E1164" s="231" t="str">
        <f t="shared" si="18"/>
        <v>27</v>
      </c>
    </row>
    <row r="1165" spans="2:5" ht="13.5" x14ac:dyDescent="0.15">
      <c r="B1165" s="110" t="s">
        <v>4123</v>
      </c>
      <c r="C1165" s="110" t="s">
        <v>4094</v>
      </c>
      <c r="D1165" s="110" t="s">
        <v>4124</v>
      </c>
      <c r="E1165" s="231" t="str">
        <f t="shared" si="18"/>
        <v>27</v>
      </c>
    </row>
    <row r="1166" spans="2:5" ht="13.5" x14ac:dyDescent="0.15">
      <c r="B1166" s="110" t="s">
        <v>4125</v>
      </c>
      <c r="C1166" s="110" t="s">
        <v>4094</v>
      </c>
      <c r="D1166" s="110" t="s">
        <v>4126</v>
      </c>
      <c r="E1166" s="231" t="str">
        <f t="shared" si="18"/>
        <v>27</v>
      </c>
    </row>
    <row r="1167" spans="2:5" ht="13.5" x14ac:dyDescent="0.15">
      <c r="B1167" s="110" t="s">
        <v>4127</v>
      </c>
      <c r="C1167" s="110" t="s">
        <v>4094</v>
      </c>
      <c r="D1167" s="110" t="s">
        <v>4128</v>
      </c>
      <c r="E1167" s="231" t="str">
        <f t="shared" si="18"/>
        <v>27</v>
      </c>
    </row>
    <row r="1168" spans="2:5" ht="13.5" x14ac:dyDescent="0.15">
      <c r="B1168" s="110" t="s">
        <v>4129</v>
      </c>
      <c r="C1168" s="110" t="s">
        <v>4094</v>
      </c>
      <c r="D1168" s="110" t="s">
        <v>4130</v>
      </c>
      <c r="E1168" s="231" t="str">
        <f t="shared" si="18"/>
        <v>27</v>
      </c>
    </row>
    <row r="1169" spans="2:5" ht="13.5" x14ac:dyDescent="0.15">
      <c r="B1169" s="110" t="s">
        <v>4131</v>
      </c>
      <c r="C1169" s="110" t="s">
        <v>4094</v>
      </c>
      <c r="D1169" s="110" t="s">
        <v>4132</v>
      </c>
      <c r="E1169" s="231" t="str">
        <f t="shared" si="18"/>
        <v>27</v>
      </c>
    </row>
    <row r="1170" spans="2:5" ht="13.5" x14ac:dyDescent="0.15">
      <c r="B1170" s="110" t="s">
        <v>4133</v>
      </c>
      <c r="C1170" s="110" t="s">
        <v>4094</v>
      </c>
      <c r="D1170" s="110" t="s">
        <v>4134</v>
      </c>
      <c r="E1170" s="231" t="str">
        <f t="shared" si="18"/>
        <v>27</v>
      </c>
    </row>
    <row r="1171" spans="2:5" ht="13.5" x14ac:dyDescent="0.15">
      <c r="B1171" s="110" t="s">
        <v>4135</v>
      </c>
      <c r="C1171" s="110" t="s">
        <v>4094</v>
      </c>
      <c r="D1171" s="110" t="s">
        <v>4136</v>
      </c>
      <c r="E1171" s="231" t="str">
        <f t="shared" si="18"/>
        <v>27</v>
      </c>
    </row>
    <row r="1172" spans="2:5" ht="13.5" x14ac:dyDescent="0.15">
      <c r="B1172" s="110" t="s">
        <v>4137</v>
      </c>
      <c r="C1172" s="110" t="s">
        <v>4094</v>
      </c>
      <c r="D1172" s="110" t="s">
        <v>4138</v>
      </c>
      <c r="E1172" s="231" t="str">
        <f t="shared" si="18"/>
        <v>27</v>
      </c>
    </row>
    <row r="1173" spans="2:5" ht="13.5" x14ac:dyDescent="0.15">
      <c r="B1173" s="110" t="s">
        <v>4139</v>
      </c>
      <c r="C1173" s="110" t="s">
        <v>4094</v>
      </c>
      <c r="D1173" s="110" t="s">
        <v>4140</v>
      </c>
      <c r="E1173" s="231" t="str">
        <f t="shared" si="18"/>
        <v>27</v>
      </c>
    </row>
    <row r="1174" spans="2:5" ht="13.5" x14ac:dyDescent="0.15">
      <c r="B1174" s="110" t="s">
        <v>4141</v>
      </c>
      <c r="C1174" s="110" t="s">
        <v>4094</v>
      </c>
      <c r="D1174" s="110" t="s">
        <v>4142</v>
      </c>
      <c r="E1174" s="231" t="str">
        <f t="shared" si="18"/>
        <v>27</v>
      </c>
    </row>
    <row r="1175" spans="2:5" ht="13.5" x14ac:dyDescent="0.15">
      <c r="B1175" s="110" t="s">
        <v>4143</v>
      </c>
      <c r="C1175" s="110" t="s">
        <v>4094</v>
      </c>
      <c r="D1175" s="110" t="s">
        <v>4144</v>
      </c>
      <c r="E1175" s="231" t="str">
        <f t="shared" si="18"/>
        <v>27</v>
      </c>
    </row>
    <row r="1176" spans="2:5" ht="13.5" x14ac:dyDescent="0.15">
      <c r="B1176" s="110" t="s">
        <v>4145</v>
      </c>
      <c r="C1176" s="110" t="s">
        <v>4094</v>
      </c>
      <c r="D1176" s="110" t="s">
        <v>4146</v>
      </c>
      <c r="E1176" s="231" t="str">
        <f t="shared" si="18"/>
        <v>27</v>
      </c>
    </row>
    <row r="1177" spans="2:5" ht="13.5" x14ac:dyDescent="0.15">
      <c r="B1177" s="110" t="s">
        <v>4147</v>
      </c>
      <c r="C1177" s="110" t="s">
        <v>4094</v>
      </c>
      <c r="D1177" s="110" t="s">
        <v>4148</v>
      </c>
      <c r="E1177" s="231" t="str">
        <f t="shared" si="18"/>
        <v>27</v>
      </c>
    </row>
    <row r="1178" spans="2:5" ht="13.5" x14ac:dyDescent="0.15">
      <c r="B1178" s="110" t="s">
        <v>4149</v>
      </c>
      <c r="C1178" s="110" t="s">
        <v>4094</v>
      </c>
      <c r="D1178" s="110" t="s">
        <v>4150</v>
      </c>
      <c r="E1178" s="231" t="str">
        <f t="shared" si="18"/>
        <v>27</v>
      </c>
    </row>
    <row r="1179" spans="2:5" ht="13.5" x14ac:dyDescent="0.15">
      <c r="B1179" s="110" t="s">
        <v>4151</v>
      </c>
      <c r="C1179" s="110" t="s">
        <v>4094</v>
      </c>
      <c r="D1179" s="110" t="s">
        <v>4152</v>
      </c>
      <c r="E1179" s="231" t="str">
        <f t="shared" si="18"/>
        <v>27</v>
      </c>
    </row>
    <row r="1180" spans="2:5" ht="13.5" x14ac:dyDescent="0.15">
      <c r="B1180" s="110" t="s">
        <v>4153</v>
      </c>
      <c r="C1180" s="110" t="s">
        <v>4094</v>
      </c>
      <c r="D1180" s="110" t="s">
        <v>4154</v>
      </c>
      <c r="E1180" s="231" t="str">
        <f t="shared" si="18"/>
        <v>27</v>
      </c>
    </row>
    <row r="1181" spans="2:5" ht="13.5" x14ac:dyDescent="0.15">
      <c r="B1181" s="110" t="s">
        <v>4155</v>
      </c>
      <c r="C1181" s="110" t="s">
        <v>4094</v>
      </c>
      <c r="D1181" s="110" t="s">
        <v>4156</v>
      </c>
      <c r="E1181" s="231" t="str">
        <f t="shared" si="18"/>
        <v>27</v>
      </c>
    </row>
    <row r="1182" spans="2:5" ht="13.5" x14ac:dyDescent="0.15">
      <c r="B1182" s="110" t="s">
        <v>4157</v>
      </c>
      <c r="C1182" s="110" t="s">
        <v>4094</v>
      </c>
      <c r="D1182" s="110" t="s">
        <v>4158</v>
      </c>
      <c r="E1182" s="231" t="str">
        <f t="shared" si="18"/>
        <v>27</v>
      </c>
    </row>
    <row r="1183" spans="2:5" ht="13.5" x14ac:dyDescent="0.15">
      <c r="B1183" s="110" t="s">
        <v>4159</v>
      </c>
      <c r="C1183" s="110" t="s">
        <v>4094</v>
      </c>
      <c r="D1183" s="110" t="s">
        <v>4160</v>
      </c>
      <c r="E1183" s="231" t="str">
        <f t="shared" si="18"/>
        <v>27</v>
      </c>
    </row>
    <row r="1184" spans="2:5" ht="13.5" x14ac:dyDescent="0.15">
      <c r="B1184" s="110" t="s">
        <v>4161</v>
      </c>
      <c r="C1184" s="110" t="s">
        <v>4094</v>
      </c>
      <c r="D1184" s="110" t="s">
        <v>4162</v>
      </c>
      <c r="E1184" s="231" t="str">
        <f t="shared" si="18"/>
        <v>27</v>
      </c>
    </row>
    <row r="1185" spans="2:5" ht="13.5" x14ac:dyDescent="0.15">
      <c r="B1185" s="110" t="s">
        <v>4163</v>
      </c>
      <c r="C1185" s="110" t="s">
        <v>4094</v>
      </c>
      <c r="D1185" s="110" t="s">
        <v>4164</v>
      </c>
      <c r="E1185" s="231" t="str">
        <f t="shared" si="18"/>
        <v>27</v>
      </c>
    </row>
    <row r="1186" spans="2:5" ht="13.5" x14ac:dyDescent="0.15">
      <c r="B1186" s="110" t="s">
        <v>4165</v>
      </c>
      <c r="C1186" s="110" t="s">
        <v>4094</v>
      </c>
      <c r="D1186" s="110" t="s">
        <v>4166</v>
      </c>
      <c r="E1186" s="231" t="str">
        <f t="shared" si="18"/>
        <v>27</v>
      </c>
    </row>
    <row r="1187" spans="2:5" ht="13.5" x14ac:dyDescent="0.15">
      <c r="B1187" s="110" t="s">
        <v>4167</v>
      </c>
      <c r="C1187" s="110" t="s">
        <v>4094</v>
      </c>
      <c r="D1187" s="110" t="s">
        <v>4168</v>
      </c>
      <c r="E1187" s="231" t="str">
        <f t="shared" si="18"/>
        <v>27</v>
      </c>
    </row>
    <row r="1188" spans="2:5" ht="13.5" x14ac:dyDescent="0.15">
      <c r="B1188" s="110" t="s">
        <v>4169</v>
      </c>
      <c r="C1188" s="110" t="s">
        <v>4094</v>
      </c>
      <c r="D1188" s="110" t="s">
        <v>4170</v>
      </c>
      <c r="E1188" s="231" t="str">
        <f t="shared" si="18"/>
        <v>27</v>
      </c>
    </row>
    <row r="1189" spans="2:5" ht="13.5" x14ac:dyDescent="0.15">
      <c r="B1189" s="110" t="s">
        <v>4171</v>
      </c>
      <c r="C1189" s="110" t="s">
        <v>4094</v>
      </c>
      <c r="D1189" s="110" t="s">
        <v>4172</v>
      </c>
      <c r="E1189" s="231" t="str">
        <f t="shared" si="18"/>
        <v>27</v>
      </c>
    </row>
    <row r="1190" spans="2:5" ht="13.5" x14ac:dyDescent="0.15">
      <c r="B1190" s="110" t="s">
        <v>4173</v>
      </c>
      <c r="C1190" s="110" t="s">
        <v>4094</v>
      </c>
      <c r="D1190" s="110" t="s">
        <v>4174</v>
      </c>
      <c r="E1190" s="231" t="str">
        <f t="shared" si="18"/>
        <v>27</v>
      </c>
    </row>
    <row r="1191" spans="2:5" ht="13.5" x14ac:dyDescent="0.15">
      <c r="B1191" s="110" t="s">
        <v>4175</v>
      </c>
      <c r="C1191" s="110" t="s">
        <v>4094</v>
      </c>
      <c r="D1191" s="110" t="s">
        <v>4176</v>
      </c>
      <c r="E1191" s="231" t="str">
        <f t="shared" si="18"/>
        <v>27</v>
      </c>
    </row>
    <row r="1192" spans="2:5" ht="13.5" x14ac:dyDescent="0.15">
      <c r="B1192" s="110" t="s">
        <v>4177</v>
      </c>
      <c r="C1192" s="110" t="s">
        <v>4094</v>
      </c>
      <c r="D1192" s="110" t="s">
        <v>4178</v>
      </c>
      <c r="E1192" s="231" t="str">
        <f t="shared" si="18"/>
        <v>27</v>
      </c>
    </row>
    <row r="1193" spans="2:5" ht="13.5" x14ac:dyDescent="0.15">
      <c r="B1193" s="110" t="s">
        <v>4179</v>
      </c>
      <c r="C1193" s="110" t="s">
        <v>4094</v>
      </c>
      <c r="D1193" s="110" t="s">
        <v>4180</v>
      </c>
      <c r="E1193" s="231" t="str">
        <f t="shared" si="18"/>
        <v>27</v>
      </c>
    </row>
    <row r="1194" spans="2:5" ht="13.5" x14ac:dyDescent="0.15">
      <c r="B1194" s="109" t="s">
        <v>6870</v>
      </c>
      <c r="C1194" s="109" t="s">
        <v>6955</v>
      </c>
      <c r="D1194" s="170"/>
      <c r="E1194" s="231" t="str">
        <f t="shared" si="18"/>
        <v>28</v>
      </c>
    </row>
    <row r="1195" spans="2:5" ht="13.5" x14ac:dyDescent="0.15">
      <c r="B1195" s="110" t="s">
        <v>4237</v>
      </c>
      <c r="C1195" s="110" t="s">
        <v>4236</v>
      </c>
      <c r="D1195" s="110" t="s">
        <v>4238</v>
      </c>
      <c r="E1195" s="231" t="str">
        <f t="shared" si="18"/>
        <v>28</v>
      </c>
    </row>
    <row r="1196" spans="2:5" ht="13.5" x14ac:dyDescent="0.15">
      <c r="B1196" s="110" t="s">
        <v>4239</v>
      </c>
      <c r="C1196" s="110" t="s">
        <v>4236</v>
      </c>
      <c r="D1196" s="110" t="s">
        <v>4240</v>
      </c>
      <c r="E1196" s="231" t="str">
        <f t="shared" si="18"/>
        <v>28</v>
      </c>
    </row>
    <row r="1197" spans="2:5" ht="13.5" x14ac:dyDescent="0.15">
      <c r="B1197" s="110" t="s">
        <v>4241</v>
      </c>
      <c r="C1197" s="110" t="s">
        <v>4236</v>
      </c>
      <c r="D1197" s="110" t="s">
        <v>4242</v>
      </c>
      <c r="E1197" s="231" t="str">
        <f t="shared" si="18"/>
        <v>28</v>
      </c>
    </row>
    <row r="1198" spans="2:5" ht="13.5" x14ac:dyDescent="0.15">
      <c r="B1198" s="110" t="s">
        <v>4243</v>
      </c>
      <c r="C1198" s="110" t="s">
        <v>4236</v>
      </c>
      <c r="D1198" s="110" t="s">
        <v>4244</v>
      </c>
      <c r="E1198" s="231" t="str">
        <f t="shared" si="18"/>
        <v>28</v>
      </c>
    </row>
    <row r="1199" spans="2:5" ht="13.5" x14ac:dyDescent="0.15">
      <c r="B1199" s="110" t="s">
        <v>4245</v>
      </c>
      <c r="C1199" s="110" t="s">
        <v>4236</v>
      </c>
      <c r="D1199" s="110" t="s">
        <v>4246</v>
      </c>
      <c r="E1199" s="231" t="str">
        <f t="shared" si="18"/>
        <v>28</v>
      </c>
    </row>
    <row r="1200" spans="2:5" ht="13.5" x14ac:dyDescent="0.15">
      <c r="B1200" s="110" t="s">
        <v>4247</v>
      </c>
      <c r="C1200" s="110" t="s">
        <v>4236</v>
      </c>
      <c r="D1200" s="110" t="s">
        <v>4248</v>
      </c>
      <c r="E1200" s="231" t="str">
        <f t="shared" si="18"/>
        <v>28</v>
      </c>
    </row>
    <row r="1201" spans="2:5" ht="13.5" x14ac:dyDescent="0.15">
      <c r="B1201" s="110" t="s">
        <v>4249</v>
      </c>
      <c r="C1201" s="110" t="s">
        <v>4236</v>
      </c>
      <c r="D1201" s="110" t="s">
        <v>4250</v>
      </c>
      <c r="E1201" s="231" t="str">
        <f t="shared" si="18"/>
        <v>28</v>
      </c>
    </row>
    <row r="1202" spans="2:5" ht="13.5" x14ac:dyDescent="0.15">
      <c r="B1202" s="110" t="s">
        <v>4251</v>
      </c>
      <c r="C1202" s="110" t="s">
        <v>4236</v>
      </c>
      <c r="D1202" s="110" t="s">
        <v>4252</v>
      </c>
      <c r="E1202" s="231" t="str">
        <f t="shared" si="18"/>
        <v>28</v>
      </c>
    </row>
    <row r="1203" spans="2:5" ht="13.5" x14ac:dyDescent="0.15">
      <c r="B1203" s="110" t="s">
        <v>4253</v>
      </c>
      <c r="C1203" s="110" t="s">
        <v>4236</v>
      </c>
      <c r="D1203" s="110" t="s">
        <v>4254</v>
      </c>
      <c r="E1203" s="231" t="str">
        <f t="shared" si="18"/>
        <v>28</v>
      </c>
    </row>
    <row r="1204" spans="2:5" ht="13.5" x14ac:dyDescent="0.15">
      <c r="B1204" s="110" t="s">
        <v>4255</v>
      </c>
      <c r="C1204" s="110" t="s">
        <v>4236</v>
      </c>
      <c r="D1204" s="110" t="s">
        <v>4256</v>
      </c>
      <c r="E1204" s="231" t="str">
        <f t="shared" si="18"/>
        <v>28</v>
      </c>
    </row>
    <row r="1205" spans="2:5" ht="13.5" x14ac:dyDescent="0.15">
      <c r="B1205" s="110" t="s">
        <v>4257</v>
      </c>
      <c r="C1205" s="110" t="s">
        <v>4236</v>
      </c>
      <c r="D1205" s="110" t="s">
        <v>4258</v>
      </c>
      <c r="E1205" s="231" t="str">
        <f t="shared" si="18"/>
        <v>28</v>
      </c>
    </row>
    <row r="1206" spans="2:5" ht="13.5" x14ac:dyDescent="0.15">
      <c r="B1206" s="110" t="s">
        <v>4259</v>
      </c>
      <c r="C1206" s="110" t="s">
        <v>4236</v>
      </c>
      <c r="D1206" s="110" t="s">
        <v>4260</v>
      </c>
      <c r="E1206" s="231" t="str">
        <f t="shared" si="18"/>
        <v>28</v>
      </c>
    </row>
    <row r="1207" spans="2:5" ht="13.5" x14ac:dyDescent="0.15">
      <c r="B1207" s="110" t="s">
        <v>4261</v>
      </c>
      <c r="C1207" s="110" t="s">
        <v>4236</v>
      </c>
      <c r="D1207" s="110" t="s">
        <v>4262</v>
      </c>
      <c r="E1207" s="231" t="str">
        <f t="shared" si="18"/>
        <v>28</v>
      </c>
    </row>
    <row r="1208" spans="2:5" ht="13.5" x14ac:dyDescent="0.15">
      <c r="B1208" s="110" t="s">
        <v>4263</v>
      </c>
      <c r="C1208" s="110" t="s">
        <v>4236</v>
      </c>
      <c r="D1208" s="110" t="s">
        <v>4264</v>
      </c>
      <c r="E1208" s="231" t="str">
        <f t="shared" si="18"/>
        <v>28</v>
      </c>
    </row>
    <row r="1209" spans="2:5" ht="13.5" x14ac:dyDescent="0.15">
      <c r="B1209" s="110" t="s">
        <v>4265</v>
      </c>
      <c r="C1209" s="110" t="s">
        <v>4236</v>
      </c>
      <c r="D1209" s="110" t="s">
        <v>4266</v>
      </c>
      <c r="E1209" s="231" t="str">
        <f t="shared" si="18"/>
        <v>28</v>
      </c>
    </row>
    <row r="1210" spans="2:5" ht="13.5" x14ac:dyDescent="0.15">
      <c r="B1210" s="110" t="s">
        <v>4267</v>
      </c>
      <c r="C1210" s="110" t="s">
        <v>4236</v>
      </c>
      <c r="D1210" s="110" t="s">
        <v>4268</v>
      </c>
      <c r="E1210" s="231" t="str">
        <f t="shared" si="18"/>
        <v>28</v>
      </c>
    </row>
    <row r="1211" spans="2:5" ht="13.5" x14ac:dyDescent="0.15">
      <c r="B1211" s="110" t="s">
        <v>4269</v>
      </c>
      <c r="C1211" s="110" t="s">
        <v>4236</v>
      </c>
      <c r="D1211" s="110" t="s">
        <v>4270</v>
      </c>
      <c r="E1211" s="231" t="str">
        <f t="shared" si="18"/>
        <v>28</v>
      </c>
    </row>
    <row r="1212" spans="2:5" ht="13.5" x14ac:dyDescent="0.15">
      <c r="B1212" s="110" t="s">
        <v>4271</v>
      </c>
      <c r="C1212" s="110" t="s">
        <v>4236</v>
      </c>
      <c r="D1212" s="110" t="s">
        <v>4272</v>
      </c>
      <c r="E1212" s="231" t="str">
        <f t="shared" si="18"/>
        <v>28</v>
      </c>
    </row>
    <row r="1213" spans="2:5" ht="13.5" x14ac:dyDescent="0.15">
      <c r="B1213" s="110" t="s">
        <v>4273</v>
      </c>
      <c r="C1213" s="110" t="s">
        <v>4236</v>
      </c>
      <c r="D1213" s="110" t="s">
        <v>4274</v>
      </c>
      <c r="E1213" s="231" t="str">
        <f t="shared" si="18"/>
        <v>28</v>
      </c>
    </row>
    <row r="1214" spans="2:5" ht="13.5" x14ac:dyDescent="0.15">
      <c r="B1214" s="110" t="s">
        <v>4275</v>
      </c>
      <c r="C1214" s="110" t="s">
        <v>4236</v>
      </c>
      <c r="D1214" s="110" t="s">
        <v>4276</v>
      </c>
      <c r="E1214" s="231" t="str">
        <f t="shared" si="18"/>
        <v>28</v>
      </c>
    </row>
    <row r="1215" spans="2:5" ht="13.5" x14ac:dyDescent="0.15">
      <c r="B1215" s="110" t="s">
        <v>4277</v>
      </c>
      <c r="C1215" s="110" t="s">
        <v>4236</v>
      </c>
      <c r="D1215" s="110" t="s">
        <v>6540</v>
      </c>
      <c r="E1215" s="231" t="str">
        <f t="shared" si="18"/>
        <v>28</v>
      </c>
    </row>
    <row r="1216" spans="2:5" ht="13.5" x14ac:dyDescent="0.15">
      <c r="B1216" s="110" t="s">
        <v>4278</v>
      </c>
      <c r="C1216" s="110" t="s">
        <v>4236</v>
      </c>
      <c r="D1216" s="110" t="s">
        <v>4279</v>
      </c>
      <c r="E1216" s="231" t="str">
        <f t="shared" si="18"/>
        <v>28</v>
      </c>
    </row>
    <row r="1217" spans="2:5" ht="13.5" x14ac:dyDescent="0.15">
      <c r="B1217" s="110" t="s">
        <v>4280</v>
      </c>
      <c r="C1217" s="110" t="s">
        <v>4236</v>
      </c>
      <c r="D1217" s="110" t="s">
        <v>4281</v>
      </c>
      <c r="E1217" s="231" t="str">
        <f t="shared" si="18"/>
        <v>28</v>
      </c>
    </row>
    <row r="1218" spans="2:5" ht="13.5" x14ac:dyDescent="0.15">
      <c r="B1218" s="110" t="s">
        <v>4282</v>
      </c>
      <c r="C1218" s="110" t="s">
        <v>4236</v>
      </c>
      <c r="D1218" s="110" t="s">
        <v>4283</v>
      </c>
      <c r="E1218" s="231" t="str">
        <f t="shared" si="18"/>
        <v>28</v>
      </c>
    </row>
    <row r="1219" spans="2:5" ht="13.5" x14ac:dyDescent="0.15">
      <c r="B1219" s="110" t="s">
        <v>4284</v>
      </c>
      <c r="C1219" s="110" t="s">
        <v>4236</v>
      </c>
      <c r="D1219" s="110" t="s">
        <v>4285</v>
      </c>
      <c r="E1219" s="231" t="str">
        <f t="shared" si="18"/>
        <v>28</v>
      </c>
    </row>
    <row r="1220" spans="2:5" ht="13.5" x14ac:dyDescent="0.15">
      <c r="B1220" s="110" t="s">
        <v>4286</v>
      </c>
      <c r="C1220" s="110" t="s">
        <v>4236</v>
      </c>
      <c r="D1220" s="110" t="s">
        <v>4287</v>
      </c>
      <c r="E1220" s="231" t="str">
        <f t="shared" si="18"/>
        <v>28</v>
      </c>
    </row>
    <row r="1221" spans="2:5" ht="13.5" x14ac:dyDescent="0.15">
      <c r="B1221" s="110" t="s">
        <v>4288</v>
      </c>
      <c r="C1221" s="110" t="s">
        <v>4236</v>
      </c>
      <c r="D1221" s="110" t="s">
        <v>4289</v>
      </c>
      <c r="E1221" s="231" t="str">
        <f t="shared" si="18"/>
        <v>28</v>
      </c>
    </row>
    <row r="1222" spans="2:5" ht="13.5" x14ac:dyDescent="0.15">
      <c r="B1222" s="110" t="s">
        <v>4290</v>
      </c>
      <c r="C1222" s="110" t="s">
        <v>4236</v>
      </c>
      <c r="D1222" s="110" t="s">
        <v>4291</v>
      </c>
      <c r="E1222" s="231" t="str">
        <f t="shared" si="18"/>
        <v>28</v>
      </c>
    </row>
    <row r="1223" spans="2:5" ht="13.5" x14ac:dyDescent="0.15">
      <c r="B1223" s="110" t="s">
        <v>4292</v>
      </c>
      <c r="C1223" s="110" t="s">
        <v>4236</v>
      </c>
      <c r="D1223" s="110" t="s">
        <v>4293</v>
      </c>
      <c r="E1223" s="231" t="str">
        <f t="shared" ref="E1223:E1286" si="19">LEFT(B1223,2)</f>
        <v>28</v>
      </c>
    </row>
    <row r="1224" spans="2:5" ht="13.5" x14ac:dyDescent="0.15">
      <c r="B1224" s="110" t="s">
        <v>4294</v>
      </c>
      <c r="C1224" s="110" t="s">
        <v>4236</v>
      </c>
      <c r="D1224" s="110" t="s">
        <v>4295</v>
      </c>
      <c r="E1224" s="231" t="str">
        <f t="shared" si="19"/>
        <v>28</v>
      </c>
    </row>
    <row r="1225" spans="2:5" ht="13.5" x14ac:dyDescent="0.15">
      <c r="B1225" s="110" t="s">
        <v>4296</v>
      </c>
      <c r="C1225" s="110" t="s">
        <v>4236</v>
      </c>
      <c r="D1225" s="110" t="s">
        <v>4297</v>
      </c>
      <c r="E1225" s="231" t="str">
        <f t="shared" si="19"/>
        <v>28</v>
      </c>
    </row>
    <row r="1226" spans="2:5" ht="13.5" x14ac:dyDescent="0.15">
      <c r="B1226" s="110" t="s">
        <v>4298</v>
      </c>
      <c r="C1226" s="110" t="s">
        <v>4236</v>
      </c>
      <c r="D1226" s="110" t="s">
        <v>4299</v>
      </c>
      <c r="E1226" s="231" t="str">
        <f t="shared" si="19"/>
        <v>28</v>
      </c>
    </row>
    <row r="1227" spans="2:5" ht="13.5" x14ac:dyDescent="0.15">
      <c r="B1227" s="110" t="s">
        <v>4300</v>
      </c>
      <c r="C1227" s="110" t="s">
        <v>4236</v>
      </c>
      <c r="D1227" s="110" t="s">
        <v>4301</v>
      </c>
      <c r="E1227" s="231" t="str">
        <f t="shared" si="19"/>
        <v>28</v>
      </c>
    </row>
    <row r="1228" spans="2:5" ht="13.5" x14ac:dyDescent="0.15">
      <c r="B1228" s="110" t="s">
        <v>4302</v>
      </c>
      <c r="C1228" s="110" t="s">
        <v>4236</v>
      </c>
      <c r="D1228" s="110" t="s">
        <v>4303</v>
      </c>
      <c r="E1228" s="231" t="str">
        <f t="shared" si="19"/>
        <v>28</v>
      </c>
    </row>
    <row r="1229" spans="2:5" ht="13.5" x14ac:dyDescent="0.15">
      <c r="B1229" s="110" t="s">
        <v>4304</v>
      </c>
      <c r="C1229" s="110" t="s">
        <v>4236</v>
      </c>
      <c r="D1229" s="110" t="s">
        <v>4305</v>
      </c>
      <c r="E1229" s="231" t="str">
        <f t="shared" si="19"/>
        <v>28</v>
      </c>
    </row>
    <row r="1230" spans="2:5" ht="13.5" x14ac:dyDescent="0.15">
      <c r="B1230" s="110" t="s">
        <v>4306</v>
      </c>
      <c r="C1230" s="110" t="s">
        <v>4236</v>
      </c>
      <c r="D1230" s="110" t="s">
        <v>4307</v>
      </c>
      <c r="E1230" s="231" t="str">
        <f t="shared" si="19"/>
        <v>28</v>
      </c>
    </row>
    <row r="1231" spans="2:5" ht="13.5" x14ac:dyDescent="0.15">
      <c r="B1231" s="110" t="s">
        <v>4308</v>
      </c>
      <c r="C1231" s="110" t="s">
        <v>4236</v>
      </c>
      <c r="D1231" s="110" t="s">
        <v>4176</v>
      </c>
      <c r="E1231" s="231" t="str">
        <f t="shared" si="19"/>
        <v>28</v>
      </c>
    </row>
    <row r="1232" spans="2:5" ht="13.5" x14ac:dyDescent="0.15">
      <c r="B1232" s="110" t="s">
        <v>4309</v>
      </c>
      <c r="C1232" s="110" t="s">
        <v>4236</v>
      </c>
      <c r="D1232" s="110" t="s">
        <v>4310</v>
      </c>
      <c r="E1232" s="231" t="str">
        <f t="shared" si="19"/>
        <v>28</v>
      </c>
    </row>
    <row r="1233" spans="2:5" ht="13.5" x14ac:dyDescent="0.15">
      <c r="B1233" s="110" t="s">
        <v>4311</v>
      </c>
      <c r="C1233" s="110" t="s">
        <v>4236</v>
      </c>
      <c r="D1233" s="110" t="s">
        <v>4312</v>
      </c>
      <c r="E1233" s="231" t="str">
        <f t="shared" si="19"/>
        <v>28</v>
      </c>
    </row>
    <row r="1234" spans="2:5" ht="13.5" x14ac:dyDescent="0.15">
      <c r="B1234" s="110" t="s">
        <v>4313</v>
      </c>
      <c r="C1234" s="110" t="s">
        <v>4236</v>
      </c>
      <c r="D1234" s="110" t="s">
        <v>4314</v>
      </c>
      <c r="E1234" s="231" t="str">
        <f t="shared" si="19"/>
        <v>28</v>
      </c>
    </row>
    <row r="1235" spans="2:5" ht="13.5" x14ac:dyDescent="0.15">
      <c r="B1235" s="110" t="s">
        <v>4315</v>
      </c>
      <c r="C1235" s="110" t="s">
        <v>4236</v>
      </c>
      <c r="D1235" s="110" t="s">
        <v>4316</v>
      </c>
      <c r="E1235" s="231" t="str">
        <f t="shared" si="19"/>
        <v>28</v>
      </c>
    </row>
    <row r="1236" spans="2:5" ht="13.5" x14ac:dyDescent="0.15">
      <c r="B1236" s="109" t="s">
        <v>6871</v>
      </c>
      <c r="C1236" s="109" t="s">
        <v>6956</v>
      </c>
      <c r="D1236" s="170"/>
      <c r="E1236" s="231" t="str">
        <f t="shared" si="19"/>
        <v>29</v>
      </c>
    </row>
    <row r="1237" spans="2:5" ht="13.5" x14ac:dyDescent="0.15">
      <c r="B1237" s="110" t="s">
        <v>4389</v>
      </c>
      <c r="C1237" s="110" t="s">
        <v>4388</v>
      </c>
      <c r="D1237" s="110" t="s">
        <v>4390</v>
      </c>
      <c r="E1237" s="231" t="str">
        <f t="shared" si="19"/>
        <v>29</v>
      </c>
    </row>
    <row r="1238" spans="2:5" ht="13.5" x14ac:dyDescent="0.15">
      <c r="B1238" s="110" t="s">
        <v>4391</v>
      </c>
      <c r="C1238" s="110" t="s">
        <v>4388</v>
      </c>
      <c r="D1238" s="110" t="s">
        <v>4392</v>
      </c>
      <c r="E1238" s="231" t="str">
        <f t="shared" si="19"/>
        <v>29</v>
      </c>
    </row>
    <row r="1239" spans="2:5" ht="13.5" x14ac:dyDescent="0.15">
      <c r="B1239" s="110" t="s">
        <v>4393</v>
      </c>
      <c r="C1239" s="110" t="s">
        <v>4388</v>
      </c>
      <c r="D1239" s="110" t="s">
        <v>4394</v>
      </c>
      <c r="E1239" s="231" t="str">
        <f t="shared" si="19"/>
        <v>29</v>
      </c>
    </row>
    <row r="1240" spans="2:5" ht="13.5" x14ac:dyDescent="0.15">
      <c r="B1240" s="110" t="s">
        <v>4395</v>
      </c>
      <c r="C1240" s="110" t="s">
        <v>4388</v>
      </c>
      <c r="D1240" s="110" t="s">
        <v>4396</v>
      </c>
      <c r="E1240" s="231" t="str">
        <f t="shared" si="19"/>
        <v>29</v>
      </c>
    </row>
    <row r="1241" spans="2:5" ht="13.5" x14ac:dyDescent="0.15">
      <c r="B1241" s="110" t="s">
        <v>4397</v>
      </c>
      <c r="C1241" s="110" t="s">
        <v>4388</v>
      </c>
      <c r="D1241" s="110" t="s">
        <v>4398</v>
      </c>
      <c r="E1241" s="231" t="str">
        <f t="shared" si="19"/>
        <v>29</v>
      </c>
    </row>
    <row r="1242" spans="2:5" ht="13.5" x14ac:dyDescent="0.15">
      <c r="B1242" s="110" t="s">
        <v>4399</v>
      </c>
      <c r="C1242" s="110" t="s">
        <v>4388</v>
      </c>
      <c r="D1242" s="110" t="s">
        <v>4400</v>
      </c>
      <c r="E1242" s="231" t="str">
        <f t="shared" si="19"/>
        <v>29</v>
      </c>
    </row>
    <row r="1243" spans="2:5" ht="13.5" x14ac:dyDescent="0.15">
      <c r="B1243" s="110" t="s">
        <v>4401</v>
      </c>
      <c r="C1243" s="110" t="s">
        <v>4388</v>
      </c>
      <c r="D1243" s="110" t="s">
        <v>4402</v>
      </c>
      <c r="E1243" s="231" t="str">
        <f t="shared" si="19"/>
        <v>29</v>
      </c>
    </row>
    <row r="1244" spans="2:5" ht="13.5" x14ac:dyDescent="0.15">
      <c r="B1244" s="110" t="s">
        <v>4403</v>
      </c>
      <c r="C1244" s="110" t="s">
        <v>4388</v>
      </c>
      <c r="D1244" s="110" t="s">
        <v>4404</v>
      </c>
      <c r="E1244" s="231" t="str">
        <f t="shared" si="19"/>
        <v>29</v>
      </c>
    </row>
    <row r="1245" spans="2:5" ht="13.5" x14ac:dyDescent="0.15">
      <c r="B1245" s="110" t="s">
        <v>4405</v>
      </c>
      <c r="C1245" s="110" t="s">
        <v>4388</v>
      </c>
      <c r="D1245" s="110" t="s">
        <v>4406</v>
      </c>
      <c r="E1245" s="231" t="str">
        <f t="shared" si="19"/>
        <v>29</v>
      </c>
    </row>
    <row r="1246" spans="2:5" ht="13.5" x14ac:dyDescent="0.15">
      <c r="B1246" s="110" t="s">
        <v>4407</v>
      </c>
      <c r="C1246" s="110" t="s">
        <v>4388</v>
      </c>
      <c r="D1246" s="110" t="s">
        <v>4408</v>
      </c>
      <c r="E1246" s="231" t="str">
        <f t="shared" si="19"/>
        <v>29</v>
      </c>
    </row>
    <row r="1247" spans="2:5" ht="13.5" x14ac:dyDescent="0.15">
      <c r="B1247" s="110" t="s">
        <v>4409</v>
      </c>
      <c r="C1247" s="110" t="s">
        <v>4388</v>
      </c>
      <c r="D1247" s="110" t="s">
        <v>4410</v>
      </c>
      <c r="E1247" s="231" t="str">
        <f t="shared" si="19"/>
        <v>29</v>
      </c>
    </row>
    <row r="1248" spans="2:5" ht="13.5" x14ac:dyDescent="0.15">
      <c r="B1248" s="110" t="s">
        <v>4411</v>
      </c>
      <c r="C1248" s="110" t="s">
        <v>4388</v>
      </c>
      <c r="D1248" s="110" t="s">
        <v>4412</v>
      </c>
      <c r="E1248" s="231" t="str">
        <f t="shared" si="19"/>
        <v>29</v>
      </c>
    </row>
    <row r="1249" spans="2:5" ht="13.5" x14ac:dyDescent="0.15">
      <c r="B1249" s="110" t="s">
        <v>4413</v>
      </c>
      <c r="C1249" s="110" t="s">
        <v>4388</v>
      </c>
      <c r="D1249" s="110" t="s">
        <v>4414</v>
      </c>
      <c r="E1249" s="231" t="str">
        <f t="shared" si="19"/>
        <v>29</v>
      </c>
    </row>
    <row r="1250" spans="2:5" ht="13.5" x14ac:dyDescent="0.15">
      <c r="B1250" s="110" t="s">
        <v>4415</v>
      </c>
      <c r="C1250" s="110" t="s">
        <v>4388</v>
      </c>
      <c r="D1250" s="110" t="s">
        <v>4416</v>
      </c>
      <c r="E1250" s="231" t="str">
        <f t="shared" si="19"/>
        <v>29</v>
      </c>
    </row>
    <row r="1251" spans="2:5" ht="13.5" x14ac:dyDescent="0.15">
      <c r="B1251" s="110" t="s">
        <v>4417</v>
      </c>
      <c r="C1251" s="110" t="s">
        <v>4388</v>
      </c>
      <c r="D1251" s="110" t="s">
        <v>4418</v>
      </c>
      <c r="E1251" s="231" t="str">
        <f t="shared" si="19"/>
        <v>29</v>
      </c>
    </row>
    <row r="1252" spans="2:5" ht="13.5" x14ac:dyDescent="0.15">
      <c r="B1252" s="110" t="s">
        <v>4419</v>
      </c>
      <c r="C1252" s="110" t="s">
        <v>4388</v>
      </c>
      <c r="D1252" s="110" t="s">
        <v>4420</v>
      </c>
      <c r="E1252" s="231" t="str">
        <f t="shared" si="19"/>
        <v>29</v>
      </c>
    </row>
    <row r="1253" spans="2:5" ht="13.5" x14ac:dyDescent="0.15">
      <c r="B1253" s="110" t="s">
        <v>4421</v>
      </c>
      <c r="C1253" s="110" t="s">
        <v>4388</v>
      </c>
      <c r="D1253" s="110" t="s">
        <v>4422</v>
      </c>
      <c r="E1253" s="231" t="str">
        <f t="shared" si="19"/>
        <v>29</v>
      </c>
    </row>
    <row r="1254" spans="2:5" ht="13.5" x14ac:dyDescent="0.15">
      <c r="B1254" s="110" t="s">
        <v>4423</v>
      </c>
      <c r="C1254" s="110" t="s">
        <v>4388</v>
      </c>
      <c r="D1254" s="110" t="s">
        <v>1258</v>
      </c>
      <c r="E1254" s="231" t="str">
        <f t="shared" si="19"/>
        <v>29</v>
      </c>
    </row>
    <row r="1255" spans="2:5" ht="13.5" x14ac:dyDescent="0.15">
      <c r="B1255" s="110" t="s">
        <v>4424</v>
      </c>
      <c r="C1255" s="110" t="s">
        <v>4388</v>
      </c>
      <c r="D1255" s="110" t="s">
        <v>4425</v>
      </c>
      <c r="E1255" s="231" t="str">
        <f t="shared" si="19"/>
        <v>29</v>
      </c>
    </row>
    <row r="1256" spans="2:5" ht="13.5" x14ac:dyDescent="0.15">
      <c r="B1256" s="110" t="s">
        <v>4426</v>
      </c>
      <c r="C1256" s="110" t="s">
        <v>4388</v>
      </c>
      <c r="D1256" s="110" t="s">
        <v>4427</v>
      </c>
      <c r="E1256" s="231" t="str">
        <f t="shared" si="19"/>
        <v>29</v>
      </c>
    </row>
    <row r="1257" spans="2:5" ht="13.5" x14ac:dyDescent="0.15">
      <c r="B1257" s="110" t="s">
        <v>4428</v>
      </c>
      <c r="C1257" s="110" t="s">
        <v>4388</v>
      </c>
      <c r="D1257" s="110" t="s">
        <v>4429</v>
      </c>
      <c r="E1257" s="231" t="str">
        <f t="shared" si="19"/>
        <v>29</v>
      </c>
    </row>
    <row r="1258" spans="2:5" ht="13.5" x14ac:dyDescent="0.15">
      <c r="B1258" s="110" t="s">
        <v>4430</v>
      </c>
      <c r="C1258" s="110" t="s">
        <v>4388</v>
      </c>
      <c r="D1258" s="110" t="s">
        <v>4431</v>
      </c>
      <c r="E1258" s="231" t="str">
        <f t="shared" si="19"/>
        <v>29</v>
      </c>
    </row>
    <row r="1259" spans="2:5" ht="13.5" x14ac:dyDescent="0.15">
      <c r="B1259" s="110" t="s">
        <v>4432</v>
      </c>
      <c r="C1259" s="110" t="s">
        <v>4388</v>
      </c>
      <c r="D1259" s="110" t="s">
        <v>4433</v>
      </c>
      <c r="E1259" s="231" t="str">
        <f t="shared" si="19"/>
        <v>29</v>
      </c>
    </row>
    <row r="1260" spans="2:5" ht="13.5" x14ac:dyDescent="0.15">
      <c r="B1260" s="110" t="s">
        <v>4434</v>
      </c>
      <c r="C1260" s="110" t="s">
        <v>4388</v>
      </c>
      <c r="D1260" s="110" t="s">
        <v>4435</v>
      </c>
      <c r="E1260" s="231" t="str">
        <f t="shared" si="19"/>
        <v>29</v>
      </c>
    </row>
    <row r="1261" spans="2:5" ht="13.5" x14ac:dyDescent="0.15">
      <c r="B1261" s="110" t="s">
        <v>4436</v>
      </c>
      <c r="C1261" s="110" t="s">
        <v>4388</v>
      </c>
      <c r="D1261" s="110" t="s">
        <v>4437</v>
      </c>
      <c r="E1261" s="231" t="str">
        <f t="shared" si="19"/>
        <v>29</v>
      </c>
    </row>
    <row r="1262" spans="2:5" ht="13.5" x14ac:dyDescent="0.15">
      <c r="B1262" s="110" t="s">
        <v>4438</v>
      </c>
      <c r="C1262" s="110" t="s">
        <v>4388</v>
      </c>
      <c r="D1262" s="110" t="s">
        <v>4439</v>
      </c>
      <c r="E1262" s="231" t="str">
        <f t="shared" si="19"/>
        <v>29</v>
      </c>
    </row>
    <row r="1263" spans="2:5" ht="13.5" x14ac:dyDescent="0.15">
      <c r="B1263" s="110" t="s">
        <v>4440</v>
      </c>
      <c r="C1263" s="110" t="s">
        <v>4388</v>
      </c>
      <c r="D1263" s="110" t="s">
        <v>4441</v>
      </c>
      <c r="E1263" s="231" t="str">
        <f t="shared" si="19"/>
        <v>29</v>
      </c>
    </row>
    <row r="1264" spans="2:5" ht="13.5" x14ac:dyDescent="0.15">
      <c r="B1264" s="110" t="s">
        <v>4442</v>
      </c>
      <c r="C1264" s="110" t="s">
        <v>4388</v>
      </c>
      <c r="D1264" s="110" t="s">
        <v>4443</v>
      </c>
      <c r="E1264" s="231" t="str">
        <f t="shared" si="19"/>
        <v>29</v>
      </c>
    </row>
    <row r="1265" spans="2:5" ht="13.5" x14ac:dyDescent="0.15">
      <c r="B1265" s="110" t="s">
        <v>4444</v>
      </c>
      <c r="C1265" s="110" t="s">
        <v>4388</v>
      </c>
      <c r="D1265" s="110" t="s">
        <v>4445</v>
      </c>
      <c r="E1265" s="231" t="str">
        <f t="shared" si="19"/>
        <v>29</v>
      </c>
    </row>
    <row r="1266" spans="2:5" ht="13.5" x14ac:dyDescent="0.15">
      <c r="B1266" s="110" t="s">
        <v>4446</v>
      </c>
      <c r="C1266" s="110" t="s">
        <v>4388</v>
      </c>
      <c r="D1266" s="110" t="s">
        <v>4447</v>
      </c>
      <c r="E1266" s="231" t="str">
        <f t="shared" si="19"/>
        <v>29</v>
      </c>
    </row>
    <row r="1267" spans="2:5" ht="13.5" x14ac:dyDescent="0.15">
      <c r="B1267" s="110" t="s">
        <v>4448</v>
      </c>
      <c r="C1267" s="110" t="s">
        <v>4388</v>
      </c>
      <c r="D1267" s="110" t="s">
        <v>4449</v>
      </c>
      <c r="E1267" s="231" t="str">
        <f t="shared" si="19"/>
        <v>29</v>
      </c>
    </row>
    <row r="1268" spans="2:5" ht="13.5" x14ac:dyDescent="0.15">
      <c r="B1268" s="110" t="s">
        <v>4450</v>
      </c>
      <c r="C1268" s="110" t="s">
        <v>4388</v>
      </c>
      <c r="D1268" s="110" t="s">
        <v>4451</v>
      </c>
      <c r="E1268" s="231" t="str">
        <f t="shared" si="19"/>
        <v>29</v>
      </c>
    </row>
    <row r="1269" spans="2:5" ht="13.5" x14ac:dyDescent="0.15">
      <c r="B1269" s="110" t="s">
        <v>4452</v>
      </c>
      <c r="C1269" s="110" t="s">
        <v>4388</v>
      </c>
      <c r="D1269" s="110" t="s">
        <v>4453</v>
      </c>
      <c r="E1269" s="231" t="str">
        <f t="shared" si="19"/>
        <v>29</v>
      </c>
    </row>
    <row r="1270" spans="2:5" ht="13.5" x14ac:dyDescent="0.15">
      <c r="B1270" s="110" t="s">
        <v>4454</v>
      </c>
      <c r="C1270" s="110" t="s">
        <v>4388</v>
      </c>
      <c r="D1270" s="110" t="s">
        <v>4455</v>
      </c>
      <c r="E1270" s="231" t="str">
        <f t="shared" si="19"/>
        <v>29</v>
      </c>
    </row>
    <row r="1271" spans="2:5" ht="13.5" x14ac:dyDescent="0.15">
      <c r="B1271" s="110" t="s">
        <v>4456</v>
      </c>
      <c r="C1271" s="110" t="s">
        <v>4388</v>
      </c>
      <c r="D1271" s="110" t="s">
        <v>4457</v>
      </c>
      <c r="E1271" s="231" t="str">
        <f t="shared" si="19"/>
        <v>29</v>
      </c>
    </row>
    <row r="1272" spans="2:5" ht="13.5" x14ac:dyDescent="0.15">
      <c r="B1272" s="110" t="s">
        <v>4458</v>
      </c>
      <c r="C1272" s="110" t="s">
        <v>4388</v>
      </c>
      <c r="D1272" s="110" t="s">
        <v>4459</v>
      </c>
      <c r="E1272" s="231" t="str">
        <f t="shared" si="19"/>
        <v>29</v>
      </c>
    </row>
    <row r="1273" spans="2:5" ht="13.5" x14ac:dyDescent="0.15">
      <c r="B1273" s="110" t="s">
        <v>4460</v>
      </c>
      <c r="C1273" s="110" t="s">
        <v>4388</v>
      </c>
      <c r="D1273" s="110" t="s">
        <v>4461</v>
      </c>
      <c r="E1273" s="231" t="str">
        <f t="shared" si="19"/>
        <v>29</v>
      </c>
    </row>
    <row r="1274" spans="2:5" ht="13.5" x14ac:dyDescent="0.15">
      <c r="B1274" s="110" t="s">
        <v>4462</v>
      </c>
      <c r="C1274" s="110" t="s">
        <v>4388</v>
      </c>
      <c r="D1274" s="110" t="s">
        <v>3063</v>
      </c>
      <c r="E1274" s="231" t="str">
        <f t="shared" si="19"/>
        <v>29</v>
      </c>
    </row>
    <row r="1275" spans="2:5" ht="13.5" x14ac:dyDescent="0.15">
      <c r="B1275" s="110" t="s">
        <v>4463</v>
      </c>
      <c r="C1275" s="110" t="s">
        <v>4388</v>
      </c>
      <c r="D1275" s="110" t="s">
        <v>4464</v>
      </c>
      <c r="E1275" s="231" t="str">
        <f t="shared" si="19"/>
        <v>29</v>
      </c>
    </row>
    <row r="1276" spans="2:5" ht="13.5" x14ac:dyDescent="0.15">
      <c r="B1276" s="109" t="s">
        <v>6872</v>
      </c>
      <c r="C1276" s="109" t="s">
        <v>6957</v>
      </c>
      <c r="D1276" s="170"/>
      <c r="E1276" s="231" t="str">
        <f t="shared" si="19"/>
        <v>30</v>
      </c>
    </row>
    <row r="1277" spans="2:5" ht="13.5" x14ac:dyDescent="0.15">
      <c r="B1277" s="110" t="s">
        <v>4511</v>
      </c>
      <c r="C1277" s="110" t="s">
        <v>4510</v>
      </c>
      <c r="D1277" s="110" t="s">
        <v>4512</v>
      </c>
      <c r="E1277" s="231" t="str">
        <f t="shared" si="19"/>
        <v>30</v>
      </c>
    </row>
    <row r="1278" spans="2:5" ht="13.5" x14ac:dyDescent="0.15">
      <c r="B1278" s="110" t="s">
        <v>4513</v>
      </c>
      <c r="C1278" s="110" t="s">
        <v>4510</v>
      </c>
      <c r="D1278" s="110" t="s">
        <v>4514</v>
      </c>
      <c r="E1278" s="231" t="str">
        <f t="shared" si="19"/>
        <v>30</v>
      </c>
    </row>
    <row r="1279" spans="2:5" ht="13.5" x14ac:dyDescent="0.15">
      <c r="B1279" s="110" t="s">
        <v>4515</v>
      </c>
      <c r="C1279" s="110" t="s">
        <v>4510</v>
      </c>
      <c r="D1279" s="110" t="s">
        <v>4516</v>
      </c>
      <c r="E1279" s="231" t="str">
        <f t="shared" si="19"/>
        <v>30</v>
      </c>
    </row>
    <row r="1280" spans="2:5" ht="13.5" x14ac:dyDescent="0.15">
      <c r="B1280" s="110" t="s">
        <v>4517</v>
      </c>
      <c r="C1280" s="110" t="s">
        <v>4510</v>
      </c>
      <c r="D1280" s="110" t="s">
        <v>4518</v>
      </c>
      <c r="E1280" s="231" t="str">
        <f t="shared" si="19"/>
        <v>30</v>
      </c>
    </row>
    <row r="1281" spans="2:5" ht="13.5" x14ac:dyDescent="0.15">
      <c r="B1281" s="110" t="s">
        <v>4519</v>
      </c>
      <c r="C1281" s="110" t="s">
        <v>4510</v>
      </c>
      <c r="D1281" s="110" t="s">
        <v>4520</v>
      </c>
      <c r="E1281" s="231" t="str">
        <f t="shared" si="19"/>
        <v>30</v>
      </c>
    </row>
    <row r="1282" spans="2:5" ht="13.5" x14ac:dyDescent="0.15">
      <c r="B1282" s="110" t="s">
        <v>4521</v>
      </c>
      <c r="C1282" s="110" t="s">
        <v>4510</v>
      </c>
      <c r="D1282" s="110" t="s">
        <v>4522</v>
      </c>
      <c r="E1282" s="231" t="str">
        <f t="shared" si="19"/>
        <v>30</v>
      </c>
    </row>
    <row r="1283" spans="2:5" ht="13.5" x14ac:dyDescent="0.15">
      <c r="B1283" s="110" t="s">
        <v>4523</v>
      </c>
      <c r="C1283" s="110" t="s">
        <v>4510</v>
      </c>
      <c r="D1283" s="110" t="s">
        <v>4524</v>
      </c>
      <c r="E1283" s="231" t="str">
        <f t="shared" si="19"/>
        <v>30</v>
      </c>
    </row>
    <row r="1284" spans="2:5" ht="13.5" x14ac:dyDescent="0.15">
      <c r="B1284" s="110" t="s">
        <v>4525</v>
      </c>
      <c r="C1284" s="110" t="s">
        <v>4510</v>
      </c>
      <c r="D1284" s="110" t="s">
        <v>4526</v>
      </c>
      <c r="E1284" s="231" t="str">
        <f t="shared" si="19"/>
        <v>30</v>
      </c>
    </row>
    <row r="1285" spans="2:5" ht="13.5" x14ac:dyDescent="0.15">
      <c r="B1285" s="110" t="s">
        <v>4527</v>
      </c>
      <c r="C1285" s="110" t="s">
        <v>4510</v>
      </c>
      <c r="D1285" s="110" t="s">
        <v>4528</v>
      </c>
      <c r="E1285" s="231" t="str">
        <f t="shared" si="19"/>
        <v>30</v>
      </c>
    </row>
    <row r="1286" spans="2:5" ht="13.5" x14ac:dyDescent="0.15">
      <c r="B1286" s="110" t="s">
        <v>4529</v>
      </c>
      <c r="C1286" s="110" t="s">
        <v>4510</v>
      </c>
      <c r="D1286" s="110" t="s">
        <v>4530</v>
      </c>
      <c r="E1286" s="231" t="str">
        <f t="shared" si="19"/>
        <v>30</v>
      </c>
    </row>
    <row r="1287" spans="2:5" ht="13.5" x14ac:dyDescent="0.15">
      <c r="B1287" s="110" t="s">
        <v>4531</v>
      </c>
      <c r="C1287" s="110" t="s">
        <v>4510</v>
      </c>
      <c r="D1287" s="110" t="s">
        <v>4532</v>
      </c>
      <c r="E1287" s="231" t="str">
        <f t="shared" ref="E1287:E1350" si="20">LEFT(B1287,2)</f>
        <v>30</v>
      </c>
    </row>
    <row r="1288" spans="2:5" ht="13.5" x14ac:dyDescent="0.15">
      <c r="B1288" s="110" t="s">
        <v>4533</v>
      </c>
      <c r="C1288" s="110" t="s">
        <v>4510</v>
      </c>
      <c r="D1288" s="110" t="s">
        <v>4534</v>
      </c>
      <c r="E1288" s="231" t="str">
        <f t="shared" si="20"/>
        <v>30</v>
      </c>
    </row>
    <row r="1289" spans="2:5" ht="13.5" x14ac:dyDescent="0.15">
      <c r="B1289" s="110" t="s">
        <v>4535</v>
      </c>
      <c r="C1289" s="110" t="s">
        <v>4510</v>
      </c>
      <c r="D1289" s="110" t="s">
        <v>4536</v>
      </c>
      <c r="E1289" s="231" t="str">
        <f t="shared" si="20"/>
        <v>30</v>
      </c>
    </row>
    <row r="1290" spans="2:5" ht="13.5" x14ac:dyDescent="0.15">
      <c r="B1290" s="110" t="s">
        <v>4537</v>
      </c>
      <c r="C1290" s="110" t="s">
        <v>4510</v>
      </c>
      <c r="D1290" s="110" t="s">
        <v>4538</v>
      </c>
      <c r="E1290" s="231" t="str">
        <f t="shared" si="20"/>
        <v>30</v>
      </c>
    </row>
    <row r="1291" spans="2:5" ht="13.5" x14ac:dyDescent="0.15">
      <c r="B1291" s="110" t="s">
        <v>4539</v>
      </c>
      <c r="C1291" s="110" t="s">
        <v>4510</v>
      </c>
      <c r="D1291" s="110" t="s">
        <v>4540</v>
      </c>
      <c r="E1291" s="231" t="str">
        <f t="shared" si="20"/>
        <v>30</v>
      </c>
    </row>
    <row r="1292" spans="2:5" ht="13.5" x14ac:dyDescent="0.15">
      <c r="B1292" s="110" t="s">
        <v>4541</v>
      </c>
      <c r="C1292" s="110" t="s">
        <v>4510</v>
      </c>
      <c r="D1292" s="110" t="s">
        <v>4542</v>
      </c>
      <c r="E1292" s="231" t="str">
        <f t="shared" si="20"/>
        <v>30</v>
      </c>
    </row>
    <row r="1293" spans="2:5" ht="13.5" x14ac:dyDescent="0.15">
      <c r="B1293" s="110" t="s">
        <v>4543</v>
      </c>
      <c r="C1293" s="110" t="s">
        <v>4510</v>
      </c>
      <c r="D1293" s="110" t="s">
        <v>2796</v>
      </c>
      <c r="E1293" s="231" t="str">
        <f t="shared" si="20"/>
        <v>30</v>
      </c>
    </row>
    <row r="1294" spans="2:5" ht="13.5" x14ac:dyDescent="0.15">
      <c r="B1294" s="110" t="s">
        <v>4544</v>
      </c>
      <c r="C1294" s="110" t="s">
        <v>4510</v>
      </c>
      <c r="D1294" s="110" t="s">
        <v>482</v>
      </c>
      <c r="E1294" s="231" t="str">
        <f t="shared" si="20"/>
        <v>30</v>
      </c>
    </row>
    <row r="1295" spans="2:5" ht="13.5" x14ac:dyDescent="0.15">
      <c r="B1295" s="110" t="s">
        <v>4545</v>
      </c>
      <c r="C1295" s="110" t="s">
        <v>4510</v>
      </c>
      <c r="D1295" s="110" t="s">
        <v>4546</v>
      </c>
      <c r="E1295" s="231" t="str">
        <f t="shared" si="20"/>
        <v>30</v>
      </c>
    </row>
    <row r="1296" spans="2:5" ht="13.5" x14ac:dyDescent="0.15">
      <c r="B1296" s="110" t="s">
        <v>4547</v>
      </c>
      <c r="C1296" s="110" t="s">
        <v>4510</v>
      </c>
      <c r="D1296" s="110" t="s">
        <v>4548</v>
      </c>
      <c r="E1296" s="231" t="str">
        <f t="shared" si="20"/>
        <v>30</v>
      </c>
    </row>
    <row r="1297" spans="2:5" ht="13.5" x14ac:dyDescent="0.15">
      <c r="B1297" s="110" t="s">
        <v>4549</v>
      </c>
      <c r="C1297" s="110" t="s">
        <v>4510</v>
      </c>
      <c r="D1297" s="110" t="s">
        <v>4550</v>
      </c>
      <c r="E1297" s="231" t="str">
        <f t="shared" si="20"/>
        <v>30</v>
      </c>
    </row>
    <row r="1298" spans="2:5" ht="13.5" x14ac:dyDescent="0.15">
      <c r="B1298" s="110" t="s">
        <v>4551</v>
      </c>
      <c r="C1298" s="110" t="s">
        <v>4510</v>
      </c>
      <c r="D1298" s="110" t="s">
        <v>4552</v>
      </c>
      <c r="E1298" s="231" t="str">
        <f t="shared" si="20"/>
        <v>30</v>
      </c>
    </row>
    <row r="1299" spans="2:5" ht="13.5" x14ac:dyDescent="0.15">
      <c r="B1299" s="110" t="s">
        <v>4553</v>
      </c>
      <c r="C1299" s="110" t="s">
        <v>4510</v>
      </c>
      <c r="D1299" s="110" t="s">
        <v>4554</v>
      </c>
      <c r="E1299" s="231" t="str">
        <f t="shared" si="20"/>
        <v>30</v>
      </c>
    </row>
    <row r="1300" spans="2:5" ht="13.5" x14ac:dyDescent="0.15">
      <c r="B1300" s="110" t="s">
        <v>4555</v>
      </c>
      <c r="C1300" s="110" t="s">
        <v>4510</v>
      </c>
      <c r="D1300" s="110" t="s">
        <v>4556</v>
      </c>
      <c r="E1300" s="231" t="str">
        <f t="shared" si="20"/>
        <v>30</v>
      </c>
    </row>
    <row r="1301" spans="2:5" ht="13.5" x14ac:dyDescent="0.15">
      <c r="B1301" s="110" t="s">
        <v>4557</v>
      </c>
      <c r="C1301" s="110" t="s">
        <v>4510</v>
      </c>
      <c r="D1301" s="110" t="s">
        <v>4558</v>
      </c>
      <c r="E1301" s="231" t="str">
        <f t="shared" si="20"/>
        <v>30</v>
      </c>
    </row>
    <row r="1302" spans="2:5" ht="13.5" x14ac:dyDescent="0.15">
      <c r="B1302" s="110" t="s">
        <v>4559</v>
      </c>
      <c r="C1302" s="110" t="s">
        <v>4510</v>
      </c>
      <c r="D1302" s="110" t="s">
        <v>4560</v>
      </c>
      <c r="E1302" s="231" t="str">
        <f t="shared" si="20"/>
        <v>30</v>
      </c>
    </row>
    <row r="1303" spans="2:5" ht="13.5" x14ac:dyDescent="0.15">
      <c r="B1303" s="110" t="s">
        <v>4561</v>
      </c>
      <c r="C1303" s="110" t="s">
        <v>4510</v>
      </c>
      <c r="D1303" s="110" t="s">
        <v>4562</v>
      </c>
      <c r="E1303" s="231" t="str">
        <f t="shared" si="20"/>
        <v>30</v>
      </c>
    </row>
    <row r="1304" spans="2:5" ht="13.5" x14ac:dyDescent="0.15">
      <c r="B1304" s="110" t="s">
        <v>4563</v>
      </c>
      <c r="C1304" s="110" t="s">
        <v>4510</v>
      </c>
      <c r="D1304" s="110" t="s">
        <v>4564</v>
      </c>
      <c r="E1304" s="231" t="str">
        <f t="shared" si="20"/>
        <v>30</v>
      </c>
    </row>
    <row r="1305" spans="2:5" ht="13.5" x14ac:dyDescent="0.15">
      <c r="B1305" s="110" t="s">
        <v>4565</v>
      </c>
      <c r="C1305" s="110" t="s">
        <v>4510</v>
      </c>
      <c r="D1305" s="110" t="s">
        <v>4566</v>
      </c>
      <c r="E1305" s="231" t="str">
        <f t="shared" si="20"/>
        <v>30</v>
      </c>
    </row>
    <row r="1306" spans="2:5" ht="13.5" x14ac:dyDescent="0.15">
      <c r="B1306" s="110" t="s">
        <v>4567</v>
      </c>
      <c r="C1306" s="110" t="s">
        <v>4510</v>
      </c>
      <c r="D1306" s="110" t="s">
        <v>4568</v>
      </c>
      <c r="E1306" s="231" t="str">
        <f t="shared" si="20"/>
        <v>30</v>
      </c>
    </row>
    <row r="1307" spans="2:5" ht="13.5" x14ac:dyDescent="0.15">
      <c r="B1307" s="109" t="s">
        <v>6873</v>
      </c>
      <c r="C1307" s="109" t="s">
        <v>6958</v>
      </c>
      <c r="D1307" s="170"/>
      <c r="E1307" s="231" t="str">
        <f t="shared" si="20"/>
        <v>31</v>
      </c>
    </row>
    <row r="1308" spans="2:5" ht="13.5" x14ac:dyDescent="0.15">
      <c r="B1308" s="110" t="s">
        <v>4647</v>
      </c>
      <c r="C1308" s="110" t="s">
        <v>4646</v>
      </c>
      <c r="D1308" s="110" t="s">
        <v>4648</v>
      </c>
      <c r="E1308" s="231" t="str">
        <f t="shared" si="20"/>
        <v>31</v>
      </c>
    </row>
    <row r="1309" spans="2:5" ht="13.5" x14ac:dyDescent="0.15">
      <c r="B1309" s="110" t="s">
        <v>4649</v>
      </c>
      <c r="C1309" s="110" t="s">
        <v>4646</v>
      </c>
      <c r="D1309" s="110" t="s">
        <v>4650</v>
      </c>
      <c r="E1309" s="231" t="str">
        <f t="shared" si="20"/>
        <v>31</v>
      </c>
    </row>
    <row r="1310" spans="2:5" ht="13.5" x14ac:dyDescent="0.15">
      <c r="B1310" s="110" t="s">
        <v>4651</v>
      </c>
      <c r="C1310" s="110" t="s">
        <v>4646</v>
      </c>
      <c r="D1310" s="110" t="s">
        <v>4652</v>
      </c>
      <c r="E1310" s="231" t="str">
        <f t="shared" si="20"/>
        <v>31</v>
      </c>
    </row>
    <row r="1311" spans="2:5" ht="13.5" x14ac:dyDescent="0.15">
      <c r="B1311" s="110" t="s">
        <v>4653</v>
      </c>
      <c r="C1311" s="110" t="s">
        <v>4646</v>
      </c>
      <c r="D1311" s="110" t="s">
        <v>4654</v>
      </c>
      <c r="E1311" s="231" t="str">
        <f t="shared" si="20"/>
        <v>31</v>
      </c>
    </row>
    <row r="1312" spans="2:5" ht="13.5" x14ac:dyDescent="0.15">
      <c r="B1312" s="110" t="s">
        <v>4655</v>
      </c>
      <c r="C1312" s="110" t="s">
        <v>4646</v>
      </c>
      <c r="D1312" s="110" t="s">
        <v>4656</v>
      </c>
      <c r="E1312" s="231" t="str">
        <f t="shared" si="20"/>
        <v>31</v>
      </c>
    </row>
    <row r="1313" spans="2:5" ht="13.5" x14ac:dyDescent="0.15">
      <c r="B1313" s="110" t="s">
        <v>4657</v>
      </c>
      <c r="C1313" s="110" t="s">
        <v>4646</v>
      </c>
      <c r="D1313" s="110" t="s">
        <v>4658</v>
      </c>
      <c r="E1313" s="231" t="str">
        <f t="shared" si="20"/>
        <v>31</v>
      </c>
    </row>
    <row r="1314" spans="2:5" ht="13.5" x14ac:dyDescent="0.15">
      <c r="B1314" s="110" t="s">
        <v>4659</v>
      </c>
      <c r="C1314" s="110" t="s">
        <v>4646</v>
      </c>
      <c r="D1314" s="110" t="s">
        <v>4660</v>
      </c>
      <c r="E1314" s="231" t="str">
        <f t="shared" si="20"/>
        <v>31</v>
      </c>
    </row>
    <row r="1315" spans="2:5" ht="13.5" x14ac:dyDescent="0.15">
      <c r="B1315" s="110" t="s">
        <v>4661</v>
      </c>
      <c r="C1315" s="110" t="s">
        <v>4646</v>
      </c>
      <c r="D1315" s="110" t="s">
        <v>4662</v>
      </c>
      <c r="E1315" s="231" t="str">
        <f t="shared" si="20"/>
        <v>31</v>
      </c>
    </row>
    <row r="1316" spans="2:5" ht="13.5" x14ac:dyDescent="0.15">
      <c r="B1316" s="110" t="s">
        <v>4663</v>
      </c>
      <c r="C1316" s="110" t="s">
        <v>4646</v>
      </c>
      <c r="D1316" s="110" t="s">
        <v>4664</v>
      </c>
      <c r="E1316" s="231" t="str">
        <f t="shared" si="20"/>
        <v>31</v>
      </c>
    </row>
    <row r="1317" spans="2:5" ht="13.5" x14ac:dyDescent="0.15">
      <c r="B1317" s="110" t="s">
        <v>4665</v>
      </c>
      <c r="C1317" s="110" t="s">
        <v>4646</v>
      </c>
      <c r="D1317" s="110" t="s">
        <v>4666</v>
      </c>
      <c r="E1317" s="231" t="str">
        <f t="shared" si="20"/>
        <v>31</v>
      </c>
    </row>
    <row r="1318" spans="2:5" ht="13.5" x14ac:dyDescent="0.15">
      <c r="B1318" s="110" t="s">
        <v>4667</v>
      </c>
      <c r="C1318" s="110" t="s">
        <v>4646</v>
      </c>
      <c r="D1318" s="110" t="s">
        <v>4668</v>
      </c>
      <c r="E1318" s="231" t="str">
        <f t="shared" si="20"/>
        <v>31</v>
      </c>
    </row>
    <row r="1319" spans="2:5" ht="13.5" x14ac:dyDescent="0.15">
      <c r="B1319" s="110" t="s">
        <v>4669</v>
      </c>
      <c r="C1319" s="110" t="s">
        <v>4646</v>
      </c>
      <c r="D1319" s="110" t="s">
        <v>4670</v>
      </c>
      <c r="E1319" s="231" t="str">
        <f t="shared" si="20"/>
        <v>31</v>
      </c>
    </row>
    <row r="1320" spans="2:5" ht="13.5" x14ac:dyDescent="0.15">
      <c r="B1320" s="110" t="s">
        <v>4671</v>
      </c>
      <c r="C1320" s="110" t="s">
        <v>4646</v>
      </c>
      <c r="D1320" s="110" t="s">
        <v>4672</v>
      </c>
      <c r="E1320" s="231" t="str">
        <f t="shared" si="20"/>
        <v>31</v>
      </c>
    </row>
    <row r="1321" spans="2:5" ht="13.5" x14ac:dyDescent="0.15">
      <c r="B1321" s="110" t="s">
        <v>4673</v>
      </c>
      <c r="C1321" s="110" t="s">
        <v>4646</v>
      </c>
      <c r="D1321" s="110" t="s">
        <v>4674</v>
      </c>
      <c r="E1321" s="231" t="str">
        <f t="shared" si="20"/>
        <v>31</v>
      </c>
    </row>
    <row r="1322" spans="2:5" ht="13.5" x14ac:dyDescent="0.15">
      <c r="B1322" s="110" t="s">
        <v>4675</v>
      </c>
      <c r="C1322" s="110" t="s">
        <v>4646</v>
      </c>
      <c r="D1322" s="110" t="s">
        <v>854</v>
      </c>
      <c r="E1322" s="231" t="str">
        <f t="shared" si="20"/>
        <v>31</v>
      </c>
    </row>
    <row r="1323" spans="2:5" ht="13.5" x14ac:dyDescent="0.15">
      <c r="B1323" s="110" t="s">
        <v>4676</v>
      </c>
      <c r="C1323" s="110" t="s">
        <v>4646</v>
      </c>
      <c r="D1323" s="110" t="s">
        <v>4677</v>
      </c>
      <c r="E1323" s="231" t="str">
        <f t="shared" si="20"/>
        <v>31</v>
      </c>
    </row>
    <row r="1324" spans="2:5" ht="13.5" x14ac:dyDescent="0.15">
      <c r="B1324" s="110" t="s">
        <v>4678</v>
      </c>
      <c r="C1324" s="110" t="s">
        <v>4646</v>
      </c>
      <c r="D1324" s="110" t="s">
        <v>4679</v>
      </c>
      <c r="E1324" s="231" t="str">
        <f t="shared" si="20"/>
        <v>31</v>
      </c>
    </row>
    <row r="1325" spans="2:5" ht="13.5" x14ac:dyDescent="0.15">
      <c r="B1325" s="110" t="s">
        <v>4680</v>
      </c>
      <c r="C1325" s="110" t="s">
        <v>4646</v>
      </c>
      <c r="D1325" s="110" t="s">
        <v>3952</v>
      </c>
      <c r="E1325" s="231" t="str">
        <f t="shared" si="20"/>
        <v>31</v>
      </c>
    </row>
    <row r="1326" spans="2:5" ht="13.5" x14ac:dyDescent="0.15">
      <c r="B1326" s="110" t="s">
        <v>4681</v>
      </c>
      <c r="C1326" s="110" t="s">
        <v>4646</v>
      </c>
      <c r="D1326" s="110" t="s">
        <v>4682</v>
      </c>
      <c r="E1326" s="231" t="str">
        <f t="shared" si="20"/>
        <v>31</v>
      </c>
    </row>
    <row r="1327" spans="2:5" ht="13.5" x14ac:dyDescent="0.15">
      <c r="B1327" s="109" t="s">
        <v>6874</v>
      </c>
      <c r="C1327" s="109" t="s">
        <v>6959</v>
      </c>
      <c r="D1327" s="170"/>
      <c r="E1327" s="231" t="str">
        <f t="shared" si="20"/>
        <v>32</v>
      </c>
    </row>
    <row r="1328" spans="2:5" ht="13.5" x14ac:dyDescent="0.15">
      <c r="B1328" s="110" t="s">
        <v>4708</v>
      </c>
      <c r="C1328" s="110" t="s">
        <v>4707</v>
      </c>
      <c r="D1328" s="110" t="s">
        <v>4709</v>
      </c>
      <c r="E1328" s="231" t="str">
        <f t="shared" si="20"/>
        <v>32</v>
      </c>
    </row>
    <row r="1329" spans="2:5" ht="13.5" x14ac:dyDescent="0.15">
      <c r="B1329" s="110" t="s">
        <v>4710</v>
      </c>
      <c r="C1329" s="110" t="s">
        <v>4707</v>
      </c>
      <c r="D1329" s="110" t="s">
        <v>4711</v>
      </c>
      <c r="E1329" s="231" t="str">
        <f t="shared" si="20"/>
        <v>32</v>
      </c>
    </row>
    <row r="1330" spans="2:5" ht="13.5" x14ac:dyDescent="0.15">
      <c r="B1330" s="110" t="s">
        <v>4712</v>
      </c>
      <c r="C1330" s="110" t="s">
        <v>4707</v>
      </c>
      <c r="D1330" s="110" t="s">
        <v>4713</v>
      </c>
      <c r="E1330" s="231" t="str">
        <f t="shared" si="20"/>
        <v>32</v>
      </c>
    </row>
    <row r="1331" spans="2:5" ht="13.5" x14ac:dyDescent="0.15">
      <c r="B1331" s="110" t="s">
        <v>4714</v>
      </c>
      <c r="C1331" s="110" t="s">
        <v>4707</v>
      </c>
      <c r="D1331" s="110" t="s">
        <v>4715</v>
      </c>
      <c r="E1331" s="231" t="str">
        <f t="shared" si="20"/>
        <v>32</v>
      </c>
    </row>
    <row r="1332" spans="2:5" ht="13.5" x14ac:dyDescent="0.15">
      <c r="B1332" s="110" t="s">
        <v>4716</v>
      </c>
      <c r="C1332" s="110" t="s">
        <v>4707</v>
      </c>
      <c r="D1332" s="110" t="s">
        <v>4717</v>
      </c>
      <c r="E1332" s="231" t="str">
        <f t="shared" si="20"/>
        <v>32</v>
      </c>
    </row>
    <row r="1333" spans="2:5" ht="13.5" x14ac:dyDescent="0.15">
      <c r="B1333" s="110" t="s">
        <v>4718</v>
      </c>
      <c r="C1333" s="110" t="s">
        <v>4707</v>
      </c>
      <c r="D1333" s="110" t="s">
        <v>4719</v>
      </c>
      <c r="E1333" s="231" t="str">
        <f t="shared" si="20"/>
        <v>32</v>
      </c>
    </row>
    <row r="1334" spans="2:5" ht="13.5" x14ac:dyDescent="0.15">
      <c r="B1334" s="110" t="s">
        <v>4720</v>
      </c>
      <c r="C1334" s="110" t="s">
        <v>4707</v>
      </c>
      <c r="D1334" s="110" t="s">
        <v>4721</v>
      </c>
      <c r="E1334" s="231" t="str">
        <f t="shared" si="20"/>
        <v>32</v>
      </c>
    </row>
    <row r="1335" spans="2:5" ht="13.5" x14ac:dyDescent="0.15">
      <c r="B1335" s="110" t="s">
        <v>4722</v>
      </c>
      <c r="C1335" s="110" t="s">
        <v>4707</v>
      </c>
      <c r="D1335" s="110" t="s">
        <v>4723</v>
      </c>
      <c r="E1335" s="231" t="str">
        <f t="shared" si="20"/>
        <v>32</v>
      </c>
    </row>
    <row r="1336" spans="2:5" ht="13.5" x14ac:dyDescent="0.15">
      <c r="B1336" s="110" t="s">
        <v>4724</v>
      </c>
      <c r="C1336" s="110" t="s">
        <v>4707</v>
      </c>
      <c r="D1336" s="110" t="s">
        <v>4725</v>
      </c>
      <c r="E1336" s="231" t="str">
        <f t="shared" si="20"/>
        <v>32</v>
      </c>
    </row>
    <row r="1337" spans="2:5" ht="13.5" x14ac:dyDescent="0.15">
      <c r="B1337" s="110" t="s">
        <v>4726</v>
      </c>
      <c r="C1337" s="110" t="s">
        <v>4707</v>
      </c>
      <c r="D1337" s="110" t="s">
        <v>4727</v>
      </c>
      <c r="E1337" s="231" t="str">
        <f t="shared" si="20"/>
        <v>32</v>
      </c>
    </row>
    <row r="1338" spans="2:5" ht="13.5" x14ac:dyDescent="0.15">
      <c r="B1338" s="110" t="s">
        <v>4728</v>
      </c>
      <c r="C1338" s="110" t="s">
        <v>4707</v>
      </c>
      <c r="D1338" s="110" t="s">
        <v>4729</v>
      </c>
      <c r="E1338" s="231" t="str">
        <f t="shared" si="20"/>
        <v>32</v>
      </c>
    </row>
    <row r="1339" spans="2:5" ht="13.5" x14ac:dyDescent="0.15">
      <c r="B1339" s="110" t="s">
        <v>4730</v>
      </c>
      <c r="C1339" s="110" t="s">
        <v>4707</v>
      </c>
      <c r="D1339" s="110" t="s">
        <v>1166</v>
      </c>
      <c r="E1339" s="231" t="str">
        <f t="shared" si="20"/>
        <v>32</v>
      </c>
    </row>
    <row r="1340" spans="2:5" ht="13.5" x14ac:dyDescent="0.15">
      <c r="B1340" s="110" t="s">
        <v>4731</v>
      </c>
      <c r="C1340" s="110" t="s">
        <v>4707</v>
      </c>
      <c r="D1340" s="110" t="s">
        <v>4732</v>
      </c>
      <c r="E1340" s="231" t="str">
        <f t="shared" si="20"/>
        <v>32</v>
      </c>
    </row>
    <row r="1341" spans="2:5" ht="13.5" x14ac:dyDescent="0.15">
      <c r="B1341" s="110" t="s">
        <v>4733</v>
      </c>
      <c r="C1341" s="110" t="s">
        <v>4707</v>
      </c>
      <c r="D1341" s="110" t="s">
        <v>4734</v>
      </c>
      <c r="E1341" s="231" t="str">
        <f t="shared" si="20"/>
        <v>32</v>
      </c>
    </row>
    <row r="1342" spans="2:5" ht="13.5" x14ac:dyDescent="0.15">
      <c r="B1342" s="110" t="s">
        <v>4735</v>
      </c>
      <c r="C1342" s="110" t="s">
        <v>4707</v>
      </c>
      <c r="D1342" s="110" t="s">
        <v>4736</v>
      </c>
      <c r="E1342" s="231" t="str">
        <f t="shared" si="20"/>
        <v>32</v>
      </c>
    </row>
    <row r="1343" spans="2:5" ht="13.5" x14ac:dyDescent="0.15">
      <c r="B1343" s="110" t="s">
        <v>4737</v>
      </c>
      <c r="C1343" s="110" t="s">
        <v>4707</v>
      </c>
      <c r="D1343" s="110" t="s">
        <v>4738</v>
      </c>
      <c r="E1343" s="231" t="str">
        <f t="shared" si="20"/>
        <v>32</v>
      </c>
    </row>
    <row r="1344" spans="2:5" ht="13.5" x14ac:dyDescent="0.15">
      <c r="B1344" s="110" t="s">
        <v>4739</v>
      </c>
      <c r="C1344" s="110" t="s">
        <v>4707</v>
      </c>
      <c r="D1344" s="110" t="s">
        <v>4740</v>
      </c>
      <c r="E1344" s="231" t="str">
        <f t="shared" si="20"/>
        <v>32</v>
      </c>
    </row>
    <row r="1345" spans="2:5" ht="13.5" x14ac:dyDescent="0.15">
      <c r="B1345" s="110" t="s">
        <v>4741</v>
      </c>
      <c r="C1345" s="110" t="s">
        <v>4707</v>
      </c>
      <c r="D1345" s="110" t="s">
        <v>4742</v>
      </c>
      <c r="E1345" s="231" t="str">
        <f t="shared" si="20"/>
        <v>32</v>
      </c>
    </row>
    <row r="1346" spans="2:5" ht="13.5" x14ac:dyDescent="0.15">
      <c r="B1346" s="110" t="s">
        <v>4743</v>
      </c>
      <c r="C1346" s="110" t="s">
        <v>4707</v>
      </c>
      <c r="D1346" s="110" t="s">
        <v>4744</v>
      </c>
      <c r="E1346" s="231" t="str">
        <f t="shared" si="20"/>
        <v>32</v>
      </c>
    </row>
    <row r="1347" spans="2:5" ht="13.5" x14ac:dyDescent="0.15">
      <c r="B1347" s="109" t="s">
        <v>6875</v>
      </c>
      <c r="C1347" s="109" t="s">
        <v>6960</v>
      </c>
      <c r="D1347" s="170"/>
      <c r="E1347" s="231" t="str">
        <f t="shared" si="20"/>
        <v>33</v>
      </c>
    </row>
    <row r="1348" spans="2:5" ht="13.5" x14ac:dyDescent="0.15">
      <c r="B1348" s="110" t="s">
        <v>4770</v>
      </c>
      <c r="C1348" s="110" t="s">
        <v>4769</v>
      </c>
      <c r="D1348" s="110" t="s">
        <v>4771</v>
      </c>
      <c r="E1348" s="231" t="str">
        <f t="shared" si="20"/>
        <v>33</v>
      </c>
    </row>
    <row r="1349" spans="2:5" ht="13.5" x14ac:dyDescent="0.15">
      <c r="B1349" s="110" t="s">
        <v>4772</v>
      </c>
      <c r="C1349" s="110" t="s">
        <v>4769</v>
      </c>
      <c r="D1349" s="110" t="s">
        <v>4773</v>
      </c>
      <c r="E1349" s="231" t="str">
        <f t="shared" si="20"/>
        <v>33</v>
      </c>
    </row>
    <row r="1350" spans="2:5" ht="13.5" x14ac:dyDescent="0.15">
      <c r="B1350" s="110" t="s">
        <v>4774</v>
      </c>
      <c r="C1350" s="110" t="s">
        <v>4769</v>
      </c>
      <c r="D1350" s="110" t="s">
        <v>4775</v>
      </c>
      <c r="E1350" s="231" t="str">
        <f t="shared" si="20"/>
        <v>33</v>
      </c>
    </row>
    <row r="1351" spans="2:5" ht="13.5" x14ac:dyDescent="0.15">
      <c r="B1351" s="110" t="s">
        <v>4776</v>
      </c>
      <c r="C1351" s="110" t="s">
        <v>4769</v>
      </c>
      <c r="D1351" s="110" t="s">
        <v>4777</v>
      </c>
      <c r="E1351" s="231" t="str">
        <f t="shared" ref="E1351:E1414" si="21">LEFT(B1351,2)</f>
        <v>33</v>
      </c>
    </row>
    <row r="1352" spans="2:5" ht="13.5" x14ac:dyDescent="0.15">
      <c r="B1352" s="110" t="s">
        <v>4778</v>
      </c>
      <c r="C1352" s="110" t="s">
        <v>4769</v>
      </c>
      <c r="D1352" s="110" t="s">
        <v>4779</v>
      </c>
      <c r="E1352" s="231" t="str">
        <f t="shared" si="21"/>
        <v>33</v>
      </c>
    </row>
    <row r="1353" spans="2:5" ht="13.5" x14ac:dyDescent="0.15">
      <c r="B1353" s="110" t="s">
        <v>4780</v>
      </c>
      <c r="C1353" s="110" t="s">
        <v>4769</v>
      </c>
      <c r="D1353" s="110" t="s">
        <v>4781</v>
      </c>
      <c r="E1353" s="231" t="str">
        <f t="shared" si="21"/>
        <v>33</v>
      </c>
    </row>
    <row r="1354" spans="2:5" ht="13.5" x14ac:dyDescent="0.15">
      <c r="B1354" s="110" t="s">
        <v>4782</v>
      </c>
      <c r="C1354" s="110" t="s">
        <v>4769</v>
      </c>
      <c r="D1354" s="110" t="s">
        <v>4783</v>
      </c>
      <c r="E1354" s="231" t="str">
        <f t="shared" si="21"/>
        <v>33</v>
      </c>
    </row>
    <row r="1355" spans="2:5" ht="13.5" x14ac:dyDescent="0.15">
      <c r="B1355" s="110" t="s">
        <v>4784</v>
      </c>
      <c r="C1355" s="110" t="s">
        <v>4769</v>
      </c>
      <c r="D1355" s="110" t="s">
        <v>4785</v>
      </c>
      <c r="E1355" s="231" t="str">
        <f t="shared" si="21"/>
        <v>33</v>
      </c>
    </row>
    <row r="1356" spans="2:5" ht="13.5" x14ac:dyDescent="0.15">
      <c r="B1356" s="110" t="s">
        <v>4786</v>
      </c>
      <c r="C1356" s="110" t="s">
        <v>4769</v>
      </c>
      <c r="D1356" s="110" t="s">
        <v>4787</v>
      </c>
      <c r="E1356" s="231" t="str">
        <f t="shared" si="21"/>
        <v>33</v>
      </c>
    </row>
    <row r="1357" spans="2:5" ht="13.5" x14ac:dyDescent="0.15">
      <c r="B1357" s="110" t="s">
        <v>4788</v>
      </c>
      <c r="C1357" s="110" t="s">
        <v>4769</v>
      </c>
      <c r="D1357" s="110" t="s">
        <v>4789</v>
      </c>
      <c r="E1357" s="231" t="str">
        <f t="shared" si="21"/>
        <v>33</v>
      </c>
    </row>
    <row r="1358" spans="2:5" ht="13.5" x14ac:dyDescent="0.15">
      <c r="B1358" s="110" t="s">
        <v>4790</v>
      </c>
      <c r="C1358" s="110" t="s">
        <v>4769</v>
      </c>
      <c r="D1358" s="110" t="s">
        <v>4791</v>
      </c>
      <c r="E1358" s="231" t="str">
        <f t="shared" si="21"/>
        <v>33</v>
      </c>
    </row>
    <row r="1359" spans="2:5" ht="13.5" x14ac:dyDescent="0.15">
      <c r="B1359" s="110" t="s">
        <v>4792</v>
      </c>
      <c r="C1359" s="110" t="s">
        <v>4769</v>
      </c>
      <c r="D1359" s="110" t="s">
        <v>4793</v>
      </c>
      <c r="E1359" s="231" t="str">
        <f t="shared" si="21"/>
        <v>33</v>
      </c>
    </row>
    <row r="1360" spans="2:5" ht="13.5" x14ac:dyDescent="0.15">
      <c r="B1360" s="110" t="s">
        <v>4794</v>
      </c>
      <c r="C1360" s="110" t="s">
        <v>4769</v>
      </c>
      <c r="D1360" s="110" t="s">
        <v>4795</v>
      </c>
      <c r="E1360" s="231" t="str">
        <f t="shared" si="21"/>
        <v>33</v>
      </c>
    </row>
    <row r="1361" spans="2:5" ht="13.5" x14ac:dyDescent="0.15">
      <c r="B1361" s="110" t="s">
        <v>4796</v>
      </c>
      <c r="C1361" s="110" t="s">
        <v>4769</v>
      </c>
      <c r="D1361" s="110" t="s">
        <v>4797</v>
      </c>
      <c r="E1361" s="231" t="str">
        <f t="shared" si="21"/>
        <v>33</v>
      </c>
    </row>
    <row r="1362" spans="2:5" ht="13.5" x14ac:dyDescent="0.15">
      <c r="B1362" s="110" t="s">
        <v>4798</v>
      </c>
      <c r="C1362" s="110" t="s">
        <v>4769</v>
      </c>
      <c r="D1362" s="110" t="s">
        <v>4799</v>
      </c>
      <c r="E1362" s="231" t="str">
        <f t="shared" si="21"/>
        <v>33</v>
      </c>
    </row>
    <row r="1363" spans="2:5" ht="13.5" x14ac:dyDescent="0.15">
      <c r="B1363" s="110" t="s">
        <v>4800</v>
      </c>
      <c r="C1363" s="110" t="s">
        <v>4769</v>
      </c>
      <c r="D1363" s="110" t="s">
        <v>4801</v>
      </c>
      <c r="E1363" s="231" t="str">
        <f t="shared" si="21"/>
        <v>33</v>
      </c>
    </row>
    <row r="1364" spans="2:5" ht="13.5" x14ac:dyDescent="0.15">
      <c r="B1364" s="110" t="s">
        <v>4802</v>
      </c>
      <c r="C1364" s="110" t="s">
        <v>4769</v>
      </c>
      <c r="D1364" s="110" t="s">
        <v>4803</v>
      </c>
      <c r="E1364" s="231" t="str">
        <f t="shared" si="21"/>
        <v>33</v>
      </c>
    </row>
    <row r="1365" spans="2:5" ht="13.5" x14ac:dyDescent="0.15">
      <c r="B1365" s="110" t="s">
        <v>4804</v>
      </c>
      <c r="C1365" s="110" t="s">
        <v>4769</v>
      </c>
      <c r="D1365" s="110" t="s">
        <v>4805</v>
      </c>
      <c r="E1365" s="231" t="str">
        <f t="shared" si="21"/>
        <v>33</v>
      </c>
    </row>
    <row r="1366" spans="2:5" ht="13.5" x14ac:dyDescent="0.15">
      <c r="B1366" s="110" t="s">
        <v>4806</v>
      </c>
      <c r="C1366" s="110" t="s">
        <v>4769</v>
      </c>
      <c r="D1366" s="110" t="s">
        <v>4807</v>
      </c>
      <c r="E1366" s="231" t="str">
        <f t="shared" si="21"/>
        <v>33</v>
      </c>
    </row>
    <row r="1367" spans="2:5" ht="13.5" x14ac:dyDescent="0.15">
      <c r="B1367" s="110" t="s">
        <v>4808</v>
      </c>
      <c r="C1367" s="110" t="s">
        <v>4769</v>
      </c>
      <c r="D1367" s="110" t="s">
        <v>4809</v>
      </c>
      <c r="E1367" s="231" t="str">
        <f t="shared" si="21"/>
        <v>33</v>
      </c>
    </row>
    <row r="1368" spans="2:5" ht="13.5" x14ac:dyDescent="0.15">
      <c r="B1368" s="110" t="s">
        <v>4810</v>
      </c>
      <c r="C1368" s="110" t="s">
        <v>4769</v>
      </c>
      <c r="D1368" s="110" t="s">
        <v>4811</v>
      </c>
      <c r="E1368" s="231" t="str">
        <f t="shared" si="21"/>
        <v>33</v>
      </c>
    </row>
    <row r="1369" spans="2:5" ht="13.5" x14ac:dyDescent="0.15">
      <c r="B1369" s="110" t="s">
        <v>4812</v>
      </c>
      <c r="C1369" s="110" t="s">
        <v>4769</v>
      </c>
      <c r="D1369" s="110" t="s">
        <v>4813</v>
      </c>
      <c r="E1369" s="231" t="str">
        <f t="shared" si="21"/>
        <v>33</v>
      </c>
    </row>
    <row r="1370" spans="2:5" ht="13.5" x14ac:dyDescent="0.15">
      <c r="B1370" s="110" t="s">
        <v>4814</v>
      </c>
      <c r="C1370" s="110" t="s">
        <v>4769</v>
      </c>
      <c r="D1370" s="110" t="s">
        <v>4815</v>
      </c>
      <c r="E1370" s="231" t="str">
        <f t="shared" si="21"/>
        <v>33</v>
      </c>
    </row>
    <row r="1371" spans="2:5" ht="13.5" x14ac:dyDescent="0.15">
      <c r="B1371" s="110" t="s">
        <v>4816</v>
      </c>
      <c r="C1371" s="110" t="s">
        <v>4769</v>
      </c>
      <c r="D1371" s="110" t="s">
        <v>4817</v>
      </c>
      <c r="E1371" s="231" t="str">
        <f t="shared" si="21"/>
        <v>33</v>
      </c>
    </row>
    <row r="1372" spans="2:5" ht="13.5" x14ac:dyDescent="0.15">
      <c r="B1372" s="110" t="s">
        <v>4818</v>
      </c>
      <c r="C1372" s="110" t="s">
        <v>4769</v>
      </c>
      <c r="D1372" s="110" t="s">
        <v>4819</v>
      </c>
      <c r="E1372" s="231" t="str">
        <f t="shared" si="21"/>
        <v>33</v>
      </c>
    </row>
    <row r="1373" spans="2:5" ht="13.5" x14ac:dyDescent="0.15">
      <c r="B1373" s="110" t="s">
        <v>4820</v>
      </c>
      <c r="C1373" s="110" t="s">
        <v>4769</v>
      </c>
      <c r="D1373" s="110" t="s">
        <v>4821</v>
      </c>
      <c r="E1373" s="231" t="str">
        <f t="shared" si="21"/>
        <v>33</v>
      </c>
    </row>
    <row r="1374" spans="2:5" ht="13.5" x14ac:dyDescent="0.15">
      <c r="B1374" s="110" t="s">
        <v>4822</v>
      </c>
      <c r="C1374" s="110" t="s">
        <v>4769</v>
      </c>
      <c r="D1374" s="110" t="s">
        <v>4823</v>
      </c>
      <c r="E1374" s="231" t="str">
        <f t="shared" si="21"/>
        <v>33</v>
      </c>
    </row>
    <row r="1375" spans="2:5" ht="13.5" x14ac:dyDescent="0.15">
      <c r="B1375" s="109" t="s">
        <v>6876</v>
      </c>
      <c r="C1375" s="109" t="s">
        <v>6961</v>
      </c>
      <c r="D1375" s="170"/>
      <c r="E1375" s="231" t="str">
        <f t="shared" si="21"/>
        <v>34</v>
      </c>
    </row>
    <row r="1376" spans="2:5" ht="13.5" x14ac:dyDescent="0.15">
      <c r="B1376" s="110" t="s">
        <v>4911</v>
      </c>
      <c r="C1376" s="110" t="s">
        <v>4910</v>
      </c>
      <c r="D1376" s="110" t="s">
        <v>4912</v>
      </c>
      <c r="E1376" s="231" t="str">
        <f t="shared" si="21"/>
        <v>34</v>
      </c>
    </row>
    <row r="1377" spans="2:5" ht="13.5" x14ac:dyDescent="0.15">
      <c r="B1377" s="110" t="s">
        <v>4913</v>
      </c>
      <c r="C1377" s="110" t="s">
        <v>4910</v>
      </c>
      <c r="D1377" s="110" t="s">
        <v>4914</v>
      </c>
      <c r="E1377" s="231" t="str">
        <f t="shared" si="21"/>
        <v>34</v>
      </c>
    </row>
    <row r="1378" spans="2:5" ht="13.5" x14ac:dyDescent="0.15">
      <c r="B1378" s="110" t="s">
        <v>4915</v>
      </c>
      <c r="C1378" s="110" t="s">
        <v>4910</v>
      </c>
      <c r="D1378" s="110" t="s">
        <v>4916</v>
      </c>
      <c r="E1378" s="231" t="str">
        <f t="shared" si="21"/>
        <v>34</v>
      </c>
    </row>
    <row r="1379" spans="2:5" ht="13.5" x14ac:dyDescent="0.15">
      <c r="B1379" s="110" t="s">
        <v>4917</v>
      </c>
      <c r="C1379" s="110" t="s">
        <v>4910</v>
      </c>
      <c r="D1379" s="110" t="s">
        <v>4918</v>
      </c>
      <c r="E1379" s="231" t="str">
        <f t="shared" si="21"/>
        <v>34</v>
      </c>
    </row>
    <row r="1380" spans="2:5" ht="13.5" x14ac:dyDescent="0.15">
      <c r="B1380" s="110" t="s">
        <v>4919</v>
      </c>
      <c r="C1380" s="110" t="s">
        <v>4910</v>
      </c>
      <c r="D1380" s="110" t="s">
        <v>4920</v>
      </c>
      <c r="E1380" s="231" t="str">
        <f t="shared" si="21"/>
        <v>34</v>
      </c>
    </row>
    <row r="1381" spans="2:5" ht="13.5" x14ac:dyDescent="0.15">
      <c r="B1381" s="110" t="s">
        <v>4921</v>
      </c>
      <c r="C1381" s="110" t="s">
        <v>4910</v>
      </c>
      <c r="D1381" s="110" t="s">
        <v>4922</v>
      </c>
      <c r="E1381" s="231" t="str">
        <f t="shared" si="21"/>
        <v>34</v>
      </c>
    </row>
    <row r="1382" spans="2:5" ht="13.5" x14ac:dyDescent="0.15">
      <c r="B1382" s="110" t="s">
        <v>4923</v>
      </c>
      <c r="C1382" s="110" t="s">
        <v>4910</v>
      </c>
      <c r="D1382" s="110" t="s">
        <v>2288</v>
      </c>
      <c r="E1382" s="231" t="str">
        <f t="shared" si="21"/>
        <v>34</v>
      </c>
    </row>
    <row r="1383" spans="2:5" ht="13.5" x14ac:dyDescent="0.15">
      <c r="B1383" s="110" t="s">
        <v>4924</v>
      </c>
      <c r="C1383" s="110" t="s">
        <v>4910</v>
      </c>
      <c r="D1383" s="110" t="s">
        <v>4925</v>
      </c>
      <c r="E1383" s="231" t="str">
        <f t="shared" si="21"/>
        <v>34</v>
      </c>
    </row>
    <row r="1384" spans="2:5" ht="13.5" x14ac:dyDescent="0.15">
      <c r="B1384" s="110" t="s">
        <v>4926</v>
      </c>
      <c r="C1384" s="110" t="s">
        <v>4910</v>
      </c>
      <c r="D1384" s="110" t="s">
        <v>4927</v>
      </c>
      <c r="E1384" s="231" t="str">
        <f t="shared" si="21"/>
        <v>34</v>
      </c>
    </row>
    <row r="1385" spans="2:5" ht="13.5" x14ac:dyDescent="0.15">
      <c r="B1385" s="110" t="s">
        <v>4928</v>
      </c>
      <c r="C1385" s="110" t="s">
        <v>4910</v>
      </c>
      <c r="D1385" s="110" t="s">
        <v>4929</v>
      </c>
      <c r="E1385" s="231" t="str">
        <f t="shared" si="21"/>
        <v>34</v>
      </c>
    </row>
    <row r="1386" spans="2:5" ht="13.5" x14ac:dyDescent="0.15">
      <c r="B1386" s="110" t="s">
        <v>4930</v>
      </c>
      <c r="C1386" s="110" t="s">
        <v>4910</v>
      </c>
      <c r="D1386" s="110" t="s">
        <v>4931</v>
      </c>
      <c r="E1386" s="231" t="str">
        <f t="shared" si="21"/>
        <v>34</v>
      </c>
    </row>
    <row r="1387" spans="2:5" ht="13.5" x14ac:dyDescent="0.15">
      <c r="B1387" s="110" t="s">
        <v>4932</v>
      </c>
      <c r="C1387" s="110" t="s">
        <v>4910</v>
      </c>
      <c r="D1387" s="110" t="s">
        <v>4933</v>
      </c>
      <c r="E1387" s="231" t="str">
        <f t="shared" si="21"/>
        <v>34</v>
      </c>
    </row>
    <row r="1388" spans="2:5" ht="13.5" x14ac:dyDescent="0.15">
      <c r="B1388" s="110" t="s">
        <v>4934</v>
      </c>
      <c r="C1388" s="110" t="s">
        <v>4910</v>
      </c>
      <c r="D1388" s="110" t="s">
        <v>4935</v>
      </c>
      <c r="E1388" s="231" t="str">
        <f t="shared" si="21"/>
        <v>34</v>
      </c>
    </row>
    <row r="1389" spans="2:5" ht="13.5" x14ac:dyDescent="0.15">
      <c r="B1389" s="110" t="s">
        <v>4936</v>
      </c>
      <c r="C1389" s="110" t="s">
        <v>4910</v>
      </c>
      <c r="D1389" s="110" t="s">
        <v>4937</v>
      </c>
      <c r="E1389" s="231" t="str">
        <f t="shared" si="21"/>
        <v>34</v>
      </c>
    </row>
    <row r="1390" spans="2:5" ht="13.5" x14ac:dyDescent="0.15">
      <c r="B1390" s="110" t="s">
        <v>4938</v>
      </c>
      <c r="C1390" s="110" t="s">
        <v>4910</v>
      </c>
      <c r="D1390" s="110" t="s">
        <v>4939</v>
      </c>
      <c r="E1390" s="231" t="str">
        <f t="shared" si="21"/>
        <v>34</v>
      </c>
    </row>
    <row r="1391" spans="2:5" ht="13.5" x14ac:dyDescent="0.15">
      <c r="B1391" s="110" t="s">
        <v>4940</v>
      </c>
      <c r="C1391" s="110" t="s">
        <v>4910</v>
      </c>
      <c r="D1391" s="110" t="s">
        <v>4941</v>
      </c>
      <c r="E1391" s="231" t="str">
        <f t="shared" si="21"/>
        <v>34</v>
      </c>
    </row>
    <row r="1392" spans="2:5" ht="13.5" x14ac:dyDescent="0.15">
      <c r="B1392" s="110" t="s">
        <v>4942</v>
      </c>
      <c r="C1392" s="110" t="s">
        <v>4910</v>
      </c>
      <c r="D1392" s="110" t="s">
        <v>4943</v>
      </c>
      <c r="E1392" s="231" t="str">
        <f t="shared" si="21"/>
        <v>34</v>
      </c>
    </row>
    <row r="1393" spans="2:5" ht="13.5" x14ac:dyDescent="0.15">
      <c r="B1393" s="110" t="s">
        <v>4944</v>
      </c>
      <c r="C1393" s="110" t="s">
        <v>4910</v>
      </c>
      <c r="D1393" s="110" t="s">
        <v>4945</v>
      </c>
      <c r="E1393" s="231" t="str">
        <f t="shared" si="21"/>
        <v>34</v>
      </c>
    </row>
    <row r="1394" spans="2:5" ht="13.5" x14ac:dyDescent="0.15">
      <c r="B1394" s="110" t="s">
        <v>4946</v>
      </c>
      <c r="C1394" s="110" t="s">
        <v>4910</v>
      </c>
      <c r="D1394" s="110" t="s">
        <v>4947</v>
      </c>
      <c r="E1394" s="231" t="str">
        <f t="shared" si="21"/>
        <v>34</v>
      </c>
    </row>
    <row r="1395" spans="2:5" ht="13.5" x14ac:dyDescent="0.15">
      <c r="B1395" s="110" t="s">
        <v>4948</v>
      </c>
      <c r="C1395" s="110" t="s">
        <v>4910</v>
      </c>
      <c r="D1395" s="110" t="s">
        <v>4949</v>
      </c>
      <c r="E1395" s="231" t="str">
        <f t="shared" si="21"/>
        <v>34</v>
      </c>
    </row>
    <row r="1396" spans="2:5" ht="13.5" x14ac:dyDescent="0.15">
      <c r="B1396" s="110" t="s">
        <v>4950</v>
      </c>
      <c r="C1396" s="110" t="s">
        <v>4910</v>
      </c>
      <c r="D1396" s="110" t="s">
        <v>4951</v>
      </c>
      <c r="E1396" s="231" t="str">
        <f t="shared" si="21"/>
        <v>34</v>
      </c>
    </row>
    <row r="1397" spans="2:5" ht="13.5" x14ac:dyDescent="0.15">
      <c r="B1397" s="110" t="s">
        <v>4952</v>
      </c>
      <c r="C1397" s="110" t="s">
        <v>4910</v>
      </c>
      <c r="D1397" s="110" t="s">
        <v>4953</v>
      </c>
      <c r="E1397" s="231" t="str">
        <f t="shared" si="21"/>
        <v>34</v>
      </c>
    </row>
    <row r="1398" spans="2:5" ht="13.5" x14ac:dyDescent="0.15">
      <c r="B1398" s="110" t="s">
        <v>4954</v>
      </c>
      <c r="C1398" s="110" t="s">
        <v>4910</v>
      </c>
      <c r="D1398" s="110" t="s">
        <v>4955</v>
      </c>
      <c r="E1398" s="231" t="str">
        <f t="shared" si="21"/>
        <v>34</v>
      </c>
    </row>
    <row r="1399" spans="2:5" ht="13.5" x14ac:dyDescent="0.15">
      <c r="B1399" s="109" t="s">
        <v>6877</v>
      </c>
      <c r="C1399" s="109" t="s">
        <v>6962</v>
      </c>
      <c r="D1399" s="170"/>
      <c r="E1399" s="231" t="str">
        <f t="shared" si="21"/>
        <v>35</v>
      </c>
    </row>
    <row r="1400" spans="2:5" ht="13.5" x14ac:dyDescent="0.15">
      <c r="B1400" s="110" t="s">
        <v>4976</v>
      </c>
      <c r="C1400" s="110" t="s">
        <v>4975</v>
      </c>
      <c r="D1400" s="110" t="s">
        <v>4977</v>
      </c>
      <c r="E1400" s="231" t="str">
        <f t="shared" si="21"/>
        <v>35</v>
      </c>
    </row>
    <row r="1401" spans="2:5" ht="13.5" x14ac:dyDescent="0.15">
      <c r="B1401" s="110" t="s">
        <v>4978</v>
      </c>
      <c r="C1401" s="110" t="s">
        <v>4975</v>
      </c>
      <c r="D1401" s="110" t="s">
        <v>4979</v>
      </c>
      <c r="E1401" s="231" t="str">
        <f t="shared" si="21"/>
        <v>35</v>
      </c>
    </row>
    <row r="1402" spans="2:5" ht="13.5" x14ac:dyDescent="0.15">
      <c r="B1402" s="110" t="s">
        <v>4980</v>
      </c>
      <c r="C1402" s="110" t="s">
        <v>4975</v>
      </c>
      <c r="D1402" s="110" t="s">
        <v>4981</v>
      </c>
      <c r="E1402" s="231" t="str">
        <f t="shared" si="21"/>
        <v>35</v>
      </c>
    </row>
    <row r="1403" spans="2:5" ht="13.5" x14ac:dyDescent="0.15">
      <c r="B1403" s="110" t="s">
        <v>4982</v>
      </c>
      <c r="C1403" s="110" t="s">
        <v>4975</v>
      </c>
      <c r="D1403" s="110" t="s">
        <v>4983</v>
      </c>
      <c r="E1403" s="231" t="str">
        <f t="shared" si="21"/>
        <v>35</v>
      </c>
    </row>
    <row r="1404" spans="2:5" ht="13.5" x14ac:dyDescent="0.15">
      <c r="B1404" s="110" t="s">
        <v>4984</v>
      </c>
      <c r="C1404" s="110" t="s">
        <v>4975</v>
      </c>
      <c r="D1404" s="110" t="s">
        <v>4985</v>
      </c>
      <c r="E1404" s="231" t="str">
        <f t="shared" si="21"/>
        <v>35</v>
      </c>
    </row>
    <row r="1405" spans="2:5" ht="13.5" x14ac:dyDescent="0.15">
      <c r="B1405" s="110" t="s">
        <v>4986</v>
      </c>
      <c r="C1405" s="110" t="s">
        <v>4975</v>
      </c>
      <c r="D1405" s="110" t="s">
        <v>4987</v>
      </c>
      <c r="E1405" s="231" t="str">
        <f t="shared" si="21"/>
        <v>35</v>
      </c>
    </row>
    <row r="1406" spans="2:5" ht="13.5" x14ac:dyDescent="0.15">
      <c r="B1406" s="110" t="s">
        <v>4988</v>
      </c>
      <c r="C1406" s="110" t="s">
        <v>4975</v>
      </c>
      <c r="D1406" s="110" t="s">
        <v>4989</v>
      </c>
      <c r="E1406" s="231" t="str">
        <f t="shared" si="21"/>
        <v>35</v>
      </c>
    </row>
    <row r="1407" spans="2:5" ht="13.5" x14ac:dyDescent="0.15">
      <c r="B1407" s="110" t="s">
        <v>4990</v>
      </c>
      <c r="C1407" s="110" t="s">
        <v>4975</v>
      </c>
      <c r="D1407" s="110" t="s">
        <v>4991</v>
      </c>
      <c r="E1407" s="231" t="str">
        <f t="shared" si="21"/>
        <v>35</v>
      </c>
    </row>
    <row r="1408" spans="2:5" ht="13.5" x14ac:dyDescent="0.15">
      <c r="B1408" s="110" t="s">
        <v>4992</v>
      </c>
      <c r="C1408" s="110" t="s">
        <v>4975</v>
      </c>
      <c r="D1408" s="110" t="s">
        <v>4993</v>
      </c>
      <c r="E1408" s="231" t="str">
        <f t="shared" si="21"/>
        <v>35</v>
      </c>
    </row>
    <row r="1409" spans="2:5" ht="13.5" x14ac:dyDescent="0.15">
      <c r="B1409" s="110" t="s">
        <v>4994</v>
      </c>
      <c r="C1409" s="110" t="s">
        <v>4975</v>
      </c>
      <c r="D1409" s="110" t="s">
        <v>4995</v>
      </c>
      <c r="E1409" s="231" t="str">
        <f t="shared" si="21"/>
        <v>35</v>
      </c>
    </row>
    <row r="1410" spans="2:5" ht="13.5" x14ac:dyDescent="0.15">
      <c r="B1410" s="110" t="s">
        <v>4996</v>
      </c>
      <c r="C1410" s="110" t="s">
        <v>4975</v>
      </c>
      <c r="D1410" s="110" t="s">
        <v>4997</v>
      </c>
      <c r="E1410" s="231" t="str">
        <f t="shared" si="21"/>
        <v>35</v>
      </c>
    </row>
    <row r="1411" spans="2:5" ht="13.5" x14ac:dyDescent="0.15">
      <c r="B1411" s="110" t="s">
        <v>4998</v>
      </c>
      <c r="C1411" s="110" t="s">
        <v>4975</v>
      </c>
      <c r="D1411" s="110" t="s">
        <v>4999</v>
      </c>
      <c r="E1411" s="231" t="str">
        <f t="shared" si="21"/>
        <v>35</v>
      </c>
    </row>
    <row r="1412" spans="2:5" ht="13.5" x14ac:dyDescent="0.15">
      <c r="B1412" s="110" t="s">
        <v>5000</v>
      </c>
      <c r="C1412" s="110" t="s">
        <v>4975</v>
      </c>
      <c r="D1412" s="110" t="s">
        <v>5001</v>
      </c>
      <c r="E1412" s="231" t="str">
        <f t="shared" si="21"/>
        <v>35</v>
      </c>
    </row>
    <row r="1413" spans="2:5" ht="13.5" x14ac:dyDescent="0.15">
      <c r="B1413" s="110" t="s">
        <v>5002</v>
      </c>
      <c r="C1413" s="110" t="s">
        <v>4975</v>
      </c>
      <c r="D1413" s="110" t="s">
        <v>5003</v>
      </c>
      <c r="E1413" s="231" t="str">
        <f t="shared" si="21"/>
        <v>35</v>
      </c>
    </row>
    <row r="1414" spans="2:5" ht="13.5" x14ac:dyDescent="0.15">
      <c r="B1414" s="110" t="s">
        <v>5004</v>
      </c>
      <c r="C1414" s="110" t="s">
        <v>4975</v>
      </c>
      <c r="D1414" s="110" t="s">
        <v>5005</v>
      </c>
      <c r="E1414" s="231" t="str">
        <f t="shared" si="21"/>
        <v>35</v>
      </c>
    </row>
    <row r="1415" spans="2:5" ht="13.5" x14ac:dyDescent="0.15">
      <c r="B1415" s="110" t="s">
        <v>5006</v>
      </c>
      <c r="C1415" s="110" t="s">
        <v>4975</v>
      </c>
      <c r="D1415" s="110" t="s">
        <v>5007</v>
      </c>
      <c r="E1415" s="231" t="str">
        <f t="shared" ref="E1415:E1478" si="22">LEFT(B1415,2)</f>
        <v>35</v>
      </c>
    </row>
    <row r="1416" spans="2:5" ht="13.5" x14ac:dyDescent="0.15">
      <c r="B1416" s="110" t="s">
        <v>5008</v>
      </c>
      <c r="C1416" s="110" t="s">
        <v>4975</v>
      </c>
      <c r="D1416" s="110" t="s">
        <v>5009</v>
      </c>
      <c r="E1416" s="231" t="str">
        <f t="shared" si="22"/>
        <v>35</v>
      </c>
    </row>
    <row r="1417" spans="2:5" ht="13.5" x14ac:dyDescent="0.15">
      <c r="B1417" s="110" t="s">
        <v>5010</v>
      </c>
      <c r="C1417" s="110" t="s">
        <v>4975</v>
      </c>
      <c r="D1417" s="110" t="s">
        <v>5011</v>
      </c>
      <c r="E1417" s="231" t="str">
        <f t="shared" si="22"/>
        <v>35</v>
      </c>
    </row>
    <row r="1418" spans="2:5" ht="13.5" x14ac:dyDescent="0.15">
      <c r="B1418" s="110" t="s">
        <v>5012</v>
      </c>
      <c r="C1418" s="110" t="s">
        <v>4975</v>
      </c>
      <c r="D1418" s="110" t="s">
        <v>5013</v>
      </c>
      <c r="E1418" s="231" t="str">
        <f t="shared" si="22"/>
        <v>35</v>
      </c>
    </row>
    <row r="1419" spans="2:5" ht="13.5" x14ac:dyDescent="0.15">
      <c r="B1419" s="109" t="s">
        <v>6878</v>
      </c>
      <c r="C1419" s="109" t="s">
        <v>6963</v>
      </c>
      <c r="D1419" s="170"/>
      <c r="E1419" s="231" t="str">
        <f t="shared" si="22"/>
        <v>36</v>
      </c>
    </row>
    <row r="1420" spans="2:5" ht="13.5" x14ac:dyDescent="0.15">
      <c r="B1420" s="110" t="s">
        <v>5043</v>
      </c>
      <c r="C1420" s="110" t="s">
        <v>5042</v>
      </c>
      <c r="D1420" s="110" t="s">
        <v>5044</v>
      </c>
      <c r="E1420" s="231" t="str">
        <f t="shared" si="22"/>
        <v>36</v>
      </c>
    </row>
    <row r="1421" spans="2:5" ht="13.5" x14ac:dyDescent="0.15">
      <c r="B1421" s="110" t="s">
        <v>5045</v>
      </c>
      <c r="C1421" s="110" t="s">
        <v>5042</v>
      </c>
      <c r="D1421" s="110" t="s">
        <v>5046</v>
      </c>
      <c r="E1421" s="231" t="str">
        <f t="shared" si="22"/>
        <v>36</v>
      </c>
    </row>
    <row r="1422" spans="2:5" ht="13.5" x14ac:dyDescent="0.15">
      <c r="B1422" s="110" t="s">
        <v>5047</v>
      </c>
      <c r="C1422" s="110" t="s">
        <v>5042</v>
      </c>
      <c r="D1422" s="110" t="s">
        <v>5048</v>
      </c>
      <c r="E1422" s="231" t="str">
        <f t="shared" si="22"/>
        <v>36</v>
      </c>
    </row>
    <row r="1423" spans="2:5" ht="13.5" x14ac:dyDescent="0.15">
      <c r="B1423" s="110" t="s">
        <v>5049</v>
      </c>
      <c r="C1423" s="110" t="s">
        <v>5042</v>
      </c>
      <c r="D1423" s="110" t="s">
        <v>5050</v>
      </c>
      <c r="E1423" s="231" t="str">
        <f t="shared" si="22"/>
        <v>36</v>
      </c>
    </row>
    <row r="1424" spans="2:5" ht="13.5" x14ac:dyDescent="0.15">
      <c r="B1424" s="110" t="s">
        <v>5051</v>
      </c>
      <c r="C1424" s="110" t="s">
        <v>5042</v>
      </c>
      <c r="D1424" s="110" t="s">
        <v>5052</v>
      </c>
      <c r="E1424" s="231" t="str">
        <f t="shared" si="22"/>
        <v>36</v>
      </c>
    </row>
    <row r="1425" spans="2:5" ht="13.5" x14ac:dyDescent="0.15">
      <c r="B1425" s="110" t="s">
        <v>5053</v>
      </c>
      <c r="C1425" s="110" t="s">
        <v>5042</v>
      </c>
      <c r="D1425" s="110" t="s">
        <v>5054</v>
      </c>
      <c r="E1425" s="231" t="str">
        <f t="shared" si="22"/>
        <v>36</v>
      </c>
    </row>
    <row r="1426" spans="2:5" ht="13.5" x14ac:dyDescent="0.15">
      <c r="B1426" s="110" t="s">
        <v>5055</v>
      </c>
      <c r="C1426" s="110" t="s">
        <v>5042</v>
      </c>
      <c r="D1426" s="110" t="s">
        <v>5056</v>
      </c>
      <c r="E1426" s="231" t="str">
        <f t="shared" si="22"/>
        <v>36</v>
      </c>
    </row>
    <row r="1427" spans="2:5" ht="13.5" x14ac:dyDescent="0.15">
      <c r="B1427" s="110" t="s">
        <v>5057</v>
      </c>
      <c r="C1427" s="110" t="s">
        <v>5042</v>
      </c>
      <c r="D1427" s="110" t="s">
        <v>5058</v>
      </c>
      <c r="E1427" s="231" t="str">
        <f t="shared" si="22"/>
        <v>36</v>
      </c>
    </row>
    <row r="1428" spans="2:5" ht="13.5" x14ac:dyDescent="0.15">
      <c r="B1428" s="110" t="s">
        <v>5059</v>
      </c>
      <c r="C1428" s="110" t="s">
        <v>5042</v>
      </c>
      <c r="D1428" s="110" t="s">
        <v>5060</v>
      </c>
      <c r="E1428" s="231" t="str">
        <f t="shared" si="22"/>
        <v>36</v>
      </c>
    </row>
    <row r="1429" spans="2:5" ht="13.5" x14ac:dyDescent="0.15">
      <c r="B1429" s="110" t="s">
        <v>5061</v>
      </c>
      <c r="C1429" s="110" t="s">
        <v>5042</v>
      </c>
      <c r="D1429" s="110" t="s">
        <v>5062</v>
      </c>
      <c r="E1429" s="231" t="str">
        <f t="shared" si="22"/>
        <v>36</v>
      </c>
    </row>
    <row r="1430" spans="2:5" ht="13.5" x14ac:dyDescent="0.15">
      <c r="B1430" s="110" t="s">
        <v>5063</v>
      </c>
      <c r="C1430" s="110" t="s">
        <v>5042</v>
      </c>
      <c r="D1430" s="110" t="s">
        <v>5064</v>
      </c>
      <c r="E1430" s="231" t="str">
        <f t="shared" si="22"/>
        <v>36</v>
      </c>
    </row>
    <row r="1431" spans="2:5" ht="13.5" x14ac:dyDescent="0.15">
      <c r="B1431" s="110" t="s">
        <v>5065</v>
      </c>
      <c r="C1431" s="110" t="s">
        <v>5042</v>
      </c>
      <c r="D1431" s="110" t="s">
        <v>5066</v>
      </c>
      <c r="E1431" s="231" t="str">
        <f t="shared" si="22"/>
        <v>36</v>
      </c>
    </row>
    <row r="1432" spans="2:5" ht="13.5" x14ac:dyDescent="0.15">
      <c r="B1432" s="110" t="s">
        <v>5067</v>
      </c>
      <c r="C1432" s="110" t="s">
        <v>5042</v>
      </c>
      <c r="D1432" s="110" t="s">
        <v>5068</v>
      </c>
      <c r="E1432" s="231" t="str">
        <f t="shared" si="22"/>
        <v>36</v>
      </c>
    </row>
    <row r="1433" spans="2:5" ht="13.5" x14ac:dyDescent="0.15">
      <c r="B1433" s="110" t="s">
        <v>5069</v>
      </c>
      <c r="C1433" s="110" t="s">
        <v>5042</v>
      </c>
      <c r="D1433" s="110" t="s">
        <v>5070</v>
      </c>
      <c r="E1433" s="231" t="str">
        <f t="shared" si="22"/>
        <v>36</v>
      </c>
    </row>
    <row r="1434" spans="2:5" ht="13.5" x14ac:dyDescent="0.15">
      <c r="B1434" s="110" t="s">
        <v>5071</v>
      </c>
      <c r="C1434" s="110" t="s">
        <v>5042</v>
      </c>
      <c r="D1434" s="110" t="s">
        <v>5072</v>
      </c>
      <c r="E1434" s="231" t="str">
        <f t="shared" si="22"/>
        <v>36</v>
      </c>
    </row>
    <row r="1435" spans="2:5" ht="13.5" x14ac:dyDescent="0.15">
      <c r="B1435" s="110" t="s">
        <v>5073</v>
      </c>
      <c r="C1435" s="110" t="s">
        <v>5042</v>
      </c>
      <c r="D1435" s="110" t="s">
        <v>5074</v>
      </c>
      <c r="E1435" s="231" t="str">
        <f t="shared" si="22"/>
        <v>36</v>
      </c>
    </row>
    <row r="1436" spans="2:5" ht="13.5" x14ac:dyDescent="0.15">
      <c r="B1436" s="110" t="s">
        <v>5075</v>
      </c>
      <c r="C1436" s="110" t="s">
        <v>5042</v>
      </c>
      <c r="D1436" s="110" t="s">
        <v>5076</v>
      </c>
      <c r="E1436" s="231" t="str">
        <f t="shared" si="22"/>
        <v>36</v>
      </c>
    </row>
    <row r="1437" spans="2:5" ht="13.5" x14ac:dyDescent="0.15">
      <c r="B1437" s="110" t="s">
        <v>5077</v>
      </c>
      <c r="C1437" s="110" t="s">
        <v>5042</v>
      </c>
      <c r="D1437" s="110" t="s">
        <v>5078</v>
      </c>
      <c r="E1437" s="231" t="str">
        <f t="shared" si="22"/>
        <v>36</v>
      </c>
    </row>
    <row r="1438" spans="2:5" ht="13.5" x14ac:dyDescent="0.15">
      <c r="B1438" s="110" t="s">
        <v>5079</v>
      </c>
      <c r="C1438" s="110" t="s">
        <v>5042</v>
      </c>
      <c r="D1438" s="110" t="s">
        <v>5080</v>
      </c>
      <c r="E1438" s="231" t="str">
        <f t="shared" si="22"/>
        <v>36</v>
      </c>
    </row>
    <row r="1439" spans="2:5" ht="13.5" x14ac:dyDescent="0.15">
      <c r="B1439" s="110" t="s">
        <v>5081</v>
      </c>
      <c r="C1439" s="110" t="s">
        <v>5042</v>
      </c>
      <c r="D1439" s="110" t="s">
        <v>5082</v>
      </c>
      <c r="E1439" s="231" t="str">
        <f t="shared" si="22"/>
        <v>36</v>
      </c>
    </row>
    <row r="1440" spans="2:5" ht="13.5" x14ac:dyDescent="0.15">
      <c r="B1440" s="110" t="s">
        <v>5083</v>
      </c>
      <c r="C1440" s="110" t="s">
        <v>5042</v>
      </c>
      <c r="D1440" s="110" t="s">
        <v>5084</v>
      </c>
      <c r="E1440" s="231" t="str">
        <f t="shared" si="22"/>
        <v>36</v>
      </c>
    </row>
    <row r="1441" spans="2:5" ht="13.5" x14ac:dyDescent="0.15">
      <c r="B1441" s="110" t="s">
        <v>5085</v>
      </c>
      <c r="C1441" s="110" t="s">
        <v>5042</v>
      </c>
      <c r="D1441" s="110" t="s">
        <v>5086</v>
      </c>
      <c r="E1441" s="231" t="str">
        <f t="shared" si="22"/>
        <v>36</v>
      </c>
    </row>
    <row r="1442" spans="2:5" ht="13.5" x14ac:dyDescent="0.15">
      <c r="B1442" s="110" t="s">
        <v>5087</v>
      </c>
      <c r="C1442" s="110" t="s">
        <v>5042</v>
      </c>
      <c r="D1442" s="110" t="s">
        <v>5088</v>
      </c>
      <c r="E1442" s="231" t="str">
        <f t="shared" si="22"/>
        <v>36</v>
      </c>
    </row>
    <row r="1443" spans="2:5" ht="13.5" x14ac:dyDescent="0.15">
      <c r="B1443" s="110" t="s">
        <v>5089</v>
      </c>
      <c r="C1443" s="110" t="s">
        <v>5042</v>
      </c>
      <c r="D1443" s="110" t="s">
        <v>5090</v>
      </c>
      <c r="E1443" s="231" t="str">
        <f t="shared" si="22"/>
        <v>36</v>
      </c>
    </row>
    <row r="1444" spans="2:5" ht="13.5" x14ac:dyDescent="0.15">
      <c r="B1444" s="109" t="s">
        <v>6879</v>
      </c>
      <c r="C1444" s="109" t="s">
        <v>6964</v>
      </c>
      <c r="D1444" s="170"/>
      <c r="E1444" s="231" t="str">
        <f t="shared" si="22"/>
        <v>37</v>
      </c>
    </row>
    <row r="1445" spans="2:5" ht="13.5" x14ac:dyDescent="0.15">
      <c r="B1445" s="110" t="s">
        <v>5147</v>
      </c>
      <c r="C1445" s="110" t="s">
        <v>5146</v>
      </c>
      <c r="D1445" s="110" t="s">
        <v>5148</v>
      </c>
      <c r="E1445" s="231" t="str">
        <f t="shared" si="22"/>
        <v>37</v>
      </c>
    </row>
    <row r="1446" spans="2:5" ht="13.5" x14ac:dyDescent="0.15">
      <c r="B1446" s="110" t="s">
        <v>5149</v>
      </c>
      <c r="C1446" s="110" t="s">
        <v>5146</v>
      </c>
      <c r="D1446" s="110" t="s">
        <v>5150</v>
      </c>
      <c r="E1446" s="231" t="str">
        <f t="shared" si="22"/>
        <v>37</v>
      </c>
    </row>
    <row r="1447" spans="2:5" ht="13.5" x14ac:dyDescent="0.15">
      <c r="B1447" s="110" t="s">
        <v>5151</v>
      </c>
      <c r="C1447" s="110" t="s">
        <v>5146</v>
      </c>
      <c r="D1447" s="110" t="s">
        <v>5152</v>
      </c>
      <c r="E1447" s="231" t="str">
        <f t="shared" si="22"/>
        <v>37</v>
      </c>
    </row>
    <row r="1448" spans="2:5" ht="13.5" x14ac:dyDescent="0.15">
      <c r="B1448" s="110" t="s">
        <v>5153</v>
      </c>
      <c r="C1448" s="110" t="s">
        <v>5146</v>
      </c>
      <c r="D1448" s="110" t="s">
        <v>5154</v>
      </c>
      <c r="E1448" s="231" t="str">
        <f t="shared" si="22"/>
        <v>37</v>
      </c>
    </row>
    <row r="1449" spans="2:5" ht="13.5" x14ac:dyDescent="0.15">
      <c r="B1449" s="110" t="s">
        <v>5155</v>
      </c>
      <c r="C1449" s="110" t="s">
        <v>5146</v>
      </c>
      <c r="D1449" s="110" t="s">
        <v>5156</v>
      </c>
      <c r="E1449" s="231" t="str">
        <f t="shared" si="22"/>
        <v>37</v>
      </c>
    </row>
    <row r="1450" spans="2:5" ht="13.5" x14ac:dyDescent="0.15">
      <c r="B1450" s="110" t="s">
        <v>5157</v>
      </c>
      <c r="C1450" s="110" t="s">
        <v>5146</v>
      </c>
      <c r="D1450" s="110" t="s">
        <v>5158</v>
      </c>
      <c r="E1450" s="231" t="str">
        <f t="shared" si="22"/>
        <v>37</v>
      </c>
    </row>
    <row r="1451" spans="2:5" ht="13.5" x14ac:dyDescent="0.15">
      <c r="B1451" s="110" t="s">
        <v>5159</v>
      </c>
      <c r="C1451" s="110" t="s">
        <v>5146</v>
      </c>
      <c r="D1451" s="110" t="s">
        <v>5160</v>
      </c>
      <c r="E1451" s="231" t="str">
        <f t="shared" si="22"/>
        <v>37</v>
      </c>
    </row>
    <row r="1452" spans="2:5" ht="13.5" x14ac:dyDescent="0.15">
      <c r="B1452" s="110" t="s">
        <v>5161</v>
      </c>
      <c r="C1452" s="110" t="s">
        <v>5146</v>
      </c>
      <c r="D1452" s="110" t="s">
        <v>5162</v>
      </c>
      <c r="E1452" s="231" t="str">
        <f t="shared" si="22"/>
        <v>37</v>
      </c>
    </row>
    <row r="1453" spans="2:5" ht="13.5" x14ac:dyDescent="0.15">
      <c r="B1453" s="110" t="s">
        <v>5163</v>
      </c>
      <c r="C1453" s="110" t="s">
        <v>5146</v>
      </c>
      <c r="D1453" s="110" t="s">
        <v>5164</v>
      </c>
      <c r="E1453" s="231" t="str">
        <f t="shared" si="22"/>
        <v>37</v>
      </c>
    </row>
    <row r="1454" spans="2:5" ht="13.5" x14ac:dyDescent="0.15">
      <c r="B1454" s="110" t="s">
        <v>5165</v>
      </c>
      <c r="C1454" s="110" t="s">
        <v>5146</v>
      </c>
      <c r="D1454" s="110" t="s">
        <v>5166</v>
      </c>
      <c r="E1454" s="231" t="str">
        <f t="shared" si="22"/>
        <v>37</v>
      </c>
    </row>
    <row r="1455" spans="2:5" ht="13.5" x14ac:dyDescent="0.15">
      <c r="B1455" s="110" t="s">
        <v>5167</v>
      </c>
      <c r="C1455" s="110" t="s">
        <v>5146</v>
      </c>
      <c r="D1455" s="110" t="s">
        <v>5168</v>
      </c>
      <c r="E1455" s="231" t="str">
        <f t="shared" si="22"/>
        <v>37</v>
      </c>
    </row>
    <row r="1456" spans="2:5" ht="13.5" x14ac:dyDescent="0.15">
      <c r="B1456" s="110" t="s">
        <v>5169</v>
      </c>
      <c r="C1456" s="110" t="s">
        <v>5146</v>
      </c>
      <c r="D1456" s="110" t="s">
        <v>5170</v>
      </c>
      <c r="E1456" s="231" t="str">
        <f t="shared" si="22"/>
        <v>37</v>
      </c>
    </row>
    <row r="1457" spans="2:5" ht="13.5" x14ac:dyDescent="0.15">
      <c r="B1457" s="110" t="s">
        <v>5171</v>
      </c>
      <c r="C1457" s="110" t="s">
        <v>5146</v>
      </c>
      <c r="D1457" s="110" t="s">
        <v>5172</v>
      </c>
      <c r="E1457" s="231" t="str">
        <f t="shared" si="22"/>
        <v>37</v>
      </c>
    </row>
    <row r="1458" spans="2:5" ht="13.5" x14ac:dyDescent="0.15">
      <c r="B1458" s="110" t="s">
        <v>5173</v>
      </c>
      <c r="C1458" s="110" t="s">
        <v>5146</v>
      </c>
      <c r="D1458" s="110" t="s">
        <v>5174</v>
      </c>
      <c r="E1458" s="231" t="str">
        <f t="shared" si="22"/>
        <v>37</v>
      </c>
    </row>
    <row r="1459" spans="2:5" ht="13.5" x14ac:dyDescent="0.15">
      <c r="B1459" s="110" t="s">
        <v>5175</v>
      </c>
      <c r="C1459" s="110" t="s">
        <v>5146</v>
      </c>
      <c r="D1459" s="110" t="s">
        <v>5176</v>
      </c>
      <c r="E1459" s="231" t="str">
        <f t="shared" si="22"/>
        <v>37</v>
      </c>
    </row>
    <row r="1460" spans="2:5" ht="13.5" x14ac:dyDescent="0.15">
      <c r="B1460" s="110" t="s">
        <v>5177</v>
      </c>
      <c r="C1460" s="110" t="s">
        <v>5146</v>
      </c>
      <c r="D1460" s="110" t="s">
        <v>5178</v>
      </c>
      <c r="E1460" s="231" t="str">
        <f t="shared" si="22"/>
        <v>37</v>
      </c>
    </row>
    <row r="1461" spans="2:5" ht="13.5" x14ac:dyDescent="0.15">
      <c r="B1461" s="110" t="s">
        <v>5179</v>
      </c>
      <c r="C1461" s="110" t="s">
        <v>5146</v>
      </c>
      <c r="D1461" s="110" t="s">
        <v>5180</v>
      </c>
      <c r="E1461" s="231" t="str">
        <f t="shared" si="22"/>
        <v>37</v>
      </c>
    </row>
    <row r="1462" spans="2:5" ht="13.5" x14ac:dyDescent="0.15">
      <c r="B1462" s="109" t="s">
        <v>6880</v>
      </c>
      <c r="C1462" s="109" t="s">
        <v>6965</v>
      </c>
      <c r="D1462" s="170"/>
      <c r="E1462" s="231" t="str">
        <f t="shared" si="22"/>
        <v>38</v>
      </c>
    </row>
    <row r="1463" spans="2:5" ht="13.5" x14ac:dyDescent="0.15">
      <c r="B1463" s="110" t="s">
        <v>5212</v>
      </c>
      <c r="C1463" s="110" t="s">
        <v>5211</v>
      </c>
      <c r="D1463" s="110" t="s">
        <v>5213</v>
      </c>
      <c r="E1463" s="231" t="str">
        <f t="shared" si="22"/>
        <v>38</v>
      </c>
    </row>
    <row r="1464" spans="2:5" ht="13.5" x14ac:dyDescent="0.15">
      <c r="B1464" s="110" t="s">
        <v>5214</v>
      </c>
      <c r="C1464" s="110" t="s">
        <v>5211</v>
      </c>
      <c r="D1464" s="110" t="s">
        <v>5215</v>
      </c>
      <c r="E1464" s="231" t="str">
        <f t="shared" si="22"/>
        <v>38</v>
      </c>
    </row>
    <row r="1465" spans="2:5" ht="13.5" x14ac:dyDescent="0.15">
      <c r="B1465" s="110" t="s">
        <v>5216</v>
      </c>
      <c r="C1465" s="110" t="s">
        <v>5211</v>
      </c>
      <c r="D1465" s="110" t="s">
        <v>5217</v>
      </c>
      <c r="E1465" s="231" t="str">
        <f t="shared" si="22"/>
        <v>38</v>
      </c>
    </row>
    <row r="1466" spans="2:5" ht="13.5" x14ac:dyDescent="0.15">
      <c r="B1466" s="110" t="s">
        <v>5218</v>
      </c>
      <c r="C1466" s="110" t="s">
        <v>5211</v>
      </c>
      <c r="D1466" s="110" t="s">
        <v>5219</v>
      </c>
      <c r="E1466" s="231" t="str">
        <f t="shared" si="22"/>
        <v>38</v>
      </c>
    </row>
    <row r="1467" spans="2:5" ht="13.5" x14ac:dyDescent="0.15">
      <c r="B1467" s="110" t="s">
        <v>5220</v>
      </c>
      <c r="C1467" s="110" t="s">
        <v>5211</v>
      </c>
      <c r="D1467" s="110" t="s">
        <v>5221</v>
      </c>
      <c r="E1467" s="231" t="str">
        <f t="shared" si="22"/>
        <v>38</v>
      </c>
    </row>
    <row r="1468" spans="2:5" ht="13.5" x14ac:dyDescent="0.15">
      <c r="B1468" s="110" t="s">
        <v>5222</v>
      </c>
      <c r="C1468" s="110" t="s">
        <v>5211</v>
      </c>
      <c r="D1468" s="110" t="s">
        <v>5223</v>
      </c>
      <c r="E1468" s="231" t="str">
        <f t="shared" si="22"/>
        <v>38</v>
      </c>
    </row>
    <row r="1469" spans="2:5" ht="13.5" x14ac:dyDescent="0.15">
      <c r="B1469" s="110" t="s">
        <v>5224</v>
      </c>
      <c r="C1469" s="110" t="s">
        <v>5211</v>
      </c>
      <c r="D1469" s="110" t="s">
        <v>5225</v>
      </c>
      <c r="E1469" s="231" t="str">
        <f t="shared" si="22"/>
        <v>38</v>
      </c>
    </row>
    <row r="1470" spans="2:5" ht="13.5" x14ac:dyDescent="0.15">
      <c r="B1470" s="110" t="s">
        <v>5226</v>
      </c>
      <c r="C1470" s="110" t="s">
        <v>5211</v>
      </c>
      <c r="D1470" s="110" t="s">
        <v>5227</v>
      </c>
      <c r="E1470" s="231" t="str">
        <f t="shared" si="22"/>
        <v>38</v>
      </c>
    </row>
    <row r="1471" spans="2:5" ht="13.5" x14ac:dyDescent="0.15">
      <c r="B1471" s="110" t="s">
        <v>5228</v>
      </c>
      <c r="C1471" s="110" t="s">
        <v>5211</v>
      </c>
      <c r="D1471" s="110" t="s">
        <v>5229</v>
      </c>
      <c r="E1471" s="231" t="str">
        <f t="shared" si="22"/>
        <v>38</v>
      </c>
    </row>
    <row r="1472" spans="2:5" ht="13.5" x14ac:dyDescent="0.15">
      <c r="B1472" s="110" t="s">
        <v>5230</v>
      </c>
      <c r="C1472" s="110" t="s">
        <v>5211</v>
      </c>
      <c r="D1472" s="110" t="s">
        <v>5231</v>
      </c>
      <c r="E1472" s="231" t="str">
        <f t="shared" si="22"/>
        <v>38</v>
      </c>
    </row>
    <row r="1473" spans="2:5" ht="13.5" x14ac:dyDescent="0.15">
      <c r="B1473" s="110" t="s">
        <v>5232</v>
      </c>
      <c r="C1473" s="110" t="s">
        <v>5211</v>
      </c>
      <c r="D1473" s="110" t="s">
        <v>5233</v>
      </c>
      <c r="E1473" s="231" t="str">
        <f t="shared" si="22"/>
        <v>38</v>
      </c>
    </row>
    <row r="1474" spans="2:5" ht="13.5" x14ac:dyDescent="0.15">
      <c r="B1474" s="110" t="s">
        <v>5234</v>
      </c>
      <c r="C1474" s="110" t="s">
        <v>5211</v>
      </c>
      <c r="D1474" s="110" t="s">
        <v>5235</v>
      </c>
      <c r="E1474" s="231" t="str">
        <f t="shared" si="22"/>
        <v>38</v>
      </c>
    </row>
    <row r="1475" spans="2:5" ht="13.5" x14ac:dyDescent="0.15">
      <c r="B1475" s="110" t="s">
        <v>5236</v>
      </c>
      <c r="C1475" s="110" t="s">
        <v>5211</v>
      </c>
      <c r="D1475" s="110" t="s">
        <v>5237</v>
      </c>
      <c r="E1475" s="231" t="str">
        <f t="shared" si="22"/>
        <v>38</v>
      </c>
    </row>
    <row r="1476" spans="2:5" ht="13.5" x14ac:dyDescent="0.15">
      <c r="B1476" s="110" t="s">
        <v>5238</v>
      </c>
      <c r="C1476" s="110" t="s">
        <v>5211</v>
      </c>
      <c r="D1476" s="110" t="s">
        <v>270</v>
      </c>
      <c r="E1476" s="231" t="str">
        <f t="shared" si="22"/>
        <v>38</v>
      </c>
    </row>
    <row r="1477" spans="2:5" ht="13.5" x14ac:dyDescent="0.15">
      <c r="B1477" s="110" t="s">
        <v>5239</v>
      </c>
      <c r="C1477" s="110" t="s">
        <v>5211</v>
      </c>
      <c r="D1477" s="110" t="s">
        <v>5240</v>
      </c>
      <c r="E1477" s="231" t="str">
        <f t="shared" si="22"/>
        <v>38</v>
      </c>
    </row>
    <row r="1478" spans="2:5" ht="13.5" x14ac:dyDescent="0.15">
      <c r="B1478" s="110" t="s">
        <v>5241</v>
      </c>
      <c r="C1478" s="110" t="s">
        <v>5211</v>
      </c>
      <c r="D1478" s="110" t="s">
        <v>5242</v>
      </c>
      <c r="E1478" s="231" t="str">
        <f t="shared" si="22"/>
        <v>38</v>
      </c>
    </row>
    <row r="1479" spans="2:5" ht="13.5" x14ac:dyDescent="0.15">
      <c r="B1479" s="110" t="s">
        <v>5243</v>
      </c>
      <c r="C1479" s="110" t="s">
        <v>5211</v>
      </c>
      <c r="D1479" s="110" t="s">
        <v>5244</v>
      </c>
      <c r="E1479" s="231" t="str">
        <f t="shared" ref="E1479:E1542" si="23">LEFT(B1479,2)</f>
        <v>38</v>
      </c>
    </row>
    <row r="1480" spans="2:5" ht="13.5" x14ac:dyDescent="0.15">
      <c r="B1480" s="110" t="s">
        <v>5245</v>
      </c>
      <c r="C1480" s="110" t="s">
        <v>5211</v>
      </c>
      <c r="D1480" s="110" t="s">
        <v>5246</v>
      </c>
      <c r="E1480" s="231" t="str">
        <f t="shared" si="23"/>
        <v>38</v>
      </c>
    </row>
    <row r="1481" spans="2:5" ht="13.5" x14ac:dyDescent="0.15">
      <c r="B1481" s="110" t="s">
        <v>5247</v>
      </c>
      <c r="C1481" s="110" t="s">
        <v>5211</v>
      </c>
      <c r="D1481" s="110" t="s">
        <v>5248</v>
      </c>
      <c r="E1481" s="231" t="str">
        <f t="shared" si="23"/>
        <v>38</v>
      </c>
    </row>
    <row r="1482" spans="2:5" ht="13.5" x14ac:dyDescent="0.15">
      <c r="B1482" s="110" t="s">
        <v>5249</v>
      </c>
      <c r="C1482" s="110" t="s">
        <v>5211</v>
      </c>
      <c r="D1482" s="110" t="s">
        <v>5250</v>
      </c>
      <c r="E1482" s="231" t="str">
        <f t="shared" si="23"/>
        <v>38</v>
      </c>
    </row>
    <row r="1483" spans="2:5" ht="13.5" x14ac:dyDescent="0.15">
      <c r="B1483" s="109" t="s">
        <v>6881</v>
      </c>
      <c r="C1483" s="109" t="s">
        <v>6966</v>
      </c>
      <c r="D1483" s="170"/>
      <c r="E1483" s="231" t="str">
        <f t="shared" si="23"/>
        <v>39</v>
      </c>
    </row>
    <row r="1484" spans="2:5" ht="13.5" x14ac:dyDescent="0.15">
      <c r="B1484" s="110" t="s">
        <v>5289</v>
      </c>
      <c r="C1484" s="110" t="s">
        <v>5288</v>
      </c>
      <c r="D1484" s="110" t="s">
        <v>5290</v>
      </c>
      <c r="E1484" s="231" t="str">
        <f t="shared" si="23"/>
        <v>39</v>
      </c>
    </row>
    <row r="1485" spans="2:5" ht="13.5" x14ac:dyDescent="0.15">
      <c r="B1485" s="110" t="s">
        <v>5291</v>
      </c>
      <c r="C1485" s="110" t="s">
        <v>5288</v>
      </c>
      <c r="D1485" s="110" t="s">
        <v>5292</v>
      </c>
      <c r="E1485" s="231" t="str">
        <f t="shared" si="23"/>
        <v>39</v>
      </c>
    </row>
    <row r="1486" spans="2:5" ht="13.5" x14ac:dyDescent="0.15">
      <c r="B1486" s="110" t="s">
        <v>5293</v>
      </c>
      <c r="C1486" s="110" t="s">
        <v>5288</v>
      </c>
      <c r="D1486" s="110" t="s">
        <v>5294</v>
      </c>
      <c r="E1486" s="231" t="str">
        <f t="shared" si="23"/>
        <v>39</v>
      </c>
    </row>
    <row r="1487" spans="2:5" ht="13.5" x14ac:dyDescent="0.15">
      <c r="B1487" s="110" t="s">
        <v>5295</v>
      </c>
      <c r="C1487" s="110" t="s">
        <v>5288</v>
      </c>
      <c r="D1487" s="110" t="s">
        <v>5296</v>
      </c>
      <c r="E1487" s="231" t="str">
        <f t="shared" si="23"/>
        <v>39</v>
      </c>
    </row>
    <row r="1488" spans="2:5" ht="13.5" x14ac:dyDescent="0.15">
      <c r="B1488" s="110" t="s">
        <v>5297</v>
      </c>
      <c r="C1488" s="110" t="s">
        <v>5288</v>
      </c>
      <c r="D1488" s="110" t="s">
        <v>5298</v>
      </c>
      <c r="E1488" s="231" t="str">
        <f t="shared" si="23"/>
        <v>39</v>
      </c>
    </row>
    <row r="1489" spans="2:5" ht="13.5" x14ac:dyDescent="0.15">
      <c r="B1489" s="110" t="s">
        <v>5299</v>
      </c>
      <c r="C1489" s="110" t="s">
        <v>5288</v>
      </c>
      <c r="D1489" s="110" t="s">
        <v>5300</v>
      </c>
      <c r="E1489" s="231" t="str">
        <f t="shared" si="23"/>
        <v>39</v>
      </c>
    </row>
    <row r="1490" spans="2:5" ht="13.5" x14ac:dyDescent="0.15">
      <c r="B1490" s="110" t="s">
        <v>5301</v>
      </c>
      <c r="C1490" s="110" t="s">
        <v>5288</v>
      </c>
      <c r="D1490" s="110" t="s">
        <v>5302</v>
      </c>
      <c r="E1490" s="231" t="str">
        <f t="shared" si="23"/>
        <v>39</v>
      </c>
    </row>
    <row r="1491" spans="2:5" ht="13.5" x14ac:dyDescent="0.15">
      <c r="B1491" s="110" t="s">
        <v>5303</v>
      </c>
      <c r="C1491" s="110" t="s">
        <v>5288</v>
      </c>
      <c r="D1491" s="110" t="s">
        <v>5304</v>
      </c>
      <c r="E1491" s="231" t="str">
        <f t="shared" si="23"/>
        <v>39</v>
      </c>
    </row>
    <row r="1492" spans="2:5" ht="13.5" x14ac:dyDescent="0.15">
      <c r="B1492" s="110" t="s">
        <v>5305</v>
      </c>
      <c r="C1492" s="110" t="s">
        <v>5288</v>
      </c>
      <c r="D1492" s="110" t="s">
        <v>5306</v>
      </c>
      <c r="E1492" s="231" t="str">
        <f t="shared" si="23"/>
        <v>39</v>
      </c>
    </row>
    <row r="1493" spans="2:5" ht="13.5" x14ac:dyDescent="0.15">
      <c r="B1493" s="110" t="s">
        <v>5307</v>
      </c>
      <c r="C1493" s="110" t="s">
        <v>5288</v>
      </c>
      <c r="D1493" s="110" t="s">
        <v>5308</v>
      </c>
      <c r="E1493" s="231" t="str">
        <f t="shared" si="23"/>
        <v>39</v>
      </c>
    </row>
    <row r="1494" spans="2:5" ht="13.5" x14ac:dyDescent="0.15">
      <c r="B1494" s="110" t="s">
        <v>5309</v>
      </c>
      <c r="C1494" s="110" t="s">
        <v>5288</v>
      </c>
      <c r="D1494" s="110" t="s">
        <v>5310</v>
      </c>
      <c r="E1494" s="231" t="str">
        <f t="shared" si="23"/>
        <v>39</v>
      </c>
    </row>
    <row r="1495" spans="2:5" ht="13.5" x14ac:dyDescent="0.15">
      <c r="B1495" s="110" t="s">
        <v>5311</v>
      </c>
      <c r="C1495" s="110" t="s">
        <v>5288</v>
      </c>
      <c r="D1495" s="110" t="s">
        <v>5312</v>
      </c>
      <c r="E1495" s="231" t="str">
        <f t="shared" si="23"/>
        <v>39</v>
      </c>
    </row>
    <row r="1496" spans="2:5" ht="13.5" x14ac:dyDescent="0.15">
      <c r="B1496" s="110" t="s">
        <v>5313</v>
      </c>
      <c r="C1496" s="110" t="s">
        <v>5288</v>
      </c>
      <c r="D1496" s="110" t="s">
        <v>5314</v>
      </c>
      <c r="E1496" s="231" t="str">
        <f t="shared" si="23"/>
        <v>39</v>
      </c>
    </row>
    <row r="1497" spans="2:5" ht="13.5" x14ac:dyDescent="0.15">
      <c r="B1497" s="110" t="s">
        <v>5315</v>
      </c>
      <c r="C1497" s="110" t="s">
        <v>5288</v>
      </c>
      <c r="D1497" s="110" t="s">
        <v>5316</v>
      </c>
      <c r="E1497" s="231" t="str">
        <f t="shared" si="23"/>
        <v>39</v>
      </c>
    </row>
    <row r="1498" spans="2:5" ht="13.5" x14ac:dyDescent="0.15">
      <c r="B1498" s="110" t="s">
        <v>5317</v>
      </c>
      <c r="C1498" s="110" t="s">
        <v>5288</v>
      </c>
      <c r="D1498" s="110" t="s">
        <v>5318</v>
      </c>
      <c r="E1498" s="231" t="str">
        <f t="shared" si="23"/>
        <v>39</v>
      </c>
    </row>
    <row r="1499" spans="2:5" ht="13.5" x14ac:dyDescent="0.15">
      <c r="B1499" s="110" t="s">
        <v>5319</v>
      </c>
      <c r="C1499" s="110" t="s">
        <v>5288</v>
      </c>
      <c r="D1499" s="110" t="s">
        <v>5320</v>
      </c>
      <c r="E1499" s="231" t="str">
        <f t="shared" si="23"/>
        <v>39</v>
      </c>
    </row>
    <row r="1500" spans="2:5" ht="13.5" x14ac:dyDescent="0.15">
      <c r="B1500" s="110" t="s">
        <v>5321</v>
      </c>
      <c r="C1500" s="110" t="s">
        <v>5288</v>
      </c>
      <c r="D1500" s="110" t="s">
        <v>5322</v>
      </c>
      <c r="E1500" s="231" t="str">
        <f t="shared" si="23"/>
        <v>39</v>
      </c>
    </row>
    <row r="1501" spans="2:5" ht="13.5" x14ac:dyDescent="0.15">
      <c r="B1501" s="110" t="s">
        <v>5323</v>
      </c>
      <c r="C1501" s="110" t="s">
        <v>5288</v>
      </c>
      <c r="D1501" s="110" t="s">
        <v>5324</v>
      </c>
      <c r="E1501" s="231" t="str">
        <f t="shared" si="23"/>
        <v>39</v>
      </c>
    </row>
    <row r="1502" spans="2:5" ht="13.5" x14ac:dyDescent="0.15">
      <c r="B1502" s="110" t="s">
        <v>5325</v>
      </c>
      <c r="C1502" s="110" t="s">
        <v>5288</v>
      </c>
      <c r="D1502" s="110" t="s">
        <v>5326</v>
      </c>
      <c r="E1502" s="231" t="str">
        <f t="shared" si="23"/>
        <v>39</v>
      </c>
    </row>
    <row r="1503" spans="2:5" ht="13.5" x14ac:dyDescent="0.15">
      <c r="B1503" s="110" t="s">
        <v>5327</v>
      </c>
      <c r="C1503" s="110" t="s">
        <v>5288</v>
      </c>
      <c r="D1503" s="110" t="s">
        <v>5328</v>
      </c>
      <c r="E1503" s="231" t="str">
        <f t="shared" si="23"/>
        <v>39</v>
      </c>
    </row>
    <row r="1504" spans="2:5" ht="13.5" x14ac:dyDescent="0.15">
      <c r="B1504" s="110" t="s">
        <v>5329</v>
      </c>
      <c r="C1504" s="110" t="s">
        <v>5288</v>
      </c>
      <c r="D1504" s="110" t="s">
        <v>5330</v>
      </c>
      <c r="E1504" s="231" t="str">
        <f t="shared" si="23"/>
        <v>39</v>
      </c>
    </row>
    <row r="1505" spans="2:5" ht="13.5" x14ac:dyDescent="0.15">
      <c r="B1505" s="110" t="s">
        <v>5331</v>
      </c>
      <c r="C1505" s="110" t="s">
        <v>5288</v>
      </c>
      <c r="D1505" s="110" t="s">
        <v>5332</v>
      </c>
      <c r="E1505" s="231" t="str">
        <f t="shared" si="23"/>
        <v>39</v>
      </c>
    </row>
    <row r="1506" spans="2:5" ht="13.5" x14ac:dyDescent="0.15">
      <c r="B1506" s="110" t="s">
        <v>5333</v>
      </c>
      <c r="C1506" s="110" t="s">
        <v>5288</v>
      </c>
      <c r="D1506" s="110" t="s">
        <v>5334</v>
      </c>
      <c r="E1506" s="231" t="str">
        <f t="shared" si="23"/>
        <v>39</v>
      </c>
    </row>
    <row r="1507" spans="2:5" ht="13.5" x14ac:dyDescent="0.15">
      <c r="B1507" s="110" t="s">
        <v>5335</v>
      </c>
      <c r="C1507" s="110" t="s">
        <v>5288</v>
      </c>
      <c r="D1507" s="110" t="s">
        <v>5336</v>
      </c>
      <c r="E1507" s="231" t="str">
        <f t="shared" si="23"/>
        <v>39</v>
      </c>
    </row>
    <row r="1508" spans="2:5" ht="13.5" x14ac:dyDescent="0.15">
      <c r="B1508" s="110" t="s">
        <v>5337</v>
      </c>
      <c r="C1508" s="110" t="s">
        <v>5288</v>
      </c>
      <c r="D1508" s="110" t="s">
        <v>5338</v>
      </c>
      <c r="E1508" s="231" t="str">
        <f t="shared" si="23"/>
        <v>39</v>
      </c>
    </row>
    <row r="1509" spans="2:5" ht="13.5" x14ac:dyDescent="0.15">
      <c r="B1509" s="110" t="s">
        <v>5339</v>
      </c>
      <c r="C1509" s="110" t="s">
        <v>5288</v>
      </c>
      <c r="D1509" s="110" t="s">
        <v>5340</v>
      </c>
      <c r="E1509" s="231" t="str">
        <f t="shared" si="23"/>
        <v>39</v>
      </c>
    </row>
    <row r="1510" spans="2:5" ht="13.5" x14ac:dyDescent="0.15">
      <c r="B1510" s="110" t="s">
        <v>5341</v>
      </c>
      <c r="C1510" s="110" t="s">
        <v>5288</v>
      </c>
      <c r="D1510" s="110" t="s">
        <v>5342</v>
      </c>
      <c r="E1510" s="231" t="str">
        <f t="shared" si="23"/>
        <v>39</v>
      </c>
    </row>
    <row r="1511" spans="2:5" ht="13.5" x14ac:dyDescent="0.15">
      <c r="B1511" s="110" t="s">
        <v>5343</v>
      </c>
      <c r="C1511" s="110" t="s">
        <v>5288</v>
      </c>
      <c r="D1511" s="110" t="s">
        <v>5344</v>
      </c>
      <c r="E1511" s="231" t="str">
        <f t="shared" si="23"/>
        <v>39</v>
      </c>
    </row>
    <row r="1512" spans="2:5" ht="13.5" x14ac:dyDescent="0.15">
      <c r="B1512" s="110" t="s">
        <v>5345</v>
      </c>
      <c r="C1512" s="110" t="s">
        <v>5288</v>
      </c>
      <c r="D1512" s="110" t="s">
        <v>5346</v>
      </c>
      <c r="E1512" s="231" t="str">
        <f t="shared" si="23"/>
        <v>39</v>
      </c>
    </row>
    <row r="1513" spans="2:5" ht="13.5" x14ac:dyDescent="0.15">
      <c r="B1513" s="110" t="s">
        <v>5347</v>
      </c>
      <c r="C1513" s="110" t="s">
        <v>5288</v>
      </c>
      <c r="D1513" s="110" t="s">
        <v>5348</v>
      </c>
      <c r="E1513" s="231" t="str">
        <f t="shared" si="23"/>
        <v>39</v>
      </c>
    </row>
    <row r="1514" spans="2:5" ht="13.5" x14ac:dyDescent="0.15">
      <c r="B1514" s="110" t="s">
        <v>5349</v>
      </c>
      <c r="C1514" s="110" t="s">
        <v>5288</v>
      </c>
      <c r="D1514" s="110" t="s">
        <v>5350</v>
      </c>
      <c r="E1514" s="231" t="str">
        <f t="shared" si="23"/>
        <v>39</v>
      </c>
    </row>
    <row r="1515" spans="2:5" ht="13.5" x14ac:dyDescent="0.15">
      <c r="B1515" s="110" t="s">
        <v>5351</v>
      </c>
      <c r="C1515" s="110" t="s">
        <v>5288</v>
      </c>
      <c r="D1515" s="110" t="s">
        <v>5352</v>
      </c>
      <c r="E1515" s="231" t="str">
        <f t="shared" si="23"/>
        <v>39</v>
      </c>
    </row>
    <row r="1516" spans="2:5" ht="13.5" x14ac:dyDescent="0.15">
      <c r="B1516" s="110" t="s">
        <v>5353</v>
      </c>
      <c r="C1516" s="110" t="s">
        <v>5288</v>
      </c>
      <c r="D1516" s="110" t="s">
        <v>5354</v>
      </c>
      <c r="E1516" s="231" t="str">
        <f t="shared" si="23"/>
        <v>39</v>
      </c>
    </row>
    <row r="1517" spans="2:5" ht="13.5" x14ac:dyDescent="0.15">
      <c r="B1517" s="110" t="s">
        <v>5355</v>
      </c>
      <c r="C1517" s="110" t="s">
        <v>5288</v>
      </c>
      <c r="D1517" s="110" t="s">
        <v>5356</v>
      </c>
      <c r="E1517" s="231" t="str">
        <f t="shared" si="23"/>
        <v>39</v>
      </c>
    </row>
    <row r="1518" spans="2:5" ht="13.5" x14ac:dyDescent="0.15">
      <c r="B1518" s="109" t="s">
        <v>6882</v>
      </c>
      <c r="C1518" s="109" t="s">
        <v>6967</v>
      </c>
      <c r="D1518" s="170"/>
      <c r="E1518" s="231" t="str">
        <f t="shared" si="23"/>
        <v>40</v>
      </c>
    </row>
    <row r="1519" spans="2:5" ht="13.5" x14ac:dyDescent="0.15">
      <c r="B1519" s="110" t="s">
        <v>5416</v>
      </c>
      <c r="C1519" s="110" t="s">
        <v>5415</v>
      </c>
      <c r="D1519" s="110" t="s">
        <v>5417</v>
      </c>
      <c r="E1519" s="231" t="str">
        <f t="shared" si="23"/>
        <v>40</v>
      </c>
    </row>
    <row r="1520" spans="2:5" ht="13.5" x14ac:dyDescent="0.15">
      <c r="B1520" s="110" t="s">
        <v>5418</v>
      </c>
      <c r="C1520" s="110" t="s">
        <v>5415</v>
      </c>
      <c r="D1520" s="110" t="s">
        <v>5419</v>
      </c>
      <c r="E1520" s="231" t="str">
        <f t="shared" si="23"/>
        <v>40</v>
      </c>
    </row>
    <row r="1521" spans="2:5" ht="13.5" x14ac:dyDescent="0.15">
      <c r="B1521" s="110" t="s">
        <v>5420</v>
      </c>
      <c r="C1521" s="110" t="s">
        <v>5415</v>
      </c>
      <c r="D1521" s="110" t="s">
        <v>5421</v>
      </c>
      <c r="E1521" s="231" t="str">
        <f t="shared" si="23"/>
        <v>40</v>
      </c>
    </row>
    <row r="1522" spans="2:5" ht="13.5" x14ac:dyDescent="0.15">
      <c r="B1522" s="110" t="s">
        <v>5422</v>
      </c>
      <c r="C1522" s="110" t="s">
        <v>5415</v>
      </c>
      <c r="D1522" s="110" t="s">
        <v>5423</v>
      </c>
      <c r="E1522" s="231" t="str">
        <f t="shared" si="23"/>
        <v>40</v>
      </c>
    </row>
    <row r="1523" spans="2:5" ht="13.5" x14ac:dyDescent="0.15">
      <c r="B1523" s="110" t="s">
        <v>5424</v>
      </c>
      <c r="C1523" s="110" t="s">
        <v>5415</v>
      </c>
      <c r="D1523" s="110" t="s">
        <v>5425</v>
      </c>
      <c r="E1523" s="231" t="str">
        <f t="shared" si="23"/>
        <v>40</v>
      </c>
    </row>
    <row r="1524" spans="2:5" ht="13.5" x14ac:dyDescent="0.15">
      <c r="B1524" s="110" t="s">
        <v>5426</v>
      </c>
      <c r="C1524" s="110" t="s">
        <v>5415</v>
      </c>
      <c r="D1524" s="110" t="s">
        <v>5427</v>
      </c>
      <c r="E1524" s="231" t="str">
        <f t="shared" si="23"/>
        <v>40</v>
      </c>
    </row>
    <row r="1525" spans="2:5" ht="13.5" x14ac:dyDescent="0.15">
      <c r="B1525" s="110" t="s">
        <v>5428</v>
      </c>
      <c r="C1525" s="110" t="s">
        <v>5415</v>
      </c>
      <c r="D1525" s="110" t="s">
        <v>5429</v>
      </c>
      <c r="E1525" s="231" t="str">
        <f t="shared" si="23"/>
        <v>40</v>
      </c>
    </row>
    <row r="1526" spans="2:5" ht="13.5" x14ac:dyDescent="0.15">
      <c r="B1526" s="110" t="s">
        <v>5430</v>
      </c>
      <c r="C1526" s="110" t="s">
        <v>5415</v>
      </c>
      <c r="D1526" s="110" t="s">
        <v>5431</v>
      </c>
      <c r="E1526" s="231" t="str">
        <f t="shared" si="23"/>
        <v>40</v>
      </c>
    </row>
    <row r="1527" spans="2:5" ht="13.5" x14ac:dyDescent="0.15">
      <c r="B1527" s="110" t="s">
        <v>5432</v>
      </c>
      <c r="C1527" s="110" t="s">
        <v>5415</v>
      </c>
      <c r="D1527" s="110" t="s">
        <v>5433</v>
      </c>
      <c r="E1527" s="231" t="str">
        <f t="shared" si="23"/>
        <v>40</v>
      </c>
    </row>
    <row r="1528" spans="2:5" ht="13.5" x14ac:dyDescent="0.15">
      <c r="B1528" s="110" t="s">
        <v>5434</v>
      </c>
      <c r="C1528" s="110" t="s">
        <v>5415</v>
      </c>
      <c r="D1528" s="110" t="s">
        <v>5435</v>
      </c>
      <c r="E1528" s="231" t="str">
        <f t="shared" si="23"/>
        <v>40</v>
      </c>
    </row>
    <row r="1529" spans="2:5" ht="13.5" x14ac:dyDescent="0.15">
      <c r="B1529" s="110" t="s">
        <v>5436</v>
      </c>
      <c r="C1529" s="110" t="s">
        <v>5415</v>
      </c>
      <c r="D1529" s="110" t="s">
        <v>5437</v>
      </c>
      <c r="E1529" s="231" t="str">
        <f t="shared" si="23"/>
        <v>40</v>
      </c>
    </row>
    <row r="1530" spans="2:5" ht="13.5" x14ac:dyDescent="0.15">
      <c r="B1530" s="110" t="s">
        <v>5438</v>
      </c>
      <c r="C1530" s="110" t="s">
        <v>5415</v>
      </c>
      <c r="D1530" s="110" t="s">
        <v>5439</v>
      </c>
      <c r="E1530" s="231" t="str">
        <f t="shared" si="23"/>
        <v>40</v>
      </c>
    </row>
    <row r="1531" spans="2:5" ht="13.5" x14ac:dyDescent="0.15">
      <c r="B1531" s="110" t="s">
        <v>5440</v>
      </c>
      <c r="C1531" s="110" t="s">
        <v>5415</v>
      </c>
      <c r="D1531" s="110" t="s">
        <v>5441</v>
      </c>
      <c r="E1531" s="231" t="str">
        <f t="shared" si="23"/>
        <v>40</v>
      </c>
    </row>
    <row r="1532" spans="2:5" ht="13.5" x14ac:dyDescent="0.15">
      <c r="B1532" s="110" t="s">
        <v>5442</v>
      </c>
      <c r="C1532" s="110" t="s">
        <v>5415</v>
      </c>
      <c r="D1532" s="110" t="s">
        <v>5443</v>
      </c>
      <c r="E1532" s="231" t="str">
        <f t="shared" si="23"/>
        <v>40</v>
      </c>
    </row>
    <row r="1533" spans="2:5" ht="13.5" x14ac:dyDescent="0.15">
      <c r="B1533" s="110" t="s">
        <v>5444</v>
      </c>
      <c r="C1533" s="110" t="s">
        <v>5415</v>
      </c>
      <c r="D1533" s="110" t="s">
        <v>5445</v>
      </c>
      <c r="E1533" s="231" t="str">
        <f t="shared" si="23"/>
        <v>40</v>
      </c>
    </row>
    <row r="1534" spans="2:5" ht="13.5" x14ac:dyDescent="0.15">
      <c r="B1534" s="110" t="s">
        <v>5446</v>
      </c>
      <c r="C1534" s="110" t="s">
        <v>5415</v>
      </c>
      <c r="D1534" s="110" t="s">
        <v>5447</v>
      </c>
      <c r="E1534" s="231" t="str">
        <f t="shared" si="23"/>
        <v>40</v>
      </c>
    </row>
    <row r="1535" spans="2:5" ht="13.5" x14ac:dyDescent="0.15">
      <c r="B1535" s="110" t="s">
        <v>5448</v>
      </c>
      <c r="C1535" s="110" t="s">
        <v>5415</v>
      </c>
      <c r="D1535" s="110" t="s">
        <v>5449</v>
      </c>
      <c r="E1535" s="231" t="str">
        <f t="shared" si="23"/>
        <v>40</v>
      </c>
    </row>
    <row r="1536" spans="2:5" ht="13.5" x14ac:dyDescent="0.15">
      <c r="B1536" s="110" t="s">
        <v>5450</v>
      </c>
      <c r="C1536" s="110" t="s">
        <v>5415</v>
      </c>
      <c r="D1536" s="110" t="s">
        <v>5451</v>
      </c>
      <c r="E1536" s="231" t="str">
        <f t="shared" si="23"/>
        <v>40</v>
      </c>
    </row>
    <row r="1537" spans="2:5" ht="13.5" x14ac:dyDescent="0.15">
      <c r="B1537" s="110" t="s">
        <v>5452</v>
      </c>
      <c r="C1537" s="110" t="s">
        <v>5415</v>
      </c>
      <c r="D1537" s="110" t="s">
        <v>5453</v>
      </c>
      <c r="E1537" s="231" t="str">
        <f t="shared" si="23"/>
        <v>40</v>
      </c>
    </row>
    <row r="1538" spans="2:5" ht="13.5" x14ac:dyDescent="0.15">
      <c r="B1538" s="110" t="s">
        <v>5454</v>
      </c>
      <c r="C1538" s="110" t="s">
        <v>5415</v>
      </c>
      <c r="D1538" s="110" t="s">
        <v>5455</v>
      </c>
      <c r="E1538" s="231" t="str">
        <f t="shared" si="23"/>
        <v>40</v>
      </c>
    </row>
    <row r="1539" spans="2:5" ht="13.5" x14ac:dyDescent="0.15">
      <c r="B1539" s="110" t="s">
        <v>5456</v>
      </c>
      <c r="C1539" s="110" t="s">
        <v>5415</v>
      </c>
      <c r="D1539" s="110" t="s">
        <v>5457</v>
      </c>
      <c r="E1539" s="231" t="str">
        <f t="shared" si="23"/>
        <v>40</v>
      </c>
    </row>
    <row r="1540" spans="2:5" ht="13.5" x14ac:dyDescent="0.15">
      <c r="B1540" s="110" t="s">
        <v>5458</v>
      </c>
      <c r="C1540" s="110" t="s">
        <v>5415</v>
      </c>
      <c r="D1540" s="110" t="s">
        <v>5459</v>
      </c>
      <c r="E1540" s="231" t="str">
        <f t="shared" si="23"/>
        <v>40</v>
      </c>
    </row>
    <row r="1541" spans="2:5" ht="13.5" x14ac:dyDescent="0.15">
      <c r="B1541" s="110" t="s">
        <v>5460</v>
      </c>
      <c r="C1541" s="110" t="s">
        <v>5415</v>
      </c>
      <c r="D1541" s="110" t="s">
        <v>5461</v>
      </c>
      <c r="E1541" s="231" t="str">
        <f t="shared" si="23"/>
        <v>40</v>
      </c>
    </row>
    <row r="1542" spans="2:5" ht="13.5" x14ac:dyDescent="0.15">
      <c r="B1542" s="110" t="s">
        <v>5462</v>
      </c>
      <c r="C1542" s="110" t="s">
        <v>5415</v>
      </c>
      <c r="D1542" s="110" t="s">
        <v>5463</v>
      </c>
      <c r="E1542" s="231" t="str">
        <f t="shared" si="23"/>
        <v>40</v>
      </c>
    </row>
    <row r="1543" spans="2:5" ht="13.5" x14ac:dyDescent="0.15">
      <c r="B1543" s="110" t="s">
        <v>5464</v>
      </c>
      <c r="C1543" s="110" t="s">
        <v>5415</v>
      </c>
      <c r="D1543" s="110" t="s">
        <v>5465</v>
      </c>
      <c r="E1543" s="231" t="str">
        <f t="shared" ref="E1543:E1606" si="24">LEFT(B1543,2)</f>
        <v>40</v>
      </c>
    </row>
    <row r="1544" spans="2:5" ht="13.5" x14ac:dyDescent="0.15">
      <c r="B1544" s="110" t="s">
        <v>5466</v>
      </c>
      <c r="C1544" s="110" t="s">
        <v>5415</v>
      </c>
      <c r="D1544" s="110" t="s">
        <v>5467</v>
      </c>
      <c r="E1544" s="231" t="str">
        <f t="shared" si="24"/>
        <v>40</v>
      </c>
    </row>
    <row r="1545" spans="2:5" ht="13.5" x14ac:dyDescent="0.15">
      <c r="B1545" s="110" t="s">
        <v>5468</v>
      </c>
      <c r="C1545" s="110" t="s">
        <v>5415</v>
      </c>
      <c r="D1545" s="110" t="s">
        <v>5469</v>
      </c>
      <c r="E1545" s="231" t="str">
        <f t="shared" si="24"/>
        <v>40</v>
      </c>
    </row>
    <row r="1546" spans="2:5" ht="13.5" x14ac:dyDescent="0.15">
      <c r="B1546" s="110" t="s">
        <v>5470</v>
      </c>
      <c r="C1546" s="110" t="s">
        <v>5415</v>
      </c>
      <c r="D1546" s="110" t="s">
        <v>5471</v>
      </c>
      <c r="E1546" s="231" t="str">
        <f t="shared" si="24"/>
        <v>40</v>
      </c>
    </row>
    <row r="1547" spans="2:5" ht="13.5" x14ac:dyDescent="0.15">
      <c r="B1547" s="110" t="s">
        <v>6883</v>
      </c>
      <c r="C1547" s="110" t="s">
        <v>6607</v>
      </c>
      <c r="D1547" s="110" t="s">
        <v>6608</v>
      </c>
      <c r="E1547" s="231" t="str">
        <f t="shared" si="24"/>
        <v>40</v>
      </c>
    </row>
    <row r="1548" spans="2:5" ht="13.5" x14ac:dyDescent="0.15">
      <c r="B1548" s="110" t="s">
        <v>5472</v>
      </c>
      <c r="C1548" s="110" t="s">
        <v>5415</v>
      </c>
      <c r="D1548" s="110" t="s">
        <v>5473</v>
      </c>
      <c r="E1548" s="231" t="str">
        <f t="shared" si="24"/>
        <v>40</v>
      </c>
    </row>
    <row r="1549" spans="2:5" ht="13.5" x14ac:dyDescent="0.15">
      <c r="B1549" s="110" t="s">
        <v>5474</v>
      </c>
      <c r="C1549" s="110" t="s">
        <v>5415</v>
      </c>
      <c r="D1549" s="110" t="s">
        <v>5475</v>
      </c>
      <c r="E1549" s="231" t="str">
        <f t="shared" si="24"/>
        <v>40</v>
      </c>
    </row>
    <row r="1550" spans="2:5" ht="13.5" x14ac:dyDescent="0.15">
      <c r="B1550" s="110" t="s">
        <v>5476</v>
      </c>
      <c r="C1550" s="110" t="s">
        <v>5415</v>
      </c>
      <c r="D1550" s="110" t="s">
        <v>5477</v>
      </c>
      <c r="E1550" s="231" t="str">
        <f t="shared" si="24"/>
        <v>40</v>
      </c>
    </row>
    <row r="1551" spans="2:5" ht="13.5" x14ac:dyDescent="0.15">
      <c r="B1551" s="110" t="s">
        <v>5478</v>
      </c>
      <c r="C1551" s="110" t="s">
        <v>5415</v>
      </c>
      <c r="D1551" s="110" t="s">
        <v>5479</v>
      </c>
      <c r="E1551" s="231" t="str">
        <f t="shared" si="24"/>
        <v>40</v>
      </c>
    </row>
    <row r="1552" spans="2:5" ht="13.5" x14ac:dyDescent="0.15">
      <c r="B1552" s="110" t="s">
        <v>5480</v>
      </c>
      <c r="C1552" s="110" t="s">
        <v>5415</v>
      </c>
      <c r="D1552" s="110" t="s">
        <v>5481</v>
      </c>
      <c r="E1552" s="231" t="str">
        <f t="shared" si="24"/>
        <v>40</v>
      </c>
    </row>
    <row r="1553" spans="2:5" ht="13.5" x14ac:dyDescent="0.15">
      <c r="B1553" s="110" t="s">
        <v>5482</v>
      </c>
      <c r="C1553" s="110" t="s">
        <v>5415</v>
      </c>
      <c r="D1553" s="110" t="s">
        <v>5483</v>
      </c>
      <c r="E1553" s="231" t="str">
        <f t="shared" si="24"/>
        <v>40</v>
      </c>
    </row>
    <row r="1554" spans="2:5" ht="13.5" x14ac:dyDescent="0.15">
      <c r="B1554" s="110" t="s">
        <v>5484</v>
      </c>
      <c r="C1554" s="110" t="s">
        <v>5415</v>
      </c>
      <c r="D1554" s="110" t="s">
        <v>5485</v>
      </c>
      <c r="E1554" s="231" t="str">
        <f t="shared" si="24"/>
        <v>40</v>
      </c>
    </row>
    <row r="1555" spans="2:5" ht="13.5" x14ac:dyDescent="0.15">
      <c r="B1555" s="110" t="s">
        <v>5486</v>
      </c>
      <c r="C1555" s="110" t="s">
        <v>5415</v>
      </c>
      <c r="D1555" s="110" t="s">
        <v>5487</v>
      </c>
      <c r="E1555" s="231" t="str">
        <f t="shared" si="24"/>
        <v>40</v>
      </c>
    </row>
    <row r="1556" spans="2:5" ht="13.5" x14ac:dyDescent="0.15">
      <c r="B1556" s="110" t="s">
        <v>5488</v>
      </c>
      <c r="C1556" s="110" t="s">
        <v>5415</v>
      </c>
      <c r="D1556" s="110" t="s">
        <v>5489</v>
      </c>
      <c r="E1556" s="231" t="str">
        <f t="shared" si="24"/>
        <v>40</v>
      </c>
    </row>
    <row r="1557" spans="2:5" ht="13.5" x14ac:dyDescent="0.15">
      <c r="B1557" s="110" t="s">
        <v>5490</v>
      </c>
      <c r="C1557" s="110" t="s">
        <v>5415</v>
      </c>
      <c r="D1557" s="110" t="s">
        <v>5491</v>
      </c>
      <c r="E1557" s="231" t="str">
        <f t="shared" si="24"/>
        <v>40</v>
      </c>
    </row>
    <row r="1558" spans="2:5" ht="13.5" x14ac:dyDescent="0.15">
      <c r="B1558" s="110" t="s">
        <v>5492</v>
      </c>
      <c r="C1558" s="110" t="s">
        <v>5415</v>
      </c>
      <c r="D1558" s="110" t="s">
        <v>5493</v>
      </c>
      <c r="E1558" s="231" t="str">
        <f t="shared" si="24"/>
        <v>40</v>
      </c>
    </row>
    <row r="1559" spans="2:5" ht="13.5" x14ac:dyDescent="0.15">
      <c r="B1559" s="110" t="s">
        <v>5494</v>
      </c>
      <c r="C1559" s="110" t="s">
        <v>5415</v>
      </c>
      <c r="D1559" s="110" t="s">
        <v>5495</v>
      </c>
      <c r="E1559" s="231" t="str">
        <f t="shared" si="24"/>
        <v>40</v>
      </c>
    </row>
    <row r="1560" spans="2:5" ht="13.5" x14ac:dyDescent="0.15">
      <c r="B1560" s="110" t="s">
        <v>5496</v>
      </c>
      <c r="C1560" s="110" t="s">
        <v>5415</v>
      </c>
      <c r="D1560" s="110" t="s">
        <v>5497</v>
      </c>
      <c r="E1560" s="231" t="str">
        <f t="shared" si="24"/>
        <v>40</v>
      </c>
    </row>
    <row r="1561" spans="2:5" ht="13.5" x14ac:dyDescent="0.15">
      <c r="B1561" s="110" t="s">
        <v>5498</v>
      </c>
      <c r="C1561" s="110" t="s">
        <v>5415</v>
      </c>
      <c r="D1561" s="110" t="s">
        <v>5499</v>
      </c>
      <c r="E1561" s="231" t="str">
        <f t="shared" si="24"/>
        <v>40</v>
      </c>
    </row>
    <row r="1562" spans="2:5" ht="13.5" x14ac:dyDescent="0.15">
      <c r="B1562" s="110" t="s">
        <v>5500</v>
      </c>
      <c r="C1562" s="110" t="s">
        <v>5415</v>
      </c>
      <c r="D1562" s="110" t="s">
        <v>5501</v>
      </c>
      <c r="E1562" s="231" t="str">
        <f t="shared" si="24"/>
        <v>40</v>
      </c>
    </row>
    <row r="1563" spans="2:5" ht="13.5" x14ac:dyDescent="0.15">
      <c r="B1563" s="110" t="s">
        <v>5502</v>
      </c>
      <c r="C1563" s="110" t="s">
        <v>5415</v>
      </c>
      <c r="D1563" s="110" t="s">
        <v>5503</v>
      </c>
      <c r="E1563" s="231" t="str">
        <f t="shared" si="24"/>
        <v>40</v>
      </c>
    </row>
    <row r="1564" spans="2:5" ht="13.5" x14ac:dyDescent="0.15">
      <c r="B1564" s="110" t="s">
        <v>5504</v>
      </c>
      <c r="C1564" s="110" t="s">
        <v>5415</v>
      </c>
      <c r="D1564" s="110" t="s">
        <v>5505</v>
      </c>
      <c r="E1564" s="231" t="str">
        <f t="shared" si="24"/>
        <v>40</v>
      </c>
    </row>
    <row r="1565" spans="2:5" ht="13.5" x14ac:dyDescent="0.15">
      <c r="B1565" s="110" t="s">
        <v>5506</v>
      </c>
      <c r="C1565" s="110" t="s">
        <v>5415</v>
      </c>
      <c r="D1565" s="110" t="s">
        <v>5507</v>
      </c>
      <c r="E1565" s="231" t="str">
        <f t="shared" si="24"/>
        <v>40</v>
      </c>
    </row>
    <row r="1566" spans="2:5" ht="13.5" x14ac:dyDescent="0.15">
      <c r="B1566" s="110" t="s">
        <v>5508</v>
      </c>
      <c r="C1566" s="110" t="s">
        <v>5415</v>
      </c>
      <c r="D1566" s="110" t="s">
        <v>4540</v>
      </c>
      <c r="E1566" s="231" t="str">
        <f t="shared" si="24"/>
        <v>40</v>
      </c>
    </row>
    <row r="1567" spans="2:5" ht="13.5" x14ac:dyDescent="0.15">
      <c r="B1567" s="110" t="s">
        <v>5509</v>
      </c>
      <c r="C1567" s="110" t="s">
        <v>5415</v>
      </c>
      <c r="D1567" s="110" t="s">
        <v>5510</v>
      </c>
      <c r="E1567" s="231" t="str">
        <f t="shared" si="24"/>
        <v>40</v>
      </c>
    </row>
    <row r="1568" spans="2:5" ht="13.5" x14ac:dyDescent="0.15">
      <c r="B1568" s="110" t="s">
        <v>5511</v>
      </c>
      <c r="C1568" s="110" t="s">
        <v>5415</v>
      </c>
      <c r="D1568" s="110" t="s">
        <v>5512</v>
      </c>
      <c r="E1568" s="231" t="str">
        <f t="shared" si="24"/>
        <v>40</v>
      </c>
    </row>
    <row r="1569" spans="2:5" ht="13.5" x14ac:dyDescent="0.15">
      <c r="B1569" s="110" t="s">
        <v>5513</v>
      </c>
      <c r="C1569" s="110" t="s">
        <v>5415</v>
      </c>
      <c r="D1569" s="110" t="s">
        <v>5514</v>
      </c>
      <c r="E1569" s="231" t="str">
        <f t="shared" si="24"/>
        <v>40</v>
      </c>
    </row>
    <row r="1570" spans="2:5" ht="13.5" x14ac:dyDescent="0.15">
      <c r="B1570" s="110" t="s">
        <v>5515</v>
      </c>
      <c r="C1570" s="110" t="s">
        <v>5415</v>
      </c>
      <c r="D1570" s="110" t="s">
        <v>1059</v>
      </c>
      <c r="E1570" s="231" t="str">
        <f t="shared" si="24"/>
        <v>40</v>
      </c>
    </row>
    <row r="1571" spans="2:5" ht="13.5" x14ac:dyDescent="0.15">
      <c r="B1571" s="110" t="s">
        <v>5516</v>
      </c>
      <c r="C1571" s="110" t="s">
        <v>5415</v>
      </c>
      <c r="D1571" s="110" t="s">
        <v>5517</v>
      </c>
      <c r="E1571" s="231" t="str">
        <f t="shared" si="24"/>
        <v>40</v>
      </c>
    </row>
    <row r="1572" spans="2:5" ht="13.5" x14ac:dyDescent="0.15">
      <c r="B1572" s="110" t="s">
        <v>5518</v>
      </c>
      <c r="C1572" s="110" t="s">
        <v>5415</v>
      </c>
      <c r="D1572" s="110" t="s">
        <v>5519</v>
      </c>
      <c r="E1572" s="231" t="str">
        <f t="shared" si="24"/>
        <v>40</v>
      </c>
    </row>
    <row r="1573" spans="2:5" ht="13.5" x14ac:dyDescent="0.15">
      <c r="B1573" s="110" t="s">
        <v>5520</v>
      </c>
      <c r="C1573" s="110" t="s">
        <v>5415</v>
      </c>
      <c r="D1573" s="110" t="s">
        <v>5521</v>
      </c>
      <c r="E1573" s="231" t="str">
        <f t="shared" si="24"/>
        <v>40</v>
      </c>
    </row>
    <row r="1574" spans="2:5" ht="13.5" x14ac:dyDescent="0.15">
      <c r="B1574" s="110" t="s">
        <v>5522</v>
      </c>
      <c r="C1574" s="110" t="s">
        <v>5415</v>
      </c>
      <c r="D1574" s="110" t="s">
        <v>5523</v>
      </c>
      <c r="E1574" s="231" t="str">
        <f t="shared" si="24"/>
        <v>40</v>
      </c>
    </row>
    <row r="1575" spans="2:5" ht="13.5" x14ac:dyDescent="0.15">
      <c r="B1575" s="110" t="s">
        <v>5524</v>
      </c>
      <c r="C1575" s="110" t="s">
        <v>5415</v>
      </c>
      <c r="D1575" s="110" t="s">
        <v>5525</v>
      </c>
      <c r="E1575" s="231" t="str">
        <f t="shared" si="24"/>
        <v>40</v>
      </c>
    </row>
    <row r="1576" spans="2:5" ht="13.5" x14ac:dyDescent="0.15">
      <c r="B1576" s="110" t="s">
        <v>5526</v>
      </c>
      <c r="C1576" s="110" t="s">
        <v>5415</v>
      </c>
      <c r="D1576" s="110" t="s">
        <v>5527</v>
      </c>
      <c r="E1576" s="231" t="str">
        <f t="shared" si="24"/>
        <v>40</v>
      </c>
    </row>
    <row r="1577" spans="2:5" ht="13.5" x14ac:dyDescent="0.15">
      <c r="B1577" s="110" t="s">
        <v>5528</v>
      </c>
      <c r="C1577" s="110" t="s">
        <v>5415</v>
      </c>
      <c r="D1577" s="110" t="s">
        <v>5529</v>
      </c>
      <c r="E1577" s="231" t="str">
        <f t="shared" si="24"/>
        <v>40</v>
      </c>
    </row>
    <row r="1578" spans="2:5" ht="13.5" x14ac:dyDescent="0.15">
      <c r="B1578" s="110" t="s">
        <v>5530</v>
      </c>
      <c r="C1578" s="110" t="s">
        <v>5415</v>
      </c>
      <c r="D1578" s="110" t="s">
        <v>5531</v>
      </c>
      <c r="E1578" s="231" t="str">
        <f t="shared" si="24"/>
        <v>40</v>
      </c>
    </row>
    <row r="1579" spans="2:5" ht="13.5" x14ac:dyDescent="0.15">
      <c r="B1579" s="109" t="s">
        <v>6884</v>
      </c>
      <c r="C1579" s="109" t="s">
        <v>6968</v>
      </c>
      <c r="D1579" s="170"/>
      <c r="E1579" s="231" t="str">
        <f t="shared" si="24"/>
        <v>41</v>
      </c>
    </row>
    <row r="1580" spans="2:5" ht="13.5" x14ac:dyDescent="0.15">
      <c r="B1580" s="110" t="s">
        <v>5656</v>
      </c>
      <c r="C1580" s="110" t="s">
        <v>5655</v>
      </c>
      <c r="D1580" s="110" t="s">
        <v>5657</v>
      </c>
      <c r="E1580" s="231" t="str">
        <f t="shared" si="24"/>
        <v>41</v>
      </c>
    </row>
    <row r="1581" spans="2:5" ht="13.5" x14ac:dyDescent="0.15">
      <c r="B1581" s="110" t="s">
        <v>5658</v>
      </c>
      <c r="C1581" s="110" t="s">
        <v>5655</v>
      </c>
      <c r="D1581" s="110" t="s">
        <v>5659</v>
      </c>
      <c r="E1581" s="231" t="str">
        <f t="shared" si="24"/>
        <v>41</v>
      </c>
    </row>
    <row r="1582" spans="2:5" ht="13.5" x14ac:dyDescent="0.15">
      <c r="B1582" s="110" t="s">
        <v>5660</v>
      </c>
      <c r="C1582" s="110" t="s">
        <v>5655</v>
      </c>
      <c r="D1582" s="110" t="s">
        <v>5661</v>
      </c>
      <c r="E1582" s="231" t="str">
        <f t="shared" si="24"/>
        <v>41</v>
      </c>
    </row>
    <row r="1583" spans="2:5" ht="13.5" x14ac:dyDescent="0.15">
      <c r="B1583" s="110" t="s">
        <v>5662</v>
      </c>
      <c r="C1583" s="110" t="s">
        <v>5655</v>
      </c>
      <c r="D1583" s="110" t="s">
        <v>5663</v>
      </c>
      <c r="E1583" s="231" t="str">
        <f t="shared" si="24"/>
        <v>41</v>
      </c>
    </row>
    <row r="1584" spans="2:5" ht="13.5" x14ac:dyDescent="0.15">
      <c r="B1584" s="110" t="s">
        <v>5664</v>
      </c>
      <c r="C1584" s="110" t="s">
        <v>5655</v>
      </c>
      <c r="D1584" s="110" t="s">
        <v>5665</v>
      </c>
      <c r="E1584" s="231" t="str">
        <f t="shared" si="24"/>
        <v>41</v>
      </c>
    </row>
    <row r="1585" spans="2:5" ht="13.5" x14ac:dyDescent="0.15">
      <c r="B1585" s="110" t="s">
        <v>5666</v>
      </c>
      <c r="C1585" s="110" t="s">
        <v>5655</v>
      </c>
      <c r="D1585" s="110" t="s">
        <v>5667</v>
      </c>
      <c r="E1585" s="231" t="str">
        <f t="shared" si="24"/>
        <v>41</v>
      </c>
    </row>
    <row r="1586" spans="2:5" ht="13.5" x14ac:dyDescent="0.15">
      <c r="B1586" s="110" t="s">
        <v>5668</v>
      </c>
      <c r="C1586" s="110" t="s">
        <v>5655</v>
      </c>
      <c r="D1586" s="110" t="s">
        <v>5669</v>
      </c>
      <c r="E1586" s="231" t="str">
        <f t="shared" si="24"/>
        <v>41</v>
      </c>
    </row>
    <row r="1587" spans="2:5" ht="13.5" x14ac:dyDescent="0.15">
      <c r="B1587" s="110" t="s">
        <v>5670</v>
      </c>
      <c r="C1587" s="110" t="s">
        <v>5655</v>
      </c>
      <c r="D1587" s="110" t="s">
        <v>5671</v>
      </c>
      <c r="E1587" s="231" t="str">
        <f t="shared" si="24"/>
        <v>41</v>
      </c>
    </row>
    <row r="1588" spans="2:5" ht="13.5" x14ac:dyDescent="0.15">
      <c r="B1588" s="110" t="s">
        <v>5672</v>
      </c>
      <c r="C1588" s="110" t="s">
        <v>5655</v>
      </c>
      <c r="D1588" s="110" t="s">
        <v>5673</v>
      </c>
      <c r="E1588" s="231" t="str">
        <f t="shared" si="24"/>
        <v>41</v>
      </c>
    </row>
    <row r="1589" spans="2:5" ht="13.5" x14ac:dyDescent="0.15">
      <c r="B1589" s="110" t="s">
        <v>5674</v>
      </c>
      <c r="C1589" s="110" t="s">
        <v>5655</v>
      </c>
      <c r="D1589" s="110" t="s">
        <v>5675</v>
      </c>
      <c r="E1589" s="231" t="str">
        <f t="shared" si="24"/>
        <v>41</v>
      </c>
    </row>
    <row r="1590" spans="2:5" ht="13.5" x14ac:dyDescent="0.15">
      <c r="B1590" s="110" t="s">
        <v>5676</v>
      </c>
      <c r="C1590" s="110" t="s">
        <v>5655</v>
      </c>
      <c r="D1590" s="110" t="s">
        <v>5677</v>
      </c>
      <c r="E1590" s="231" t="str">
        <f t="shared" si="24"/>
        <v>41</v>
      </c>
    </row>
    <row r="1591" spans="2:5" ht="13.5" x14ac:dyDescent="0.15">
      <c r="B1591" s="110" t="s">
        <v>5678</v>
      </c>
      <c r="C1591" s="110" t="s">
        <v>5655</v>
      </c>
      <c r="D1591" s="110" t="s">
        <v>5679</v>
      </c>
      <c r="E1591" s="231" t="str">
        <f t="shared" si="24"/>
        <v>41</v>
      </c>
    </row>
    <row r="1592" spans="2:5" ht="13.5" x14ac:dyDescent="0.15">
      <c r="B1592" s="110" t="s">
        <v>5680</v>
      </c>
      <c r="C1592" s="110" t="s">
        <v>5655</v>
      </c>
      <c r="D1592" s="110" t="s">
        <v>5681</v>
      </c>
      <c r="E1592" s="231" t="str">
        <f t="shared" si="24"/>
        <v>41</v>
      </c>
    </row>
    <row r="1593" spans="2:5" ht="13.5" x14ac:dyDescent="0.15">
      <c r="B1593" s="110" t="s">
        <v>5682</v>
      </c>
      <c r="C1593" s="110" t="s">
        <v>5655</v>
      </c>
      <c r="D1593" s="110" t="s">
        <v>5683</v>
      </c>
      <c r="E1593" s="231" t="str">
        <f t="shared" si="24"/>
        <v>41</v>
      </c>
    </row>
    <row r="1594" spans="2:5" ht="13.5" x14ac:dyDescent="0.15">
      <c r="B1594" s="110" t="s">
        <v>5684</v>
      </c>
      <c r="C1594" s="110" t="s">
        <v>5655</v>
      </c>
      <c r="D1594" s="110" t="s">
        <v>5685</v>
      </c>
      <c r="E1594" s="231" t="str">
        <f t="shared" si="24"/>
        <v>41</v>
      </c>
    </row>
    <row r="1595" spans="2:5" ht="13.5" x14ac:dyDescent="0.15">
      <c r="B1595" s="110" t="s">
        <v>5686</v>
      </c>
      <c r="C1595" s="110" t="s">
        <v>5655</v>
      </c>
      <c r="D1595" s="110" t="s">
        <v>5687</v>
      </c>
      <c r="E1595" s="231" t="str">
        <f t="shared" si="24"/>
        <v>41</v>
      </c>
    </row>
    <row r="1596" spans="2:5" ht="13.5" x14ac:dyDescent="0.15">
      <c r="B1596" s="110" t="s">
        <v>5688</v>
      </c>
      <c r="C1596" s="110" t="s">
        <v>5655</v>
      </c>
      <c r="D1596" s="110" t="s">
        <v>5689</v>
      </c>
      <c r="E1596" s="231" t="str">
        <f t="shared" si="24"/>
        <v>41</v>
      </c>
    </row>
    <row r="1597" spans="2:5" ht="13.5" x14ac:dyDescent="0.15">
      <c r="B1597" s="110" t="s">
        <v>5690</v>
      </c>
      <c r="C1597" s="110" t="s">
        <v>5655</v>
      </c>
      <c r="D1597" s="110" t="s">
        <v>5691</v>
      </c>
      <c r="E1597" s="231" t="str">
        <f t="shared" si="24"/>
        <v>41</v>
      </c>
    </row>
    <row r="1598" spans="2:5" ht="13.5" x14ac:dyDescent="0.15">
      <c r="B1598" s="110" t="s">
        <v>5692</v>
      </c>
      <c r="C1598" s="110" t="s">
        <v>5655</v>
      </c>
      <c r="D1598" s="110" t="s">
        <v>5693</v>
      </c>
      <c r="E1598" s="231" t="str">
        <f t="shared" si="24"/>
        <v>41</v>
      </c>
    </row>
    <row r="1599" spans="2:5" ht="13.5" x14ac:dyDescent="0.15">
      <c r="B1599" s="110" t="s">
        <v>5694</v>
      </c>
      <c r="C1599" s="110" t="s">
        <v>5655</v>
      </c>
      <c r="D1599" s="110" t="s">
        <v>5695</v>
      </c>
      <c r="E1599" s="231" t="str">
        <f t="shared" si="24"/>
        <v>41</v>
      </c>
    </row>
    <row r="1600" spans="2:5" ht="13.5" x14ac:dyDescent="0.15">
      <c r="B1600" s="109" t="s">
        <v>6885</v>
      </c>
      <c r="C1600" s="109" t="s">
        <v>6969</v>
      </c>
      <c r="D1600" s="170"/>
      <c r="E1600" s="231" t="str">
        <f t="shared" si="24"/>
        <v>42</v>
      </c>
    </row>
    <row r="1601" spans="2:5" ht="13.5" x14ac:dyDescent="0.15">
      <c r="B1601" s="110" t="s">
        <v>5738</v>
      </c>
      <c r="C1601" s="110" t="s">
        <v>5737</v>
      </c>
      <c r="D1601" s="110" t="s">
        <v>5739</v>
      </c>
      <c r="E1601" s="231" t="str">
        <f t="shared" si="24"/>
        <v>42</v>
      </c>
    </row>
    <row r="1602" spans="2:5" ht="13.5" x14ac:dyDescent="0.15">
      <c r="B1602" s="110" t="s">
        <v>5740</v>
      </c>
      <c r="C1602" s="110" t="s">
        <v>5737</v>
      </c>
      <c r="D1602" s="110" t="s">
        <v>5741</v>
      </c>
      <c r="E1602" s="231" t="str">
        <f t="shared" si="24"/>
        <v>42</v>
      </c>
    </row>
    <row r="1603" spans="2:5" ht="13.5" x14ac:dyDescent="0.15">
      <c r="B1603" s="110" t="s">
        <v>5742</v>
      </c>
      <c r="C1603" s="110" t="s">
        <v>5737</v>
      </c>
      <c r="D1603" s="110" t="s">
        <v>5743</v>
      </c>
      <c r="E1603" s="231" t="str">
        <f t="shared" si="24"/>
        <v>42</v>
      </c>
    </row>
    <row r="1604" spans="2:5" ht="13.5" x14ac:dyDescent="0.15">
      <c r="B1604" s="110" t="s">
        <v>5744</v>
      </c>
      <c r="C1604" s="110" t="s">
        <v>5737</v>
      </c>
      <c r="D1604" s="110" t="s">
        <v>5745</v>
      </c>
      <c r="E1604" s="231" t="str">
        <f t="shared" si="24"/>
        <v>42</v>
      </c>
    </row>
    <row r="1605" spans="2:5" ht="13.5" x14ac:dyDescent="0.15">
      <c r="B1605" s="110" t="s">
        <v>5746</v>
      </c>
      <c r="C1605" s="110" t="s">
        <v>5737</v>
      </c>
      <c r="D1605" s="110" t="s">
        <v>5747</v>
      </c>
      <c r="E1605" s="231" t="str">
        <f t="shared" si="24"/>
        <v>42</v>
      </c>
    </row>
    <row r="1606" spans="2:5" ht="13.5" x14ac:dyDescent="0.15">
      <c r="B1606" s="110" t="s">
        <v>5748</v>
      </c>
      <c r="C1606" s="110" t="s">
        <v>5737</v>
      </c>
      <c r="D1606" s="110" t="s">
        <v>5749</v>
      </c>
      <c r="E1606" s="231" t="str">
        <f t="shared" si="24"/>
        <v>42</v>
      </c>
    </row>
    <row r="1607" spans="2:5" ht="13.5" x14ac:dyDescent="0.15">
      <c r="B1607" s="110" t="s">
        <v>5750</v>
      </c>
      <c r="C1607" s="110" t="s">
        <v>5737</v>
      </c>
      <c r="D1607" s="110" t="s">
        <v>5751</v>
      </c>
      <c r="E1607" s="231" t="str">
        <f t="shared" ref="E1607:E1670" si="25">LEFT(B1607,2)</f>
        <v>42</v>
      </c>
    </row>
    <row r="1608" spans="2:5" ht="13.5" x14ac:dyDescent="0.15">
      <c r="B1608" s="110" t="s">
        <v>5752</v>
      </c>
      <c r="C1608" s="110" t="s">
        <v>5737</v>
      </c>
      <c r="D1608" s="110" t="s">
        <v>5753</v>
      </c>
      <c r="E1608" s="231" t="str">
        <f t="shared" si="25"/>
        <v>42</v>
      </c>
    </row>
    <row r="1609" spans="2:5" ht="13.5" x14ac:dyDescent="0.15">
      <c r="B1609" s="110" t="s">
        <v>5754</v>
      </c>
      <c r="C1609" s="110" t="s">
        <v>5737</v>
      </c>
      <c r="D1609" s="110" t="s">
        <v>5755</v>
      </c>
      <c r="E1609" s="231" t="str">
        <f t="shared" si="25"/>
        <v>42</v>
      </c>
    </row>
    <row r="1610" spans="2:5" ht="13.5" x14ac:dyDescent="0.15">
      <c r="B1610" s="110" t="s">
        <v>5756</v>
      </c>
      <c r="C1610" s="110" t="s">
        <v>5737</v>
      </c>
      <c r="D1610" s="110" t="s">
        <v>5757</v>
      </c>
      <c r="E1610" s="231" t="str">
        <f t="shared" si="25"/>
        <v>42</v>
      </c>
    </row>
    <row r="1611" spans="2:5" ht="13.5" x14ac:dyDescent="0.15">
      <c r="B1611" s="110" t="s">
        <v>5758</v>
      </c>
      <c r="C1611" s="110" t="s">
        <v>5737</v>
      </c>
      <c r="D1611" s="110" t="s">
        <v>5759</v>
      </c>
      <c r="E1611" s="231" t="str">
        <f t="shared" si="25"/>
        <v>42</v>
      </c>
    </row>
    <row r="1612" spans="2:5" ht="13.5" x14ac:dyDescent="0.15">
      <c r="B1612" s="110" t="s">
        <v>5760</v>
      </c>
      <c r="C1612" s="110" t="s">
        <v>5737</v>
      </c>
      <c r="D1612" s="110" t="s">
        <v>5761</v>
      </c>
      <c r="E1612" s="231" t="str">
        <f t="shared" si="25"/>
        <v>42</v>
      </c>
    </row>
    <row r="1613" spans="2:5" ht="13.5" x14ac:dyDescent="0.15">
      <c r="B1613" s="110" t="s">
        <v>5762</v>
      </c>
      <c r="C1613" s="110" t="s">
        <v>5737</v>
      </c>
      <c r="D1613" s="110" t="s">
        <v>5763</v>
      </c>
      <c r="E1613" s="231" t="str">
        <f t="shared" si="25"/>
        <v>42</v>
      </c>
    </row>
    <row r="1614" spans="2:5" ht="13.5" x14ac:dyDescent="0.15">
      <c r="B1614" s="110" t="s">
        <v>5764</v>
      </c>
      <c r="C1614" s="110" t="s">
        <v>5737</v>
      </c>
      <c r="D1614" s="110" t="s">
        <v>5765</v>
      </c>
      <c r="E1614" s="231" t="str">
        <f t="shared" si="25"/>
        <v>42</v>
      </c>
    </row>
    <row r="1615" spans="2:5" ht="13.5" x14ac:dyDescent="0.15">
      <c r="B1615" s="110" t="s">
        <v>5766</v>
      </c>
      <c r="C1615" s="110" t="s">
        <v>5737</v>
      </c>
      <c r="D1615" s="110" t="s">
        <v>5767</v>
      </c>
      <c r="E1615" s="231" t="str">
        <f t="shared" si="25"/>
        <v>42</v>
      </c>
    </row>
    <row r="1616" spans="2:5" ht="13.5" x14ac:dyDescent="0.15">
      <c r="B1616" s="110" t="s">
        <v>5768</v>
      </c>
      <c r="C1616" s="110" t="s">
        <v>5737</v>
      </c>
      <c r="D1616" s="110" t="s">
        <v>5769</v>
      </c>
      <c r="E1616" s="231" t="str">
        <f t="shared" si="25"/>
        <v>42</v>
      </c>
    </row>
    <row r="1617" spans="2:5" ht="13.5" x14ac:dyDescent="0.15">
      <c r="B1617" s="110" t="s">
        <v>5770</v>
      </c>
      <c r="C1617" s="110" t="s">
        <v>5737</v>
      </c>
      <c r="D1617" s="110" t="s">
        <v>5771</v>
      </c>
      <c r="E1617" s="231" t="str">
        <f t="shared" si="25"/>
        <v>42</v>
      </c>
    </row>
    <row r="1618" spans="2:5" ht="13.5" x14ac:dyDescent="0.15">
      <c r="B1618" s="110" t="s">
        <v>5772</v>
      </c>
      <c r="C1618" s="110" t="s">
        <v>5737</v>
      </c>
      <c r="D1618" s="110" t="s">
        <v>5773</v>
      </c>
      <c r="E1618" s="231" t="str">
        <f t="shared" si="25"/>
        <v>42</v>
      </c>
    </row>
    <row r="1619" spans="2:5" ht="13.5" x14ac:dyDescent="0.15">
      <c r="B1619" s="110" t="s">
        <v>5774</v>
      </c>
      <c r="C1619" s="110" t="s">
        <v>5737</v>
      </c>
      <c r="D1619" s="110" t="s">
        <v>5775</v>
      </c>
      <c r="E1619" s="231" t="str">
        <f t="shared" si="25"/>
        <v>42</v>
      </c>
    </row>
    <row r="1620" spans="2:5" ht="13.5" x14ac:dyDescent="0.15">
      <c r="B1620" s="110" t="s">
        <v>5776</v>
      </c>
      <c r="C1620" s="110" t="s">
        <v>5737</v>
      </c>
      <c r="D1620" s="110" t="s">
        <v>5777</v>
      </c>
      <c r="E1620" s="231" t="str">
        <f t="shared" si="25"/>
        <v>42</v>
      </c>
    </row>
    <row r="1621" spans="2:5" ht="13.5" x14ac:dyDescent="0.15">
      <c r="B1621" s="110" t="s">
        <v>5778</v>
      </c>
      <c r="C1621" s="110" t="s">
        <v>5737</v>
      </c>
      <c r="D1621" s="110" t="s">
        <v>5779</v>
      </c>
      <c r="E1621" s="231" t="str">
        <f t="shared" si="25"/>
        <v>42</v>
      </c>
    </row>
    <row r="1622" spans="2:5" ht="13.5" x14ac:dyDescent="0.15">
      <c r="B1622" s="109" t="s">
        <v>6886</v>
      </c>
      <c r="C1622" s="109" t="s">
        <v>6970</v>
      </c>
      <c r="D1622" s="170"/>
      <c r="E1622" s="231" t="str">
        <f t="shared" si="25"/>
        <v>43</v>
      </c>
    </row>
    <row r="1623" spans="2:5" ht="13.5" x14ac:dyDescent="0.15">
      <c r="B1623" s="110" t="s">
        <v>5801</v>
      </c>
      <c r="C1623" s="110" t="s">
        <v>5800</v>
      </c>
      <c r="D1623" s="110" t="s">
        <v>5802</v>
      </c>
      <c r="E1623" s="231" t="str">
        <f t="shared" si="25"/>
        <v>43</v>
      </c>
    </row>
    <row r="1624" spans="2:5" ht="13.5" x14ac:dyDescent="0.15">
      <c r="B1624" s="110" t="s">
        <v>5803</v>
      </c>
      <c r="C1624" s="110" t="s">
        <v>5800</v>
      </c>
      <c r="D1624" s="110" t="s">
        <v>5804</v>
      </c>
      <c r="E1624" s="231" t="str">
        <f t="shared" si="25"/>
        <v>43</v>
      </c>
    </row>
    <row r="1625" spans="2:5" ht="13.5" x14ac:dyDescent="0.15">
      <c r="B1625" s="110" t="s">
        <v>5805</v>
      </c>
      <c r="C1625" s="110" t="s">
        <v>5800</v>
      </c>
      <c r="D1625" s="110" t="s">
        <v>5806</v>
      </c>
      <c r="E1625" s="231" t="str">
        <f t="shared" si="25"/>
        <v>43</v>
      </c>
    </row>
    <row r="1626" spans="2:5" ht="13.5" x14ac:dyDescent="0.15">
      <c r="B1626" s="110" t="s">
        <v>5807</v>
      </c>
      <c r="C1626" s="110" t="s">
        <v>5800</v>
      </c>
      <c r="D1626" s="110" t="s">
        <v>5808</v>
      </c>
      <c r="E1626" s="231" t="str">
        <f t="shared" si="25"/>
        <v>43</v>
      </c>
    </row>
    <row r="1627" spans="2:5" ht="13.5" x14ac:dyDescent="0.15">
      <c r="B1627" s="110" t="s">
        <v>5809</v>
      </c>
      <c r="C1627" s="110" t="s">
        <v>5800</v>
      </c>
      <c r="D1627" s="110" t="s">
        <v>5810</v>
      </c>
      <c r="E1627" s="231" t="str">
        <f t="shared" si="25"/>
        <v>43</v>
      </c>
    </row>
    <row r="1628" spans="2:5" ht="13.5" x14ac:dyDescent="0.15">
      <c r="B1628" s="110" t="s">
        <v>5811</v>
      </c>
      <c r="C1628" s="110" t="s">
        <v>5800</v>
      </c>
      <c r="D1628" s="110" t="s">
        <v>5812</v>
      </c>
      <c r="E1628" s="231" t="str">
        <f t="shared" si="25"/>
        <v>43</v>
      </c>
    </row>
    <row r="1629" spans="2:5" ht="13.5" x14ac:dyDescent="0.15">
      <c r="B1629" s="110" t="s">
        <v>5813</v>
      </c>
      <c r="C1629" s="110" t="s">
        <v>5800</v>
      </c>
      <c r="D1629" s="110" t="s">
        <v>5814</v>
      </c>
      <c r="E1629" s="231" t="str">
        <f t="shared" si="25"/>
        <v>43</v>
      </c>
    </row>
    <row r="1630" spans="2:5" ht="13.5" x14ac:dyDescent="0.15">
      <c r="B1630" s="110" t="s">
        <v>5815</v>
      </c>
      <c r="C1630" s="110" t="s">
        <v>5800</v>
      </c>
      <c r="D1630" s="110" t="s">
        <v>5816</v>
      </c>
      <c r="E1630" s="231" t="str">
        <f t="shared" si="25"/>
        <v>43</v>
      </c>
    </row>
    <row r="1631" spans="2:5" ht="13.5" x14ac:dyDescent="0.15">
      <c r="B1631" s="110" t="s">
        <v>5817</v>
      </c>
      <c r="C1631" s="110" t="s">
        <v>5800</v>
      </c>
      <c r="D1631" s="110" t="s">
        <v>5818</v>
      </c>
      <c r="E1631" s="231" t="str">
        <f t="shared" si="25"/>
        <v>43</v>
      </c>
    </row>
    <row r="1632" spans="2:5" ht="13.5" x14ac:dyDescent="0.15">
      <c r="B1632" s="110" t="s">
        <v>5819</v>
      </c>
      <c r="C1632" s="110" t="s">
        <v>5800</v>
      </c>
      <c r="D1632" s="110" t="s">
        <v>5820</v>
      </c>
      <c r="E1632" s="231" t="str">
        <f t="shared" si="25"/>
        <v>43</v>
      </c>
    </row>
    <row r="1633" spans="2:5" ht="13.5" x14ac:dyDescent="0.15">
      <c r="B1633" s="110" t="s">
        <v>5821</v>
      </c>
      <c r="C1633" s="110" t="s">
        <v>5800</v>
      </c>
      <c r="D1633" s="110" t="s">
        <v>5822</v>
      </c>
      <c r="E1633" s="231" t="str">
        <f t="shared" si="25"/>
        <v>43</v>
      </c>
    </row>
    <row r="1634" spans="2:5" ht="13.5" x14ac:dyDescent="0.15">
      <c r="B1634" s="110" t="s">
        <v>5823</v>
      </c>
      <c r="C1634" s="110" t="s">
        <v>5800</v>
      </c>
      <c r="D1634" s="110" t="s">
        <v>5824</v>
      </c>
      <c r="E1634" s="231" t="str">
        <f t="shared" si="25"/>
        <v>43</v>
      </c>
    </row>
    <row r="1635" spans="2:5" ht="13.5" x14ac:dyDescent="0.15">
      <c r="B1635" s="110" t="s">
        <v>5825</v>
      </c>
      <c r="C1635" s="110" t="s">
        <v>5800</v>
      </c>
      <c r="D1635" s="110" t="s">
        <v>5826</v>
      </c>
      <c r="E1635" s="231" t="str">
        <f t="shared" si="25"/>
        <v>43</v>
      </c>
    </row>
    <row r="1636" spans="2:5" ht="13.5" x14ac:dyDescent="0.15">
      <c r="B1636" s="110" t="s">
        <v>5827</v>
      </c>
      <c r="C1636" s="110" t="s">
        <v>5800</v>
      </c>
      <c r="D1636" s="110" t="s">
        <v>5828</v>
      </c>
      <c r="E1636" s="231" t="str">
        <f t="shared" si="25"/>
        <v>43</v>
      </c>
    </row>
    <row r="1637" spans="2:5" ht="13.5" x14ac:dyDescent="0.15">
      <c r="B1637" s="110" t="s">
        <v>5829</v>
      </c>
      <c r="C1637" s="110" t="s">
        <v>5800</v>
      </c>
      <c r="D1637" s="110" t="s">
        <v>1085</v>
      </c>
      <c r="E1637" s="231" t="str">
        <f t="shared" si="25"/>
        <v>43</v>
      </c>
    </row>
    <row r="1638" spans="2:5" ht="13.5" x14ac:dyDescent="0.15">
      <c r="B1638" s="110" t="s">
        <v>5830</v>
      </c>
      <c r="C1638" s="110" t="s">
        <v>5800</v>
      </c>
      <c r="D1638" s="110" t="s">
        <v>5831</v>
      </c>
      <c r="E1638" s="231" t="str">
        <f t="shared" si="25"/>
        <v>43</v>
      </c>
    </row>
    <row r="1639" spans="2:5" ht="13.5" x14ac:dyDescent="0.15">
      <c r="B1639" s="110" t="s">
        <v>5832</v>
      </c>
      <c r="C1639" s="110" t="s">
        <v>5800</v>
      </c>
      <c r="D1639" s="110" t="s">
        <v>5833</v>
      </c>
      <c r="E1639" s="231" t="str">
        <f t="shared" si="25"/>
        <v>43</v>
      </c>
    </row>
    <row r="1640" spans="2:5" ht="13.5" x14ac:dyDescent="0.15">
      <c r="B1640" s="110" t="s">
        <v>5834</v>
      </c>
      <c r="C1640" s="110" t="s">
        <v>5800</v>
      </c>
      <c r="D1640" s="110" t="s">
        <v>5835</v>
      </c>
      <c r="E1640" s="231" t="str">
        <f t="shared" si="25"/>
        <v>43</v>
      </c>
    </row>
    <row r="1641" spans="2:5" ht="13.5" x14ac:dyDescent="0.15">
      <c r="B1641" s="110" t="s">
        <v>5836</v>
      </c>
      <c r="C1641" s="110" t="s">
        <v>5800</v>
      </c>
      <c r="D1641" s="110" t="s">
        <v>5837</v>
      </c>
      <c r="E1641" s="231" t="str">
        <f t="shared" si="25"/>
        <v>43</v>
      </c>
    </row>
    <row r="1642" spans="2:5" ht="13.5" x14ac:dyDescent="0.15">
      <c r="B1642" s="110" t="s">
        <v>5838</v>
      </c>
      <c r="C1642" s="110" t="s">
        <v>5800</v>
      </c>
      <c r="D1642" s="110" t="s">
        <v>5839</v>
      </c>
      <c r="E1642" s="231" t="str">
        <f t="shared" si="25"/>
        <v>43</v>
      </c>
    </row>
    <row r="1643" spans="2:5" ht="13.5" x14ac:dyDescent="0.15">
      <c r="B1643" s="110" t="s">
        <v>5840</v>
      </c>
      <c r="C1643" s="110" t="s">
        <v>5800</v>
      </c>
      <c r="D1643" s="110" t="s">
        <v>5841</v>
      </c>
      <c r="E1643" s="231" t="str">
        <f t="shared" si="25"/>
        <v>43</v>
      </c>
    </row>
    <row r="1644" spans="2:5" ht="13.5" x14ac:dyDescent="0.15">
      <c r="B1644" s="110" t="s">
        <v>5842</v>
      </c>
      <c r="C1644" s="110" t="s">
        <v>5800</v>
      </c>
      <c r="D1644" s="110" t="s">
        <v>5843</v>
      </c>
      <c r="E1644" s="231" t="str">
        <f t="shared" si="25"/>
        <v>43</v>
      </c>
    </row>
    <row r="1645" spans="2:5" ht="13.5" x14ac:dyDescent="0.15">
      <c r="B1645" s="110" t="s">
        <v>5844</v>
      </c>
      <c r="C1645" s="110" t="s">
        <v>5800</v>
      </c>
      <c r="D1645" s="110" t="s">
        <v>1260</v>
      </c>
      <c r="E1645" s="231" t="str">
        <f t="shared" si="25"/>
        <v>43</v>
      </c>
    </row>
    <row r="1646" spans="2:5" ht="13.5" x14ac:dyDescent="0.15">
      <c r="B1646" s="110" t="s">
        <v>5845</v>
      </c>
      <c r="C1646" s="110" t="s">
        <v>5800</v>
      </c>
      <c r="D1646" s="110" t="s">
        <v>5846</v>
      </c>
      <c r="E1646" s="231" t="str">
        <f t="shared" si="25"/>
        <v>43</v>
      </c>
    </row>
    <row r="1647" spans="2:5" ht="13.5" x14ac:dyDescent="0.15">
      <c r="B1647" s="110" t="s">
        <v>5847</v>
      </c>
      <c r="C1647" s="110" t="s">
        <v>5800</v>
      </c>
      <c r="D1647" s="110" t="s">
        <v>3102</v>
      </c>
      <c r="E1647" s="231" t="str">
        <f t="shared" si="25"/>
        <v>43</v>
      </c>
    </row>
    <row r="1648" spans="2:5" ht="13.5" x14ac:dyDescent="0.15">
      <c r="B1648" s="110" t="s">
        <v>5848</v>
      </c>
      <c r="C1648" s="110" t="s">
        <v>5800</v>
      </c>
      <c r="D1648" s="110" t="s">
        <v>5849</v>
      </c>
      <c r="E1648" s="231" t="str">
        <f t="shared" si="25"/>
        <v>43</v>
      </c>
    </row>
    <row r="1649" spans="2:5" ht="13.5" x14ac:dyDescent="0.15">
      <c r="B1649" s="110" t="s">
        <v>5850</v>
      </c>
      <c r="C1649" s="110" t="s">
        <v>5800</v>
      </c>
      <c r="D1649" s="110" t="s">
        <v>5851</v>
      </c>
      <c r="E1649" s="231" t="str">
        <f t="shared" si="25"/>
        <v>43</v>
      </c>
    </row>
    <row r="1650" spans="2:5" ht="13.5" x14ac:dyDescent="0.15">
      <c r="B1650" s="110" t="s">
        <v>5852</v>
      </c>
      <c r="C1650" s="110" t="s">
        <v>5800</v>
      </c>
      <c r="D1650" s="110" t="s">
        <v>5853</v>
      </c>
      <c r="E1650" s="231" t="str">
        <f t="shared" si="25"/>
        <v>43</v>
      </c>
    </row>
    <row r="1651" spans="2:5" ht="13.5" x14ac:dyDescent="0.15">
      <c r="B1651" s="110" t="s">
        <v>5854</v>
      </c>
      <c r="C1651" s="110" t="s">
        <v>5800</v>
      </c>
      <c r="D1651" s="110" t="s">
        <v>5855</v>
      </c>
      <c r="E1651" s="231" t="str">
        <f t="shared" si="25"/>
        <v>43</v>
      </c>
    </row>
    <row r="1652" spans="2:5" ht="13.5" x14ac:dyDescent="0.15">
      <c r="B1652" s="110" t="s">
        <v>5856</v>
      </c>
      <c r="C1652" s="110" t="s">
        <v>5800</v>
      </c>
      <c r="D1652" s="110" t="s">
        <v>5857</v>
      </c>
      <c r="E1652" s="231" t="str">
        <f t="shared" si="25"/>
        <v>43</v>
      </c>
    </row>
    <row r="1653" spans="2:5" ht="13.5" x14ac:dyDescent="0.15">
      <c r="B1653" s="110" t="s">
        <v>5858</v>
      </c>
      <c r="C1653" s="110" t="s">
        <v>5800</v>
      </c>
      <c r="D1653" s="110" t="s">
        <v>5859</v>
      </c>
      <c r="E1653" s="231" t="str">
        <f t="shared" si="25"/>
        <v>43</v>
      </c>
    </row>
    <row r="1654" spans="2:5" ht="13.5" x14ac:dyDescent="0.15">
      <c r="B1654" s="110" t="s">
        <v>5860</v>
      </c>
      <c r="C1654" s="110" t="s">
        <v>5800</v>
      </c>
      <c r="D1654" s="110" t="s">
        <v>5861</v>
      </c>
      <c r="E1654" s="231" t="str">
        <f t="shared" si="25"/>
        <v>43</v>
      </c>
    </row>
    <row r="1655" spans="2:5" ht="13.5" x14ac:dyDescent="0.15">
      <c r="B1655" s="110" t="s">
        <v>5862</v>
      </c>
      <c r="C1655" s="110" t="s">
        <v>5800</v>
      </c>
      <c r="D1655" s="110" t="s">
        <v>5863</v>
      </c>
      <c r="E1655" s="231" t="str">
        <f t="shared" si="25"/>
        <v>43</v>
      </c>
    </row>
    <row r="1656" spans="2:5" ht="13.5" x14ac:dyDescent="0.15">
      <c r="B1656" s="110" t="s">
        <v>5864</v>
      </c>
      <c r="C1656" s="110" t="s">
        <v>5800</v>
      </c>
      <c r="D1656" s="110" t="s">
        <v>5865</v>
      </c>
      <c r="E1656" s="231" t="str">
        <f t="shared" si="25"/>
        <v>43</v>
      </c>
    </row>
    <row r="1657" spans="2:5" ht="13.5" x14ac:dyDescent="0.15">
      <c r="B1657" s="110" t="s">
        <v>5866</v>
      </c>
      <c r="C1657" s="110" t="s">
        <v>5800</v>
      </c>
      <c r="D1657" s="110" t="s">
        <v>5867</v>
      </c>
      <c r="E1657" s="231" t="str">
        <f t="shared" si="25"/>
        <v>43</v>
      </c>
    </row>
    <row r="1658" spans="2:5" ht="13.5" x14ac:dyDescent="0.15">
      <c r="B1658" s="110" t="s">
        <v>5868</v>
      </c>
      <c r="C1658" s="110" t="s">
        <v>5800</v>
      </c>
      <c r="D1658" s="110" t="s">
        <v>5869</v>
      </c>
      <c r="E1658" s="231" t="str">
        <f t="shared" si="25"/>
        <v>43</v>
      </c>
    </row>
    <row r="1659" spans="2:5" ht="13.5" x14ac:dyDescent="0.15">
      <c r="B1659" s="110" t="s">
        <v>5870</v>
      </c>
      <c r="C1659" s="110" t="s">
        <v>5800</v>
      </c>
      <c r="D1659" s="110" t="s">
        <v>5871</v>
      </c>
      <c r="E1659" s="231" t="str">
        <f t="shared" si="25"/>
        <v>43</v>
      </c>
    </row>
    <row r="1660" spans="2:5" ht="13.5" x14ac:dyDescent="0.15">
      <c r="B1660" s="110" t="s">
        <v>5872</v>
      </c>
      <c r="C1660" s="110" t="s">
        <v>5800</v>
      </c>
      <c r="D1660" s="110" t="s">
        <v>5873</v>
      </c>
      <c r="E1660" s="231" t="str">
        <f t="shared" si="25"/>
        <v>43</v>
      </c>
    </row>
    <row r="1661" spans="2:5" ht="13.5" x14ac:dyDescent="0.15">
      <c r="B1661" s="110" t="s">
        <v>5874</v>
      </c>
      <c r="C1661" s="110" t="s">
        <v>5800</v>
      </c>
      <c r="D1661" s="110" t="s">
        <v>5875</v>
      </c>
      <c r="E1661" s="231" t="str">
        <f t="shared" si="25"/>
        <v>43</v>
      </c>
    </row>
    <row r="1662" spans="2:5" ht="13.5" x14ac:dyDescent="0.15">
      <c r="B1662" s="110" t="s">
        <v>5876</v>
      </c>
      <c r="C1662" s="110" t="s">
        <v>5800</v>
      </c>
      <c r="D1662" s="110" t="s">
        <v>5877</v>
      </c>
      <c r="E1662" s="231" t="str">
        <f t="shared" si="25"/>
        <v>43</v>
      </c>
    </row>
    <row r="1663" spans="2:5" ht="13.5" x14ac:dyDescent="0.15">
      <c r="B1663" s="110" t="s">
        <v>5878</v>
      </c>
      <c r="C1663" s="110" t="s">
        <v>5800</v>
      </c>
      <c r="D1663" s="110" t="s">
        <v>5879</v>
      </c>
      <c r="E1663" s="231" t="str">
        <f t="shared" si="25"/>
        <v>43</v>
      </c>
    </row>
    <row r="1664" spans="2:5" ht="13.5" x14ac:dyDescent="0.15">
      <c r="B1664" s="110" t="s">
        <v>5880</v>
      </c>
      <c r="C1664" s="110" t="s">
        <v>5800</v>
      </c>
      <c r="D1664" s="110" t="s">
        <v>5881</v>
      </c>
      <c r="E1664" s="231" t="str">
        <f t="shared" si="25"/>
        <v>43</v>
      </c>
    </row>
    <row r="1665" spans="2:5" ht="13.5" x14ac:dyDescent="0.15">
      <c r="B1665" s="110" t="s">
        <v>5882</v>
      </c>
      <c r="C1665" s="110" t="s">
        <v>5800</v>
      </c>
      <c r="D1665" s="110" t="s">
        <v>5883</v>
      </c>
      <c r="E1665" s="231" t="str">
        <f t="shared" si="25"/>
        <v>43</v>
      </c>
    </row>
    <row r="1666" spans="2:5" ht="13.5" x14ac:dyDescent="0.15">
      <c r="B1666" s="110" t="s">
        <v>5884</v>
      </c>
      <c r="C1666" s="110" t="s">
        <v>5800</v>
      </c>
      <c r="D1666" s="110" t="s">
        <v>5885</v>
      </c>
      <c r="E1666" s="231" t="str">
        <f t="shared" si="25"/>
        <v>43</v>
      </c>
    </row>
    <row r="1667" spans="2:5" ht="13.5" x14ac:dyDescent="0.15">
      <c r="B1667" s="110" t="s">
        <v>5886</v>
      </c>
      <c r="C1667" s="110" t="s">
        <v>5800</v>
      </c>
      <c r="D1667" s="110" t="s">
        <v>5887</v>
      </c>
      <c r="E1667" s="231" t="str">
        <f t="shared" si="25"/>
        <v>43</v>
      </c>
    </row>
    <row r="1668" spans="2:5" ht="13.5" x14ac:dyDescent="0.15">
      <c r="B1668" s="109" t="s">
        <v>6887</v>
      </c>
      <c r="C1668" s="109" t="s">
        <v>6971</v>
      </c>
      <c r="D1668" s="170"/>
      <c r="E1668" s="231" t="str">
        <f t="shared" si="25"/>
        <v>44</v>
      </c>
    </row>
    <row r="1669" spans="2:5" ht="13.5" x14ac:dyDescent="0.15">
      <c r="B1669" s="110" t="s">
        <v>5940</v>
      </c>
      <c r="C1669" s="110" t="s">
        <v>5939</v>
      </c>
      <c r="D1669" s="110" t="s">
        <v>5941</v>
      </c>
      <c r="E1669" s="231" t="str">
        <f t="shared" si="25"/>
        <v>44</v>
      </c>
    </row>
    <row r="1670" spans="2:5" ht="13.5" x14ac:dyDescent="0.15">
      <c r="B1670" s="110" t="s">
        <v>5942</v>
      </c>
      <c r="C1670" s="110" t="s">
        <v>5939</v>
      </c>
      <c r="D1670" s="110" t="s">
        <v>5943</v>
      </c>
      <c r="E1670" s="231" t="str">
        <f t="shared" si="25"/>
        <v>44</v>
      </c>
    </row>
    <row r="1671" spans="2:5" ht="13.5" x14ac:dyDescent="0.15">
      <c r="B1671" s="110" t="s">
        <v>5944</v>
      </c>
      <c r="C1671" s="110" t="s">
        <v>5939</v>
      </c>
      <c r="D1671" s="110" t="s">
        <v>5945</v>
      </c>
      <c r="E1671" s="231" t="str">
        <f t="shared" ref="E1671:E1734" si="26">LEFT(B1671,2)</f>
        <v>44</v>
      </c>
    </row>
    <row r="1672" spans="2:5" ht="13.5" x14ac:dyDescent="0.15">
      <c r="B1672" s="110" t="s">
        <v>5946</v>
      </c>
      <c r="C1672" s="110" t="s">
        <v>5939</v>
      </c>
      <c r="D1672" s="110" t="s">
        <v>5947</v>
      </c>
      <c r="E1672" s="231" t="str">
        <f t="shared" si="26"/>
        <v>44</v>
      </c>
    </row>
    <row r="1673" spans="2:5" ht="13.5" x14ac:dyDescent="0.15">
      <c r="B1673" s="110" t="s">
        <v>5948</v>
      </c>
      <c r="C1673" s="110" t="s">
        <v>5939</v>
      </c>
      <c r="D1673" s="110" t="s">
        <v>5949</v>
      </c>
      <c r="E1673" s="231" t="str">
        <f t="shared" si="26"/>
        <v>44</v>
      </c>
    </row>
    <row r="1674" spans="2:5" ht="13.5" x14ac:dyDescent="0.15">
      <c r="B1674" s="110" t="s">
        <v>5950</v>
      </c>
      <c r="C1674" s="110" t="s">
        <v>5939</v>
      </c>
      <c r="D1674" s="110" t="s">
        <v>5951</v>
      </c>
      <c r="E1674" s="231" t="str">
        <f t="shared" si="26"/>
        <v>44</v>
      </c>
    </row>
    <row r="1675" spans="2:5" ht="13.5" x14ac:dyDescent="0.15">
      <c r="B1675" s="110" t="s">
        <v>5952</v>
      </c>
      <c r="C1675" s="110" t="s">
        <v>5939</v>
      </c>
      <c r="D1675" s="110" t="s">
        <v>5953</v>
      </c>
      <c r="E1675" s="231" t="str">
        <f t="shared" si="26"/>
        <v>44</v>
      </c>
    </row>
    <row r="1676" spans="2:5" ht="13.5" x14ac:dyDescent="0.15">
      <c r="B1676" s="110" t="s">
        <v>5954</v>
      </c>
      <c r="C1676" s="110" t="s">
        <v>5939</v>
      </c>
      <c r="D1676" s="110" t="s">
        <v>5955</v>
      </c>
      <c r="E1676" s="231" t="str">
        <f t="shared" si="26"/>
        <v>44</v>
      </c>
    </row>
    <row r="1677" spans="2:5" ht="13.5" x14ac:dyDescent="0.15">
      <c r="B1677" s="110" t="s">
        <v>5956</v>
      </c>
      <c r="C1677" s="110" t="s">
        <v>5939</v>
      </c>
      <c r="D1677" s="110" t="s">
        <v>5957</v>
      </c>
      <c r="E1677" s="231" t="str">
        <f t="shared" si="26"/>
        <v>44</v>
      </c>
    </row>
    <row r="1678" spans="2:5" ht="13.5" x14ac:dyDescent="0.15">
      <c r="B1678" s="110" t="s">
        <v>5958</v>
      </c>
      <c r="C1678" s="110" t="s">
        <v>5939</v>
      </c>
      <c r="D1678" s="110" t="s">
        <v>5959</v>
      </c>
      <c r="E1678" s="231" t="str">
        <f t="shared" si="26"/>
        <v>44</v>
      </c>
    </row>
    <row r="1679" spans="2:5" ht="13.5" x14ac:dyDescent="0.15">
      <c r="B1679" s="110" t="s">
        <v>5960</v>
      </c>
      <c r="C1679" s="110" t="s">
        <v>5939</v>
      </c>
      <c r="D1679" s="110" t="s">
        <v>5961</v>
      </c>
      <c r="E1679" s="231" t="str">
        <f t="shared" si="26"/>
        <v>44</v>
      </c>
    </row>
    <row r="1680" spans="2:5" ht="13.5" x14ac:dyDescent="0.15">
      <c r="B1680" s="110" t="s">
        <v>5962</v>
      </c>
      <c r="C1680" s="110" t="s">
        <v>5939</v>
      </c>
      <c r="D1680" s="110" t="s">
        <v>5963</v>
      </c>
      <c r="E1680" s="231" t="str">
        <f t="shared" si="26"/>
        <v>44</v>
      </c>
    </row>
    <row r="1681" spans="2:5" ht="13.5" x14ac:dyDescent="0.15">
      <c r="B1681" s="110" t="s">
        <v>5964</v>
      </c>
      <c r="C1681" s="110" t="s">
        <v>5939</v>
      </c>
      <c r="D1681" s="110" t="s">
        <v>5965</v>
      </c>
      <c r="E1681" s="231" t="str">
        <f t="shared" si="26"/>
        <v>44</v>
      </c>
    </row>
    <row r="1682" spans="2:5" ht="13.5" x14ac:dyDescent="0.15">
      <c r="B1682" s="110" t="s">
        <v>5966</v>
      </c>
      <c r="C1682" s="110" t="s">
        <v>5939</v>
      </c>
      <c r="D1682" s="110" t="s">
        <v>5967</v>
      </c>
      <c r="E1682" s="231" t="str">
        <f t="shared" si="26"/>
        <v>44</v>
      </c>
    </row>
    <row r="1683" spans="2:5" ht="13.5" x14ac:dyDescent="0.15">
      <c r="B1683" s="110" t="s">
        <v>5968</v>
      </c>
      <c r="C1683" s="110" t="s">
        <v>5939</v>
      </c>
      <c r="D1683" s="110" t="s">
        <v>5969</v>
      </c>
      <c r="E1683" s="231" t="str">
        <f t="shared" si="26"/>
        <v>44</v>
      </c>
    </row>
    <row r="1684" spans="2:5" ht="13.5" x14ac:dyDescent="0.15">
      <c r="B1684" s="110" t="s">
        <v>5970</v>
      </c>
      <c r="C1684" s="110" t="s">
        <v>5939</v>
      </c>
      <c r="D1684" s="110" t="s">
        <v>5971</v>
      </c>
      <c r="E1684" s="231" t="str">
        <f t="shared" si="26"/>
        <v>44</v>
      </c>
    </row>
    <row r="1685" spans="2:5" ht="13.5" x14ac:dyDescent="0.15">
      <c r="B1685" s="110" t="s">
        <v>5972</v>
      </c>
      <c r="C1685" s="110" t="s">
        <v>5939</v>
      </c>
      <c r="D1685" s="110" t="s">
        <v>5973</v>
      </c>
      <c r="E1685" s="231" t="str">
        <f t="shared" si="26"/>
        <v>44</v>
      </c>
    </row>
    <row r="1686" spans="2:5" ht="13.5" x14ac:dyDescent="0.15">
      <c r="B1686" s="110" t="s">
        <v>5974</v>
      </c>
      <c r="C1686" s="110" t="s">
        <v>5939</v>
      </c>
      <c r="D1686" s="110" t="s">
        <v>5975</v>
      </c>
      <c r="E1686" s="231" t="str">
        <f t="shared" si="26"/>
        <v>44</v>
      </c>
    </row>
    <row r="1687" spans="2:5" ht="13.5" x14ac:dyDescent="0.15">
      <c r="B1687" s="109" t="s">
        <v>6888</v>
      </c>
      <c r="C1687" s="109" t="s">
        <v>6972</v>
      </c>
      <c r="D1687" s="170"/>
      <c r="E1687" s="231" t="str">
        <f t="shared" si="26"/>
        <v>45</v>
      </c>
    </row>
    <row r="1688" spans="2:5" ht="13.5" x14ac:dyDescent="0.15">
      <c r="B1688" s="110" t="s">
        <v>5997</v>
      </c>
      <c r="C1688" s="110" t="s">
        <v>5996</v>
      </c>
      <c r="D1688" s="110" t="s">
        <v>5998</v>
      </c>
      <c r="E1688" s="231" t="str">
        <f t="shared" si="26"/>
        <v>45</v>
      </c>
    </row>
    <row r="1689" spans="2:5" ht="13.5" x14ac:dyDescent="0.15">
      <c r="B1689" s="110" t="s">
        <v>5999</v>
      </c>
      <c r="C1689" s="110" t="s">
        <v>5996</v>
      </c>
      <c r="D1689" s="110" t="s">
        <v>6000</v>
      </c>
      <c r="E1689" s="231" t="str">
        <f t="shared" si="26"/>
        <v>45</v>
      </c>
    </row>
    <row r="1690" spans="2:5" ht="13.5" x14ac:dyDescent="0.15">
      <c r="B1690" s="110" t="s">
        <v>6001</v>
      </c>
      <c r="C1690" s="110" t="s">
        <v>5996</v>
      </c>
      <c r="D1690" s="110" t="s">
        <v>6002</v>
      </c>
      <c r="E1690" s="231" t="str">
        <f t="shared" si="26"/>
        <v>45</v>
      </c>
    </row>
    <row r="1691" spans="2:5" ht="13.5" x14ac:dyDescent="0.15">
      <c r="B1691" s="110" t="s">
        <v>6003</v>
      </c>
      <c r="C1691" s="110" t="s">
        <v>5996</v>
      </c>
      <c r="D1691" s="110" t="s">
        <v>6004</v>
      </c>
      <c r="E1691" s="231" t="str">
        <f t="shared" si="26"/>
        <v>45</v>
      </c>
    </row>
    <row r="1692" spans="2:5" ht="13.5" x14ac:dyDescent="0.15">
      <c r="B1692" s="110" t="s">
        <v>6005</v>
      </c>
      <c r="C1692" s="110" t="s">
        <v>5996</v>
      </c>
      <c r="D1692" s="110" t="s">
        <v>6006</v>
      </c>
      <c r="E1692" s="231" t="str">
        <f t="shared" si="26"/>
        <v>45</v>
      </c>
    </row>
    <row r="1693" spans="2:5" ht="13.5" x14ac:dyDescent="0.15">
      <c r="B1693" s="110" t="s">
        <v>6007</v>
      </c>
      <c r="C1693" s="110" t="s">
        <v>5996</v>
      </c>
      <c r="D1693" s="110" t="s">
        <v>6008</v>
      </c>
      <c r="E1693" s="231" t="str">
        <f t="shared" si="26"/>
        <v>45</v>
      </c>
    </row>
    <row r="1694" spans="2:5" ht="13.5" x14ac:dyDescent="0.15">
      <c r="B1694" s="110" t="s">
        <v>6009</v>
      </c>
      <c r="C1694" s="110" t="s">
        <v>5996</v>
      </c>
      <c r="D1694" s="110" t="s">
        <v>6010</v>
      </c>
      <c r="E1694" s="231" t="str">
        <f t="shared" si="26"/>
        <v>45</v>
      </c>
    </row>
    <row r="1695" spans="2:5" ht="13.5" x14ac:dyDescent="0.15">
      <c r="B1695" s="110" t="s">
        <v>6011</v>
      </c>
      <c r="C1695" s="110" t="s">
        <v>5996</v>
      </c>
      <c r="D1695" s="110" t="s">
        <v>6012</v>
      </c>
      <c r="E1695" s="231" t="str">
        <f t="shared" si="26"/>
        <v>45</v>
      </c>
    </row>
    <row r="1696" spans="2:5" ht="13.5" x14ac:dyDescent="0.15">
      <c r="B1696" s="110" t="s">
        <v>6013</v>
      </c>
      <c r="C1696" s="110" t="s">
        <v>5996</v>
      </c>
      <c r="D1696" s="110" t="s">
        <v>6014</v>
      </c>
      <c r="E1696" s="231" t="str">
        <f t="shared" si="26"/>
        <v>45</v>
      </c>
    </row>
    <row r="1697" spans="2:5" ht="13.5" x14ac:dyDescent="0.15">
      <c r="B1697" s="110" t="s">
        <v>6015</v>
      </c>
      <c r="C1697" s="110" t="s">
        <v>5996</v>
      </c>
      <c r="D1697" s="110" t="s">
        <v>6016</v>
      </c>
      <c r="E1697" s="231" t="str">
        <f t="shared" si="26"/>
        <v>45</v>
      </c>
    </row>
    <row r="1698" spans="2:5" ht="13.5" x14ac:dyDescent="0.15">
      <c r="B1698" s="110" t="s">
        <v>6017</v>
      </c>
      <c r="C1698" s="110" t="s">
        <v>5996</v>
      </c>
      <c r="D1698" s="110" t="s">
        <v>6018</v>
      </c>
      <c r="E1698" s="231" t="str">
        <f t="shared" si="26"/>
        <v>45</v>
      </c>
    </row>
    <row r="1699" spans="2:5" ht="13.5" x14ac:dyDescent="0.15">
      <c r="B1699" s="110" t="s">
        <v>6019</v>
      </c>
      <c r="C1699" s="110" t="s">
        <v>5996</v>
      </c>
      <c r="D1699" s="110" t="s">
        <v>6020</v>
      </c>
      <c r="E1699" s="231" t="str">
        <f t="shared" si="26"/>
        <v>45</v>
      </c>
    </row>
    <row r="1700" spans="2:5" ht="13.5" x14ac:dyDescent="0.15">
      <c r="B1700" s="110" t="s">
        <v>6021</v>
      </c>
      <c r="C1700" s="110" t="s">
        <v>5996</v>
      </c>
      <c r="D1700" s="110" t="s">
        <v>6022</v>
      </c>
      <c r="E1700" s="231" t="str">
        <f t="shared" si="26"/>
        <v>45</v>
      </c>
    </row>
    <row r="1701" spans="2:5" ht="13.5" x14ac:dyDescent="0.15">
      <c r="B1701" s="110" t="s">
        <v>6023</v>
      </c>
      <c r="C1701" s="110" t="s">
        <v>5996</v>
      </c>
      <c r="D1701" s="110" t="s">
        <v>6024</v>
      </c>
      <c r="E1701" s="231" t="str">
        <f t="shared" si="26"/>
        <v>45</v>
      </c>
    </row>
    <row r="1702" spans="2:5" ht="13.5" x14ac:dyDescent="0.15">
      <c r="B1702" s="110" t="s">
        <v>6025</v>
      </c>
      <c r="C1702" s="110" t="s">
        <v>5996</v>
      </c>
      <c r="D1702" s="110" t="s">
        <v>6026</v>
      </c>
      <c r="E1702" s="231" t="str">
        <f t="shared" si="26"/>
        <v>45</v>
      </c>
    </row>
    <row r="1703" spans="2:5" ht="13.5" x14ac:dyDescent="0.15">
      <c r="B1703" s="110" t="s">
        <v>6027</v>
      </c>
      <c r="C1703" s="110" t="s">
        <v>5996</v>
      </c>
      <c r="D1703" s="110" t="s">
        <v>6028</v>
      </c>
      <c r="E1703" s="231" t="str">
        <f t="shared" si="26"/>
        <v>45</v>
      </c>
    </row>
    <row r="1704" spans="2:5" ht="13.5" x14ac:dyDescent="0.15">
      <c r="B1704" s="110" t="s">
        <v>6029</v>
      </c>
      <c r="C1704" s="110" t="s">
        <v>5996</v>
      </c>
      <c r="D1704" s="110" t="s">
        <v>6030</v>
      </c>
      <c r="E1704" s="231" t="str">
        <f t="shared" si="26"/>
        <v>45</v>
      </c>
    </row>
    <row r="1705" spans="2:5" ht="13.5" x14ac:dyDescent="0.15">
      <c r="B1705" s="110" t="s">
        <v>6031</v>
      </c>
      <c r="C1705" s="110" t="s">
        <v>5996</v>
      </c>
      <c r="D1705" s="110" t="s">
        <v>6032</v>
      </c>
      <c r="E1705" s="231" t="str">
        <f t="shared" si="26"/>
        <v>45</v>
      </c>
    </row>
    <row r="1706" spans="2:5" ht="13.5" x14ac:dyDescent="0.15">
      <c r="B1706" s="110" t="s">
        <v>6033</v>
      </c>
      <c r="C1706" s="110" t="s">
        <v>5996</v>
      </c>
      <c r="D1706" s="110" t="s">
        <v>6034</v>
      </c>
      <c r="E1706" s="231" t="str">
        <f t="shared" si="26"/>
        <v>45</v>
      </c>
    </row>
    <row r="1707" spans="2:5" ht="13.5" x14ac:dyDescent="0.15">
      <c r="B1707" s="110" t="s">
        <v>6035</v>
      </c>
      <c r="C1707" s="110" t="s">
        <v>5996</v>
      </c>
      <c r="D1707" s="110" t="s">
        <v>6036</v>
      </c>
      <c r="E1707" s="231" t="str">
        <f t="shared" si="26"/>
        <v>45</v>
      </c>
    </row>
    <row r="1708" spans="2:5" ht="13.5" x14ac:dyDescent="0.15">
      <c r="B1708" s="110" t="s">
        <v>6037</v>
      </c>
      <c r="C1708" s="110" t="s">
        <v>5996</v>
      </c>
      <c r="D1708" s="110" t="s">
        <v>6038</v>
      </c>
      <c r="E1708" s="231" t="str">
        <f t="shared" si="26"/>
        <v>45</v>
      </c>
    </row>
    <row r="1709" spans="2:5" ht="13.5" x14ac:dyDescent="0.15">
      <c r="B1709" s="110" t="s">
        <v>6039</v>
      </c>
      <c r="C1709" s="110" t="s">
        <v>5996</v>
      </c>
      <c r="D1709" s="110" t="s">
        <v>6040</v>
      </c>
      <c r="E1709" s="231" t="str">
        <f t="shared" si="26"/>
        <v>45</v>
      </c>
    </row>
    <row r="1710" spans="2:5" ht="13.5" x14ac:dyDescent="0.15">
      <c r="B1710" s="110" t="s">
        <v>6041</v>
      </c>
      <c r="C1710" s="110" t="s">
        <v>5996</v>
      </c>
      <c r="D1710" s="110" t="s">
        <v>1166</v>
      </c>
      <c r="E1710" s="231" t="str">
        <f t="shared" si="26"/>
        <v>45</v>
      </c>
    </row>
    <row r="1711" spans="2:5" ht="13.5" x14ac:dyDescent="0.15">
      <c r="B1711" s="110" t="s">
        <v>6042</v>
      </c>
      <c r="C1711" s="110" t="s">
        <v>5996</v>
      </c>
      <c r="D1711" s="110" t="s">
        <v>6043</v>
      </c>
      <c r="E1711" s="231" t="str">
        <f t="shared" si="26"/>
        <v>45</v>
      </c>
    </row>
    <row r="1712" spans="2:5" ht="13.5" x14ac:dyDescent="0.15">
      <c r="B1712" s="110" t="s">
        <v>6044</v>
      </c>
      <c r="C1712" s="110" t="s">
        <v>5996</v>
      </c>
      <c r="D1712" s="110" t="s">
        <v>6045</v>
      </c>
      <c r="E1712" s="231" t="str">
        <f t="shared" si="26"/>
        <v>45</v>
      </c>
    </row>
    <row r="1713" spans="2:5" ht="13.5" x14ac:dyDescent="0.15">
      <c r="B1713" s="110" t="s">
        <v>6046</v>
      </c>
      <c r="C1713" s="110" t="s">
        <v>5996</v>
      </c>
      <c r="D1713" s="110" t="s">
        <v>6047</v>
      </c>
      <c r="E1713" s="231" t="str">
        <f t="shared" si="26"/>
        <v>45</v>
      </c>
    </row>
    <row r="1714" spans="2:5" ht="13.5" x14ac:dyDescent="0.15">
      <c r="B1714" s="109" t="s">
        <v>6889</v>
      </c>
      <c r="C1714" s="109" t="s">
        <v>6973</v>
      </c>
      <c r="D1714" s="170"/>
      <c r="E1714" s="231" t="str">
        <f t="shared" si="26"/>
        <v>46</v>
      </c>
    </row>
    <row r="1715" spans="2:5" ht="13.5" x14ac:dyDescent="0.15">
      <c r="B1715" s="110" t="s">
        <v>6074</v>
      </c>
      <c r="C1715" s="110" t="s">
        <v>6073</v>
      </c>
      <c r="D1715" s="110" t="s">
        <v>6075</v>
      </c>
      <c r="E1715" s="231" t="str">
        <f t="shared" si="26"/>
        <v>46</v>
      </c>
    </row>
    <row r="1716" spans="2:5" ht="13.5" x14ac:dyDescent="0.15">
      <c r="B1716" s="110" t="s">
        <v>6076</v>
      </c>
      <c r="C1716" s="110" t="s">
        <v>6073</v>
      </c>
      <c r="D1716" s="110" t="s">
        <v>6077</v>
      </c>
      <c r="E1716" s="231" t="str">
        <f t="shared" si="26"/>
        <v>46</v>
      </c>
    </row>
    <row r="1717" spans="2:5" ht="13.5" x14ac:dyDescent="0.15">
      <c r="B1717" s="110" t="s">
        <v>6078</v>
      </c>
      <c r="C1717" s="110" t="s">
        <v>6073</v>
      </c>
      <c r="D1717" s="110" t="s">
        <v>6079</v>
      </c>
      <c r="E1717" s="231" t="str">
        <f t="shared" si="26"/>
        <v>46</v>
      </c>
    </row>
    <row r="1718" spans="2:5" ht="13.5" x14ac:dyDescent="0.15">
      <c r="B1718" s="110" t="s">
        <v>6080</v>
      </c>
      <c r="C1718" s="110" t="s">
        <v>6073</v>
      </c>
      <c r="D1718" s="110" t="s">
        <v>6081</v>
      </c>
      <c r="E1718" s="231" t="str">
        <f t="shared" si="26"/>
        <v>46</v>
      </c>
    </row>
    <row r="1719" spans="2:5" ht="13.5" x14ac:dyDescent="0.15">
      <c r="B1719" s="110" t="s">
        <v>6082</v>
      </c>
      <c r="C1719" s="110" t="s">
        <v>6073</v>
      </c>
      <c r="D1719" s="110" t="s">
        <v>6083</v>
      </c>
      <c r="E1719" s="231" t="str">
        <f t="shared" si="26"/>
        <v>46</v>
      </c>
    </row>
    <row r="1720" spans="2:5" ht="13.5" x14ac:dyDescent="0.15">
      <c r="B1720" s="110" t="s">
        <v>6084</v>
      </c>
      <c r="C1720" s="110" t="s">
        <v>6073</v>
      </c>
      <c r="D1720" s="110" t="s">
        <v>6085</v>
      </c>
      <c r="E1720" s="231" t="str">
        <f t="shared" si="26"/>
        <v>46</v>
      </c>
    </row>
    <row r="1721" spans="2:5" ht="13.5" x14ac:dyDescent="0.15">
      <c r="B1721" s="110" t="s">
        <v>6086</v>
      </c>
      <c r="C1721" s="110" t="s">
        <v>6073</v>
      </c>
      <c r="D1721" s="110" t="s">
        <v>6087</v>
      </c>
      <c r="E1721" s="231" t="str">
        <f t="shared" si="26"/>
        <v>46</v>
      </c>
    </row>
    <row r="1722" spans="2:5" ht="13.5" x14ac:dyDescent="0.15">
      <c r="B1722" s="110" t="s">
        <v>6088</v>
      </c>
      <c r="C1722" s="110" t="s">
        <v>6073</v>
      </c>
      <c r="D1722" s="110" t="s">
        <v>6089</v>
      </c>
      <c r="E1722" s="231" t="str">
        <f t="shared" si="26"/>
        <v>46</v>
      </c>
    </row>
    <row r="1723" spans="2:5" ht="13.5" x14ac:dyDescent="0.15">
      <c r="B1723" s="110" t="s">
        <v>6090</v>
      </c>
      <c r="C1723" s="110" t="s">
        <v>6073</v>
      </c>
      <c r="D1723" s="110" t="s">
        <v>6091</v>
      </c>
      <c r="E1723" s="231" t="str">
        <f t="shared" si="26"/>
        <v>46</v>
      </c>
    </row>
    <row r="1724" spans="2:5" ht="13.5" x14ac:dyDescent="0.15">
      <c r="B1724" s="110" t="s">
        <v>6092</v>
      </c>
      <c r="C1724" s="110" t="s">
        <v>6073</v>
      </c>
      <c r="D1724" s="110" t="s">
        <v>6093</v>
      </c>
      <c r="E1724" s="231" t="str">
        <f t="shared" si="26"/>
        <v>46</v>
      </c>
    </row>
    <row r="1725" spans="2:5" ht="13.5" x14ac:dyDescent="0.15">
      <c r="B1725" s="110" t="s">
        <v>6094</v>
      </c>
      <c r="C1725" s="110" t="s">
        <v>6073</v>
      </c>
      <c r="D1725" s="110" t="s">
        <v>6095</v>
      </c>
      <c r="E1725" s="231" t="str">
        <f t="shared" si="26"/>
        <v>46</v>
      </c>
    </row>
    <row r="1726" spans="2:5" ht="13.5" x14ac:dyDescent="0.15">
      <c r="B1726" s="110" t="s">
        <v>6096</v>
      </c>
      <c r="C1726" s="110" t="s">
        <v>6073</v>
      </c>
      <c r="D1726" s="110" t="s">
        <v>6097</v>
      </c>
      <c r="E1726" s="231" t="str">
        <f t="shared" si="26"/>
        <v>46</v>
      </c>
    </row>
    <row r="1727" spans="2:5" ht="13.5" x14ac:dyDescent="0.15">
      <c r="B1727" s="110" t="s">
        <v>6098</v>
      </c>
      <c r="C1727" s="110" t="s">
        <v>6073</v>
      </c>
      <c r="D1727" s="110" t="s">
        <v>6099</v>
      </c>
      <c r="E1727" s="231" t="str">
        <f t="shared" si="26"/>
        <v>46</v>
      </c>
    </row>
    <row r="1728" spans="2:5" ht="13.5" x14ac:dyDescent="0.15">
      <c r="B1728" s="110" t="s">
        <v>6100</v>
      </c>
      <c r="C1728" s="110" t="s">
        <v>6073</v>
      </c>
      <c r="D1728" s="110" t="s">
        <v>6101</v>
      </c>
      <c r="E1728" s="231" t="str">
        <f t="shared" si="26"/>
        <v>46</v>
      </c>
    </row>
    <row r="1729" spans="2:5" ht="13.5" x14ac:dyDescent="0.15">
      <c r="B1729" s="110" t="s">
        <v>6102</v>
      </c>
      <c r="C1729" s="110" t="s">
        <v>6073</v>
      </c>
      <c r="D1729" s="110" t="s">
        <v>6103</v>
      </c>
      <c r="E1729" s="231" t="str">
        <f t="shared" si="26"/>
        <v>46</v>
      </c>
    </row>
    <row r="1730" spans="2:5" ht="13.5" x14ac:dyDescent="0.15">
      <c r="B1730" s="110" t="s">
        <v>6104</v>
      </c>
      <c r="C1730" s="110" t="s">
        <v>6073</v>
      </c>
      <c r="D1730" s="110" t="s">
        <v>6105</v>
      </c>
      <c r="E1730" s="231" t="str">
        <f t="shared" si="26"/>
        <v>46</v>
      </c>
    </row>
    <row r="1731" spans="2:5" ht="13.5" x14ac:dyDescent="0.15">
      <c r="B1731" s="110" t="s">
        <v>6106</v>
      </c>
      <c r="C1731" s="110" t="s">
        <v>6073</v>
      </c>
      <c r="D1731" s="110" t="s">
        <v>6107</v>
      </c>
      <c r="E1731" s="231" t="str">
        <f t="shared" si="26"/>
        <v>46</v>
      </c>
    </row>
    <row r="1732" spans="2:5" ht="13.5" x14ac:dyDescent="0.15">
      <c r="B1732" s="110" t="s">
        <v>6108</v>
      </c>
      <c r="C1732" s="110" t="s">
        <v>6073</v>
      </c>
      <c r="D1732" s="110" t="s">
        <v>6109</v>
      </c>
      <c r="E1732" s="231" t="str">
        <f t="shared" si="26"/>
        <v>46</v>
      </c>
    </row>
    <row r="1733" spans="2:5" ht="13.5" x14ac:dyDescent="0.15">
      <c r="B1733" s="110" t="s">
        <v>6110</v>
      </c>
      <c r="C1733" s="110" t="s">
        <v>6073</v>
      </c>
      <c r="D1733" s="110" t="s">
        <v>6111</v>
      </c>
      <c r="E1733" s="231" t="str">
        <f t="shared" si="26"/>
        <v>46</v>
      </c>
    </row>
    <row r="1734" spans="2:5" ht="13.5" x14ac:dyDescent="0.15">
      <c r="B1734" s="110" t="s">
        <v>6112</v>
      </c>
      <c r="C1734" s="110" t="s">
        <v>6073</v>
      </c>
      <c r="D1734" s="110" t="s">
        <v>6113</v>
      </c>
      <c r="E1734" s="231" t="str">
        <f t="shared" si="26"/>
        <v>46</v>
      </c>
    </row>
    <row r="1735" spans="2:5" ht="13.5" x14ac:dyDescent="0.15">
      <c r="B1735" s="110" t="s">
        <v>6114</v>
      </c>
      <c r="C1735" s="110" t="s">
        <v>6073</v>
      </c>
      <c r="D1735" s="110" t="s">
        <v>6115</v>
      </c>
      <c r="E1735" s="231" t="str">
        <f t="shared" ref="E1735:E1798" si="27">LEFT(B1735,2)</f>
        <v>46</v>
      </c>
    </row>
    <row r="1736" spans="2:5" ht="13.5" x14ac:dyDescent="0.15">
      <c r="B1736" s="110" t="s">
        <v>6116</v>
      </c>
      <c r="C1736" s="110" t="s">
        <v>6073</v>
      </c>
      <c r="D1736" s="110" t="s">
        <v>6117</v>
      </c>
      <c r="E1736" s="231" t="str">
        <f t="shared" si="27"/>
        <v>46</v>
      </c>
    </row>
    <row r="1737" spans="2:5" ht="13.5" x14ac:dyDescent="0.15">
      <c r="B1737" s="110" t="s">
        <v>6118</v>
      </c>
      <c r="C1737" s="110" t="s">
        <v>6073</v>
      </c>
      <c r="D1737" s="110" t="s">
        <v>6119</v>
      </c>
      <c r="E1737" s="231" t="str">
        <f t="shared" si="27"/>
        <v>46</v>
      </c>
    </row>
    <row r="1738" spans="2:5" ht="13.5" x14ac:dyDescent="0.15">
      <c r="B1738" s="110" t="s">
        <v>6120</v>
      </c>
      <c r="C1738" s="110" t="s">
        <v>6073</v>
      </c>
      <c r="D1738" s="110" t="s">
        <v>6121</v>
      </c>
      <c r="E1738" s="231" t="str">
        <f t="shared" si="27"/>
        <v>46</v>
      </c>
    </row>
    <row r="1739" spans="2:5" ht="13.5" x14ac:dyDescent="0.15">
      <c r="B1739" s="110" t="s">
        <v>6122</v>
      </c>
      <c r="C1739" s="110" t="s">
        <v>6073</v>
      </c>
      <c r="D1739" s="110" t="s">
        <v>6123</v>
      </c>
      <c r="E1739" s="231" t="str">
        <f t="shared" si="27"/>
        <v>46</v>
      </c>
    </row>
    <row r="1740" spans="2:5" ht="13.5" x14ac:dyDescent="0.15">
      <c r="B1740" s="110" t="s">
        <v>6124</v>
      </c>
      <c r="C1740" s="110" t="s">
        <v>6073</v>
      </c>
      <c r="D1740" s="110" t="s">
        <v>6125</v>
      </c>
      <c r="E1740" s="231" t="str">
        <f t="shared" si="27"/>
        <v>46</v>
      </c>
    </row>
    <row r="1741" spans="2:5" ht="13.5" x14ac:dyDescent="0.15">
      <c r="B1741" s="110" t="s">
        <v>6126</v>
      </c>
      <c r="C1741" s="110" t="s">
        <v>6073</v>
      </c>
      <c r="D1741" s="110" t="s">
        <v>6127</v>
      </c>
      <c r="E1741" s="231" t="str">
        <f t="shared" si="27"/>
        <v>46</v>
      </c>
    </row>
    <row r="1742" spans="2:5" ht="13.5" x14ac:dyDescent="0.15">
      <c r="B1742" s="110" t="s">
        <v>6128</v>
      </c>
      <c r="C1742" s="110" t="s">
        <v>6073</v>
      </c>
      <c r="D1742" s="110" t="s">
        <v>6129</v>
      </c>
      <c r="E1742" s="231" t="str">
        <f t="shared" si="27"/>
        <v>46</v>
      </c>
    </row>
    <row r="1743" spans="2:5" ht="13.5" x14ac:dyDescent="0.15">
      <c r="B1743" s="110" t="s">
        <v>6130</v>
      </c>
      <c r="C1743" s="110" t="s">
        <v>6073</v>
      </c>
      <c r="D1743" s="110" t="s">
        <v>6131</v>
      </c>
      <c r="E1743" s="231" t="str">
        <f t="shared" si="27"/>
        <v>46</v>
      </c>
    </row>
    <row r="1744" spans="2:5" ht="13.5" x14ac:dyDescent="0.15">
      <c r="B1744" s="110" t="s">
        <v>6132</v>
      </c>
      <c r="C1744" s="110" t="s">
        <v>6073</v>
      </c>
      <c r="D1744" s="110" t="s">
        <v>6133</v>
      </c>
      <c r="E1744" s="231" t="str">
        <f t="shared" si="27"/>
        <v>46</v>
      </c>
    </row>
    <row r="1745" spans="2:5" ht="13.5" x14ac:dyDescent="0.15">
      <c r="B1745" s="110" t="s">
        <v>6134</v>
      </c>
      <c r="C1745" s="110" t="s">
        <v>6073</v>
      </c>
      <c r="D1745" s="110" t="s">
        <v>6135</v>
      </c>
      <c r="E1745" s="231" t="str">
        <f t="shared" si="27"/>
        <v>46</v>
      </c>
    </row>
    <row r="1746" spans="2:5" ht="13.5" x14ac:dyDescent="0.15">
      <c r="B1746" s="110" t="s">
        <v>6136</v>
      </c>
      <c r="C1746" s="110" t="s">
        <v>6073</v>
      </c>
      <c r="D1746" s="110" t="s">
        <v>6137</v>
      </c>
      <c r="E1746" s="231" t="str">
        <f t="shared" si="27"/>
        <v>46</v>
      </c>
    </row>
    <row r="1747" spans="2:5" ht="13.5" x14ac:dyDescent="0.15">
      <c r="B1747" s="110" t="s">
        <v>6138</v>
      </c>
      <c r="C1747" s="110" t="s">
        <v>6073</v>
      </c>
      <c r="D1747" s="110" t="s">
        <v>6139</v>
      </c>
      <c r="E1747" s="231" t="str">
        <f t="shared" si="27"/>
        <v>46</v>
      </c>
    </row>
    <row r="1748" spans="2:5" ht="13.5" x14ac:dyDescent="0.15">
      <c r="B1748" s="110" t="s">
        <v>6140</v>
      </c>
      <c r="C1748" s="110" t="s">
        <v>6073</v>
      </c>
      <c r="D1748" s="110" t="s">
        <v>6141</v>
      </c>
      <c r="E1748" s="231" t="str">
        <f t="shared" si="27"/>
        <v>46</v>
      </c>
    </row>
    <row r="1749" spans="2:5" ht="13.5" x14ac:dyDescent="0.15">
      <c r="B1749" s="110" t="s">
        <v>6142</v>
      </c>
      <c r="C1749" s="110" t="s">
        <v>6073</v>
      </c>
      <c r="D1749" s="110" t="s">
        <v>6143</v>
      </c>
      <c r="E1749" s="231" t="str">
        <f t="shared" si="27"/>
        <v>46</v>
      </c>
    </row>
    <row r="1750" spans="2:5" ht="13.5" x14ac:dyDescent="0.15">
      <c r="B1750" s="110" t="s">
        <v>6144</v>
      </c>
      <c r="C1750" s="110" t="s">
        <v>6073</v>
      </c>
      <c r="D1750" s="110" t="s">
        <v>6145</v>
      </c>
      <c r="E1750" s="231" t="str">
        <f t="shared" si="27"/>
        <v>46</v>
      </c>
    </row>
    <row r="1751" spans="2:5" ht="13.5" x14ac:dyDescent="0.15">
      <c r="B1751" s="110" t="s">
        <v>6146</v>
      </c>
      <c r="C1751" s="110" t="s">
        <v>6073</v>
      </c>
      <c r="D1751" s="110" t="s">
        <v>6147</v>
      </c>
      <c r="E1751" s="231" t="str">
        <f t="shared" si="27"/>
        <v>46</v>
      </c>
    </row>
    <row r="1752" spans="2:5" ht="13.5" x14ac:dyDescent="0.15">
      <c r="B1752" s="110" t="s">
        <v>6148</v>
      </c>
      <c r="C1752" s="110" t="s">
        <v>6073</v>
      </c>
      <c r="D1752" s="110" t="s">
        <v>6149</v>
      </c>
      <c r="E1752" s="231" t="str">
        <f t="shared" si="27"/>
        <v>46</v>
      </c>
    </row>
    <row r="1753" spans="2:5" ht="13.5" x14ac:dyDescent="0.15">
      <c r="B1753" s="110" t="s">
        <v>6150</v>
      </c>
      <c r="C1753" s="110" t="s">
        <v>6073</v>
      </c>
      <c r="D1753" s="110" t="s">
        <v>6151</v>
      </c>
      <c r="E1753" s="231" t="str">
        <f t="shared" si="27"/>
        <v>46</v>
      </c>
    </row>
    <row r="1754" spans="2:5" ht="13.5" x14ac:dyDescent="0.15">
      <c r="B1754" s="110" t="s">
        <v>6152</v>
      </c>
      <c r="C1754" s="110" t="s">
        <v>6073</v>
      </c>
      <c r="D1754" s="110" t="s">
        <v>6153</v>
      </c>
      <c r="E1754" s="231" t="str">
        <f t="shared" si="27"/>
        <v>46</v>
      </c>
    </row>
    <row r="1755" spans="2:5" ht="13.5" x14ac:dyDescent="0.15">
      <c r="B1755" s="110" t="s">
        <v>6154</v>
      </c>
      <c r="C1755" s="110" t="s">
        <v>6073</v>
      </c>
      <c r="D1755" s="110" t="s">
        <v>6155</v>
      </c>
      <c r="E1755" s="231" t="str">
        <f t="shared" si="27"/>
        <v>46</v>
      </c>
    </row>
    <row r="1756" spans="2:5" ht="13.5" x14ac:dyDescent="0.15">
      <c r="B1756" s="110" t="s">
        <v>6156</v>
      </c>
      <c r="C1756" s="110" t="s">
        <v>6073</v>
      </c>
      <c r="D1756" s="110" t="s">
        <v>6157</v>
      </c>
      <c r="E1756" s="231" t="str">
        <f t="shared" si="27"/>
        <v>46</v>
      </c>
    </row>
    <row r="1757" spans="2:5" ht="13.5" x14ac:dyDescent="0.15">
      <c r="B1757" s="110" t="s">
        <v>6158</v>
      </c>
      <c r="C1757" s="110" t="s">
        <v>6073</v>
      </c>
      <c r="D1757" s="110" t="s">
        <v>6159</v>
      </c>
      <c r="E1757" s="231" t="str">
        <f t="shared" si="27"/>
        <v>46</v>
      </c>
    </row>
    <row r="1758" spans="2:5" ht="13.5" x14ac:dyDescent="0.15">
      <c r="B1758" s="109" t="s">
        <v>6890</v>
      </c>
      <c r="C1758" s="109" t="s">
        <v>6974</v>
      </c>
      <c r="D1758" s="170"/>
      <c r="E1758" s="231" t="str">
        <f t="shared" si="27"/>
        <v>47</v>
      </c>
    </row>
    <row r="1759" spans="2:5" ht="13.5" x14ac:dyDescent="0.15">
      <c r="B1759" s="110" t="s">
        <v>6227</v>
      </c>
      <c r="C1759" s="110" t="s">
        <v>6226</v>
      </c>
      <c r="D1759" s="110" t="s">
        <v>6228</v>
      </c>
      <c r="E1759" s="231" t="str">
        <f t="shared" si="27"/>
        <v>47</v>
      </c>
    </row>
    <row r="1760" spans="2:5" ht="13.5" x14ac:dyDescent="0.15">
      <c r="B1760" s="110" t="s">
        <v>6229</v>
      </c>
      <c r="C1760" s="110" t="s">
        <v>6226</v>
      </c>
      <c r="D1760" s="110" t="s">
        <v>6230</v>
      </c>
      <c r="E1760" s="231" t="str">
        <f t="shared" si="27"/>
        <v>47</v>
      </c>
    </row>
    <row r="1761" spans="2:5" ht="13.5" x14ac:dyDescent="0.15">
      <c r="B1761" s="110" t="s">
        <v>6231</v>
      </c>
      <c r="C1761" s="110" t="s">
        <v>6226</v>
      </c>
      <c r="D1761" s="110" t="s">
        <v>6232</v>
      </c>
      <c r="E1761" s="231" t="str">
        <f t="shared" si="27"/>
        <v>47</v>
      </c>
    </row>
    <row r="1762" spans="2:5" ht="13.5" x14ac:dyDescent="0.15">
      <c r="B1762" s="110" t="s">
        <v>6233</v>
      </c>
      <c r="C1762" s="110" t="s">
        <v>6226</v>
      </c>
      <c r="D1762" s="110" t="s">
        <v>6234</v>
      </c>
      <c r="E1762" s="231" t="str">
        <f t="shared" si="27"/>
        <v>47</v>
      </c>
    </row>
    <row r="1763" spans="2:5" ht="13.5" x14ac:dyDescent="0.15">
      <c r="B1763" s="110" t="s">
        <v>6235</v>
      </c>
      <c r="C1763" s="110" t="s">
        <v>6226</v>
      </c>
      <c r="D1763" s="110" t="s">
        <v>6236</v>
      </c>
      <c r="E1763" s="231" t="str">
        <f t="shared" si="27"/>
        <v>47</v>
      </c>
    </row>
    <row r="1764" spans="2:5" ht="13.5" x14ac:dyDescent="0.15">
      <c r="B1764" s="110" t="s">
        <v>6237</v>
      </c>
      <c r="C1764" s="110" t="s">
        <v>6226</v>
      </c>
      <c r="D1764" s="110" t="s">
        <v>6238</v>
      </c>
      <c r="E1764" s="231" t="str">
        <f t="shared" si="27"/>
        <v>47</v>
      </c>
    </row>
    <row r="1765" spans="2:5" ht="13.5" x14ac:dyDescent="0.15">
      <c r="B1765" s="110" t="s">
        <v>6239</v>
      </c>
      <c r="C1765" s="110" t="s">
        <v>6226</v>
      </c>
      <c r="D1765" s="110" t="s">
        <v>6240</v>
      </c>
      <c r="E1765" s="231" t="str">
        <f t="shared" si="27"/>
        <v>47</v>
      </c>
    </row>
    <row r="1766" spans="2:5" ht="13.5" x14ac:dyDescent="0.15">
      <c r="B1766" s="110" t="s">
        <v>6241</v>
      </c>
      <c r="C1766" s="110" t="s">
        <v>6226</v>
      </c>
      <c r="D1766" s="110" t="s">
        <v>6242</v>
      </c>
      <c r="E1766" s="231" t="str">
        <f t="shared" si="27"/>
        <v>47</v>
      </c>
    </row>
    <row r="1767" spans="2:5" ht="13.5" x14ac:dyDescent="0.15">
      <c r="B1767" s="110" t="s">
        <v>6243</v>
      </c>
      <c r="C1767" s="110" t="s">
        <v>6226</v>
      </c>
      <c r="D1767" s="110" t="s">
        <v>6244</v>
      </c>
      <c r="E1767" s="231" t="str">
        <f t="shared" si="27"/>
        <v>47</v>
      </c>
    </row>
    <row r="1768" spans="2:5" ht="13.5" x14ac:dyDescent="0.15">
      <c r="B1768" s="110" t="s">
        <v>6245</v>
      </c>
      <c r="C1768" s="110" t="s">
        <v>6226</v>
      </c>
      <c r="D1768" s="110" t="s">
        <v>6246</v>
      </c>
      <c r="E1768" s="231" t="str">
        <f t="shared" si="27"/>
        <v>47</v>
      </c>
    </row>
    <row r="1769" spans="2:5" ht="13.5" x14ac:dyDescent="0.15">
      <c r="B1769" s="110" t="s">
        <v>6247</v>
      </c>
      <c r="C1769" s="110" t="s">
        <v>6226</v>
      </c>
      <c r="D1769" s="110" t="s">
        <v>6248</v>
      </c>
      <c r="E1769" s="231" t="str">
        <f t="shared" si="27"/>
        <v>47</v>
      </c>
    </row>
    <row r="1770" spans="2:5" ht="13.5" x14ac:dyDescent="0.15">
      <c r="B1770" s="110" t="s">
        <v>6249</v>
      </c>
      <c r="C1770" s="110" t="s">
        <v>6226</v>
      </c>
      <c r="D1770" s="110" t="s">
        <v>6250</v>
      </c>
      <c r="E1770" s="231" t="str">
        <f t="shared" si="27"/>
        <v>47</v>
      </c>
    </row>
    <row r="1771" spans="2:5" ht="13.5" x14ac:dyDescent="0.15">
      <c r="B1771" s="110" t="s">
        <v>6251</v>
      </c>
      <c r="C1771" s="110" t="s">
        <v>6226</v>
      </c>
      <c r="D1771" s="110" t="s">
        <v>6252</v>
      </c>
      <c r="E1771" s="231" t="str">
        <f t="shared" si="27"/>
        <v>47</v>
      </c>
    </row>
    <row r="1772" spans="2:5" ht="13.5" x14ac:dyDescent="0.15">
      <c r="B1772" s="110" t="s">
        <v>6253</v>
      </c>
      <c r="C1772" s="110" t="s">
        <v>6226</v>
      </c>
      <c r="D1772" s="110" t="s">
        <v>6254</v>
      </c>
      <c r="E1772" s="231" t="str">
        <f t="shared" si="27"/>
        <v>47</v>
      </c>
    </row>
    <row r="1773" spans="2:5" ht="13.5" x14ac:dyDescent="0.15">
      <c r="B1773" s="110" t="s">
        <v>6255</v>
      </c>
      <c r="C1773" s="110" t="s">
        <v>6226</v>
      </c>
      <c r="D1773" s="110" t="s">
        <v>6256</v>
      </c>
      <c r="E1773" s="231" t="str">
        <f t="shared" si="27"/>
        <v>47</v>
      </c>
    </row>
    <row r="1774" spans="2:5" ht="13.5" x14ac:dyDescent="0.15">
      <c r="B1774" s="110" t="s">
        <v>6257</v>
      </c>
      <c r="C1774" s="110" t="s">
        <v>6226</v>
      </c>
      <c r="D1774" s="110" t="s">
        <v>6258</v>
      </c>
      <c r="E1774" s="231" t="str">
        <f t="shared" si="27"/>
        <v>47</v>
      </c>
    </row>
    <row r="1775" spans="2:5" ht="13.5" x14ac:dyDescent="0.15">
      <c r="B1775" s="110" t="s">
        <v>6259</v>
      </c>
      <c r="C1775" s="110" t="s">
        <v>6226</v>
      </c>
      <c r="D1775" s="110" t="s">
        <v>6260</v>
      </c>
      <c r="E1775" s="231" t="str">
        <f t="shared" si="27"/>
        <v>47</v>
      </c>
    </row>
    <row r="1776" spans="2:5" ht="13.5" x14ac:dyDescent="0.15">
      <c r="B1776" s="110" t="s">
        <v>6261</v>
      </c>
      <c r="C1776" s="110" t="s">
        <v>6226</v>
      </c>
      <c r="D1776" s="110" t="s">
        <v>6262</v>
      </c>
      <c r="E1776" s="231" t="str">
        <f t="shared" si="27"/>
        <v>47</v>
      </c>
    </row>
    <row r="1777" spans="2:5" ht="13.5" x14ac:dyDescent="0.15">
      <c r="B1777" s="110" t="s">
        <v>6263</v>
      </c>
      <c r="C1777" s="110" t="s">
        <v>6226</v>
      </c>
      <c r="D1777" s="110" t="s">
        <v>6264</v>
      </c>
      <c r="E1777" s="231" t="str">
        <f t="shared" si="27"/>
        <v>47</v>
      </c>
    </row>
    <row r="1778" spans="2:5" ht="13.5" x14ac:dyDescent="0.15">
      <c r="B1778" s="110" t="s">
        <v>6265</v>
      </c>
      <c r="C1778" s="110" t="s">
        <v>6226</v>
      </c>
      <c r="D1778" s="110" t="s">
        <v>6266</v>
      </c>
      <c r="E1778" s="231" t="str">
        <f t="shared" si="27"/>
        <v>47</v>
      </c>
    </row>
    <row r="1779" spans="2:5" ht="13.5" x14ac:dyDescent="0.15">
      <c r="B1779" s="110" t="s">
        <v>6267</v>
      </c>
      <c r="C1779" s="110" t="s">
        <v>6226</v>
      </c>
      <c r="D1779" s="110" t="s">
        <v>6268</v>
      </c>
      <c r="E1779" s="231" t="str">
        <f t="shared" si="27"/>
        <v>47</v>
      </c>
    </row>
    <row r="1780" spans="2:5" ht="13.5" x14ac:dyDescent="0.15">
      <c r="B1780" s="110" t="s">
        <v>6269</v>
      </c>
      <c r="C1780" s="110" t="s">
        <v>6226</v>
      </c>
      <c r="D1780" s="110" t="s">
        <v>6270</v>
      </c>
      <c r="E1780" s="231" t="str">
        <f t="shared" si="27"/>
        <v>47</v>
      </c>
    </row>
    <row r="1781" spans="2:5" ht="13.5" x14ac:dyDescent="0.15">
      <c r="B1781" s="110" t="s">
        <v>6271</v>
      </c>
      <c r="C1781" s="110" t="s">
        <v>6226</v>
      </c>
      <c r="D1781" s="110" t="s">
        <v>6272</v>
      </c>
      <c r="E1781" s="231" t="str">
        <f t="shared" si="27"/>
        <v>47</v>
      </c>
    </row>
    <row r="1782" spans="2:5" ht="13.5" x14ac:dyDescent="0.15">
      <c r="B1782" s="110" t="s">
        <v>6273</v>
      </c>
      <c r="C1782" s="110" t="s">
        <v>6226</v>
      </c>
      <c r="D1782" s="110" t="s">
        <v>6274</v>
      </c>
      <c r="E1782" s="231" t="str">
        <f t="shared" si="27"/>
        <v>47</v>
      </c>
    </row>
    <row r="1783" spans="2:5" ht="13.5" x14ac:dyDescent="0.15">
      <c r="B1783" s="110" t="s">
        <v>6275</v>
      </c>
      <c r="C1783" s="110" t="s">
        <v>6226</v>
      </c>
      <c r="D1783" s="110" t="s">
        <v>6276</v>
      </c>
      <c r="E1783" s="231" t="str">
        <f t="shared" si="27"/>
        <v>47</v>
      </c>
    </row>
    <row r="1784" spans="2:5" ht="13.5" x14ac:dyDescent="0.15">
      <c r="B1784" s="110" t="s">
        <v>6277</v>
      </c>
      <c r="C1784" s="110" t="s">
        <v>6226</v>
      </c>
      <c r="D1784" s="110" t="s">
        <v>6278</v>
      </c>
      <c r="E1784" s="231" t="str">
        <f t="shared" si="27"/>
        <v>47</v>
      </c>
    </row>
    <row r="1785" spans="2:5" ht="13.5" x14ac:dyDescent="0.15">
      <c r="B1785" s="110" t="s">
        <v>6279</v>
      </c>
      <c r="C1785" s="110" t="s">
        <v>6226</v>
      </c>
      <c r="D1785" s="110" t="s">
        <v>6280</v>
      </c>
      <c r="E1785" s="231" t="str">
        <f t="shared" si="27"/>
        <v>47</v>
      </c>
    </row>
    <row r="1786" spans="2:5" ht="13.5" x14ac:dyDescent="0.15">
      <c r="B1786" s="110" t="s">
        <v>6281</v>
      </c>
      <c r="C1786" s="110" t="s">
        <v>6226</v>
      </c>
      <c r="D1786" s="110" t="s">
        <v>6282</v>
      </c>
      <c r="E1786" s="231" t="str">
        <f t="shared" si="27"/>
        <v>47</v>
      </c>
    </row>
    <row r="1787" spans="2:5" ht="13.5" x14ac:dyDescent="0.15">
      <c r="B1787" s="110" t="s">
        <v>6283</v>
      </c>
      <c r="C1787" s="110" t="s">
        <v>6226</v>
      </c>
      <c r="D1787" s="110" t="s">
        <v>6284</v>
      </c>
      <c r="E1787" s="231" t="str">
        <f t="shared" si="27"/>
        <v>47</v>
      </c>
    </row>
    <row r="1788" spans="2:5" ht="13.5" x14ac:dyDescent="0.15">
      <c r="B1788" s="110" t="s">
        <v>6285</v>
      </c>
      <c r="C1788" s="110" t="s">
        <v>6226</v>
      </c>
      <c r="D1788" s="110" t="s">
        <v>6286</v>
      </c>
      <c r="E1788" s="231" t="str">
        <f t="shared" si="27"/>
        <v>47</v>
      </c>
    </row>
    <row r="1789" spans="2:5" ht="13.5" x14ac:dyDescent="0.15">
      <c r="B1789" s="110" t="s">
        <v>6287</v>
      </c>
      <c r="C1789" s="110" t="s">
        <v>6226</v>
      </c>
      <c r="D1789" s="110" t="s">
        <v>6288</v>
      </c>
      <c r="E1789" s="231" t="str">
        <f t="shared" si="27"/>
        <v>47</v>
      </c>
    </row>
    <row r="1790" spans="2:5" ht="13.5" x14ac:dyDescent="0.15">
      <c r="B1790" s="110" t="s">
        <v>6289</v>
      </c>
      <c r="C1790" s="110" t="s">
        <v>6226</v>
      </c>
      <c r="D1790" s="110" t="s">
        <v>6290</v>
      </c>
      <c r="E1790" s="231" t="str">
        <f t="shared" si="27"/>
        <v>47</v>
      </c>
    </row>
    <row r="1791" spans="2:5" ht="13.5" x14ac:dyDescent="0.15">
      <c r="B1791" s="110" t="s">
        <v>6291</v>
      </c>
      <c r="C1791" s="110" t="s">
        <v>6226</v>
      </c>
      <c r="D1791" s="110" t="s">
        <v>6292</v>
      </c>
      <c r="E1791" s="231" t="str">
        <f t="shared" si="27"/>
        <v>47</v>
      </c>
    </row>
    <row r="1792" spans="2:5" ht="13.5" x14ac:dyDescent="0.15">
      <c r="B1792" s="110" t="s">
        <v>6293</v>
      </c>
      <c r="C1792" s="110" t="s">
        <v>6226</v>
      </c>
      <c r="D1792" s="110" t="s">
        <v>6294</v>
      </c>
      <c r="E1792" s="231" t="str">
        <f t="shared" si="27"/>
        <v>47</v>
      </c>
    </row>
    <row r="1793" spans="2:5" ht="13.5" x14ac:dyDescent="0.15">
      <c r="B1793" s="110" t="s">
        <v>6295</v>
      </c>
      <c r="C1793" s="110" t="s">
        <v>6226</v>
      </c>
      <c r="D1793" s="110" t="s">
        <v>6296</v>
      </c>
      <c r="E1793" s="231" t="str">
        <f t="shared" si="27"/>
        <v>47</v>
      </c>
    </row>
    <row r="1794" spans="2:5" ht="13.5" x14ac:dyDescent="0.15">
      <c r="B1794" s="110" t="s">
        <v>6297</v>
      </c>
      <c r="C1794" s="110" t="s">
        <v>6226</v>
      </c>
      <c r="D1794" s="110" t="s">
        <v>6298</v>
      </c>
      <c r="E1794" s="231" t="str">
        <f t="shared" si="27"/>
        <v>47</v>
      </c>
    </row>
    <row r="1795" spans="2:5" ht="13.5" x14ac:dyDescent="0.15">
      <c r="B1795" s="110" t="s">
        <v>6299</v>
      </c>
      <c r="C1795" s="110" t="s">
        <v>6226</v>
      </c>
      <c r="D1795" s="110" t="s">
        <v>6300</v>
      </c>
      <c r="E1795" s="231" t="str">
        <f t="shared" si="27"/>
        <v>47</v>
      </c>
    </row>
    <row r="1796" spans="2:5" ht="13.5" x14ac:dyDescent="0.15">
      <c r="B1796" s="110" t="s">
        <v>6301</v>
      </c>
      <c r="C1796" s="110" t="s">
        <v>6226</v>
      </c>
      <c r="D1796" s="110" t="s">
        <v>6302</v>
      </c>
      <c r="E1796" s="231" t="str">
        <f t="shared" si="27"/>
        <v>47</v>
      </c>
    </row>
    <row r="1797" spans="2:5" ht="13.5" x14ac:dyDescent="0.15">
      <c r="B1797" s="110" t="s">
        <v>6303</v>
      </c>
      <c r="C1797" s="110" t="s">
        <v>6226</v>
      </c>
      <c r="D1797" s="110" t="s">
        <v>6304</v>
      </c>
      <c r="E1797" s="231" t="str">
        <f t="shared" si="27"/>
        <v>47</v>
      </c>
    </row>
    <row r="1798" spans="2:5" ht="13.5" x14ac:dyDescent="0.15">
      <c r="B1798" s="110" t="s">
        <v>6305</v>
      </c>
      <c r="C1798" s="110" t="s">
        <v>6226</v>
      </c>
      <c r="D1798" s="110" t="s">
        <v>6306</v>
      </c>
      <c r="E1798" s="231" t="str">
        <f t="shared" si="27"/>
        <v>47</v>
      </c>
    </row>
    <row r="1799" spans="2:5" ht="14.25" thickBot="1" x14ac:dyDescent="0.2">
      <c r="B1799" s="110" t="s">
        <v>6307</v>
      </c>
      <c r="C1799" s="110" t="s">
        <v>6226</v>
      </c>
      <c r="D1799" s="110" t="s">
        <v>6308</v>
      </c>
      <c r="E1799" s="231" t="str">
        <f t="shared" ref="E1799:E1862" si="28">LEFT(B1799,2)</f>
        <v>47</v>
      </c>
    </row>
    <row r="1800" spans="2:5" ht="13.5" x14ac:dyDescent="0.15">
      <c r="B1800" s="232" t="s">
        <v>552</v>
      </c>
      <c r="C1800" s="265" t="s">
        <v>194</v>
      </c>
      <c r="D1800" s="250" t="s">
        <v>553</v>
      </c>
      <c r="E1800" s="231" t="str">
        <f t="shared" si="28"/>
        <v>01</v>
      </c>
    </row>
    <row r="1801" spans="2:5" ht="13.5" x14ac:dyDescent="0.15">
      <c r="B1801" s="233" t="s">
        <v>554</v>
      </c>
      <c r="C1801" s="266" t="s">
        <v>194</v>
      </c>
      <c r="D1801" s="251" t="s">
        <v>555</v>
      </c>
      <c r="E1801" s="231" t="str">
        <f t="shared" si="28"/>
        <v>01</v>
      </c>
    </row>
    <row r="1802" spans="2:5" ht="13.5" x14ac:dyDescent="0.15">
      <c r="B1802" s="233" t="s">
        <v>556</v>
      </c>
      <c r="C1802" s="266" t="s">
        <v>194</v>
      </c>
      <c r="D1802" s="251" t="s">
        <v>557</v>
      </c>
      <c r="E1802" s="231" t="str">
        <f t="shared" si="28"/>
        <v>01</v>
      </c>
    </row>
    <row r="1803" spans="2:5" ht="13.5" x14ac:dyDescent="0.15">
      <c r="B1803" s="233" t="s">
        <v>558</v>
      </c>
      <c r="C1803" s="266" t="s">
        <v>194</v>
      </c>
      <c r="D1803" s="251" t="s">
        <v>559</v>
      </c>
      <c r="E1803" s="231" t="str">
        <f t="shared" si="28"/>
        <v>01</v>
      </c>
    </row>
    <row r="1804" spans="2:5" ht="13.5" x14ac:dyDescent="0.15">
      <c r="B1804" s="233" t="s">
        <v>560</v>
      </c>
      <c r="C1804" s="266" t="s">
        <v>194</v>
      </c>
      <c r="D1804" s="251" t="s">
        <v>561</v>
      </c>
      <c r="E1804" s="231" t="str">
        <f t="shared" si="28"/>
        <v>01</v>
      </c>
    </row>
    <row r="1805" spans="2:5" ht="13.5" x14ac:dyDescent="0.15">
      <c r="B1805" s="233" t="s">
        <v>562</v>
      </c>
      <c r="C1805" s="266" t="s">
        <v>194</v>
      </c>
      <c r="D1805" s="251" t="s">
        <v>563</v>
      </c>
      <c r="E1805" s="231" t="str">
        <f t="shared" si="28"/>
        <v>01</v>
      </c>
    </row>
    <row r="1806" spans="2:5" ht="13.5" x14ac:dyDescent="0.15">
      <c r="B1806" s="233" t="s">
        <v>564</v>
      </c>
      <c r="C1806" s="266" t="s">
        <v>194</v>
      </c>
      <c r="D1806" s="251" t="s">
        <v>565</v>
      </c>
      <c r="E1806" s="231" t="str">
        <f t="shared" si="28"/>
        <v>01</v>
      </c>
    </row>
    <row r="1807" spans="2:5" ht="13.5" x14ac:dyDescent="0.15">
      <c r="B1807" s="233" t="s">
        <v>566</v>
      </c>
      <c r="C1807" s="266" t="s">
        <v>194</v>
      </c>
      <c r="D1807" s="251" t="s">
        <v>567</v>
      </c>
      <c r="E1807" s="231" t="str">
        <f t="shared" si="28"/>
        <v>01</v>
      </c>
    </row>
    <row r="1808" spans="2:5" ht="13.5" x14ac:dyDescent="0.15">
      <c r="B1808" s="233" t="s">
        <v>568</v>
      </c>
      <c r="C1808" s="266" t="s">
        <v>194</v>
      </c>
      <c r="D1808" s="251" t="s">
        <v>569</v>
      </c>
      <c r="E1808" s="231" t="str">
        <f t="shared" si="28"/>
        <v>01</v>
      </c>
    </row>
    <row r="1809" spans="2:5" ht="13.5" x14ac:dyDescent="0.15">
      <c r="B1809" s="233" t="s">
        <v>570</v>
      </c>
      <c r="C1809" s="266" t="s">
        <v>194</v>
      </c>
      <c r="D1809" s="251" t="s">
        <v>6384</v>
      </c>
      <c r="E1809" s="231" t="str">
        <f t="shared" si="28"/>
        <v>01</v>
      </c>
    </row>
    <row r="1810" spans="2:5" ht="13.5" x14ac:dyDescent="0.15">
      <c r="B1810" s="233" t="s">
        <v>571</v>
      </c>
      <c r="C1810" s="266" t="s">
        <v>194</v>
      </c>
      <c r="D1810" s="251" t="s">
        <v>572</v>
      </c>
      <c r="E1810" s="231" t="str">
        <f t="shared" si="28"/>
        <v>01</v>
      </c>
    </row>
    <row r="1811" spans="2:5" ht="13.5" x14ac:dyDescent="0.15">
      <c r="B1811" s="233" t="s">
        <v>573</v>
      </c>
      <c r="C1811" s="266" t="s">
        <v>194</v>
      </c>
      <c r="D1811" s="251" t="s">
        <v>574</v>
      </c>
      <c r="E1811" s="231" t="str">
        <f t="shared" si="28"/>
        <v>01</v>
      </c>
    </row>
    <row r="1812" spans="2:5" ht="13.5" x14ac:dyDescent="0.15">
      <c r="B1812" s="233" t="s">
        <v>575</v>
      </c>
      <c r="C1812" s="266" t="s">
        <v>194</v>
      </c>
      <c r="D1812" s="251" t="s">
        <v>6385</v>
      </c>
      <c r="E1812" s="231" t="str">
        <f t="shared" si="28"/>
        <v>01</v>
      </c>
    </row>
    <row r="1813" spans="2:5" ht="13.5" x14ac:dyDescent="0.15">
      <c r="B1813" s="233" t="s">
        <v>576</v>
      </c>
      <c r="C1813" s="266" t="s">
        <v>194</v>
      </c>
      <c r="D1813" s="251" t="s">
        <v>6386</v>
      </c>
      <c r="E1813" s="231" t="str">
        <f t="shared" si="28"/>
        <v>01</v>
      </c>
    </row>
    <row r="1814" spans="2:5" ht="13.5" x14ac:dyDescent="0.15">
      <c r="B1814" s="233" t="s">
        <v>577</v>
      </c>
      <c r="C1814" s="266" t="s">
        <v>194</v>
      </c>
      <c r="D1814" s="251" t="s">
        <v>578</v>
      </c>
      <c r="E1814" s="231" t="str">
        <f t="shared" si="28"/>
        <v>01</v>
      </c>
    </row>
    <row r="1815" spans="2:5" ht="13.5" x14ac:dyDescent="0.15">
      <c r="B1815" s="233" t="s">
        <v>579</v>
      </c>
      <c r="C1815" s="266" t="s">
        <v>194</v>
      </c>
      <c r="D1815" s="251" t="s">
        <v>580</v>
      </c>
      <c r="E1815" s="231" t="str">
        <f t="shared" si="28"/>
        <v>01</v>
      </c>
    </row>
    <row r="1816" spans="2:5" ht="13.5" x14ac:dyDescent="0.15">
      <c r="B1816" s="233" t="s">
        <v>6891</v>
      </c>
      <c r="C1816" s="266" t="s">
        <v>194</v>
      </c>
      <c r="D1816" s="251" t="s">
        <v>6975</v>
      </c>
      <c r="E1816" s="231" t="str">
        <f t="shared" si="28"/>
        <v>01</v>
      </c>
    </row>
    <row r="1817" spans="2:5" ht="13.5" x14ac:dyDescent="0.15">
      <c r="B1817" s="233" t="s">
        <v>581</v>
      </c>
      <c r="C1817" s="266" t="s">
        <v>194</v>
      </c>
      <c r="D1817" s="251" t="s">
        <v>582</v>
      </c>
      <c r="E1817" s="231" t="str">
        <f t="shared" si="28"/>
        <v>01</v>
      </c>
    </row>
    <row r="1818" spans="2:5" ht="13.5" x14ac:dyDescent="0.15">
      <c r="B1818" s="233" t="s">
        <v>583</v>
      </c>
      <c r="C1818" s="266" t="s">
        <v>194</v>
      </c>
      <c r="D1818" s="251" t="s">
        <v>6387</v>
      </c>
      <c r="E1818" s="231" t="str">
        <f t="shared" si="28"/>
        <v>01</v>
      </c>
    </row>
    <row r="1819" spans="2:5" ht="13.5" x14ac:dyDescent="0.15">
      <c r="B1819" s="233" t="s">
        <v>584</v>
      </c>
      <c r="C1819" s="266" t="s">
        <v>194</v>
      </c>
      <c r="D1819" s="251" t="s">
        <v>585</v>
      </c>
      <c r="E1819" s="231" t="str">
        <f t="shared" si="28"/>
        <v>01</v>
      </c>
    </row>
    <row r="1820" spans="2:5" ht="13.5" x14ac:dyDescent="0.15">
      <c r="B1820" s="233" t="s">
        <v>586</v>
      </c>
      <c r="C1820" s="266" t="s">
        <v>194</v>
      </c>
      <c r="D1820" s="251" t="s">
        <v>587</v>
      </c>
      <c r="E1820" s="231" t="str">
        <f t="shared" si="28"/>
        <v>01</v>
      </c>
    </row>
    <row r="1821" spans="2:5" ht="13.5" x14ac:dyDescent="0.15">
      <c r="B1821" s="233" t="s">
        <v>588</v>
      </c>
      <c r="C1821" s="266" t="s">
        <v>194</v>
      </c>
      <c r="D1821" s="251" t="s">
        <v>589</v>
      </c>
      <c r="E1821" s="231" t="str">
        <f t="shared" si="28"/>
        <v>01</v>
      </c>
    </row>
    <row r="1822" spans="2:5" ht="13.5" x14ac:dyDescent="0.15">
      <c r="B1822" s="233" t="s">
        <v>590</v>
      </c>
      <c r="C1822" s="266" t="s">
        <v>194</v>
      </c>
      <c r="D1822" s="251" t="s">
        <v>591</v>
      </c>
      <c r="E1822" s="231" t="str">
        <f t="shared" si="28"/>
        <v>01</v>
      </c>
    </row>
    <row r="1823" spans="2:5" ht="13.5" x14ac:dyDescent="0.15">
      <c r="B1823" s="233" t="s">
        <v>592</v>
      </c>
      <c r="C1823" s="266" t="s">
        <v>194</v>
      </c>
      <c r="D1823" s="251" t="s">
        <v>593</v>
      </c>
      <c r="E1823" s="231" t="str">
        <f t="shared" si="28"/>
        <v>01</v>
      </c>
    </row>
    <row r="1824" spans="2:5" ht="13.5" x14ac:dyDescent="0.15">
      <c r="B1824" s="233" t="s">
        <v>594</v>
      </c>
      <c r="C1824" s="266" t="s">
        <v>194</v>
      </c>
      <c r="D1824" s="251" t="s">
        <v>595</v>
      </c>
      <c r="E1824" s="231" t="str">
        <f t="shared" si="28"/>
        <v>01</v>
      </c>
    </row>
    <row r="1825" spans="2:5" ht="13.5" x14ac:dyDescent="0.15">
      <c r="B1825" s="233" t="s">
        <v>596</v>
      </c>
      <c r="C1825" s="266" t="s">
        <v>194</v>
      </c>
      <c r="D1825" s="251" t="s">
        <v>597</v>
      </c>
      <c r="E1825" s="231" t="str">
        <f t="shared" si="28"/>
        <v>01</v>
      </c>
    </row>
    <row r="1826" spans="2:5" ht="13.5" x14ac:dyDescent="0.15">
      <c r="B1826" s="233" t="s">
        <v>598</v>
      </c>
      <c r="C1826" s="266" t="s">
        <v>194</v>
      </c>
      <c r="D1826" s="251" t="s">
        <v>6388</v>
      </c>
      <c r="E1826" s="231" t="str">
        <f t="shared" si="28"/>
        <v>01</v>
      </c>
    </row>
    <row r="1827" spans="2:5" ht="13.5" x14ac:dyDescent="0.15">
      <c r="B1827" s="233" t="s">
        <v>599</v>
      </c>
      <c r="C1827" s="266" t="s">
        <v>194</v>
      </c>
      <c r="D1827" s="251" t="s">
        <v>600</v>
      </c>
      <c r="E1827" s="231" t="str">
        <f t="shared" si="28"/>
        <v>01</v>
      </c>
    </row>
    <row r="1828" spans="2:5" ht="13.5" x14ac:dyDescent="0.15">
      <c r="B1828" s="233" t="s">
        <v>601</v>
      </c>
      <c r="C1828" s="266" t="s">
        <v>194</v>
      </c>
      <c r="D1828" s="251" t="s">
        <v>602</v>
      </c>
      <c r="E1828" s="231" t="str">
        <f t="shared" si="28"/>
        <v>01</v>
      </c>
    </row>
    <row r="1829" spans="2:5" ht="13.5" x14ac:dyDescent="0.15">
      <c r="B1829" s="233" t="s">
        <v>603</v>
      </c>
      <c r="C1829" s="266" t="s">
        <v>194</v>
      </c>
      <c r="D1829" s="251" t="s">
        <v>604</v>
      </c>
      <c r="E1829" s="231" t="str">
        <f t="shared" si="28"/>
        <v>01</v>
      </c>
    </row>
    <row r="1830" spans="2:5" ht="13.5" x14ac:dyDescent="0.15">
      <c r="B1830" s="233" t="s">
        <v>605</v>
      </c>
      <c r="C1830" s="266" t="s">
        <v>194</v>
      </c>
      <c r="D1830" s="251" t="s">
        <v>606</v>
      </c>
      <c r="E1830" s="231" t="str">
        <f t="shared" si="28"/>
        <v>01</v>
      </c>
    </row>
    <row r="1831" spans="2:5" ht="13.5" x14ac:dyDescent="0.15">
      <c r="B1831" s="233" t="s">
        <v>607</v>
      </c>
      <c r="C1831" s="266" t="s">
        <v>194</v>
      </c>
      <c r="D1831" s="251" t="s">
        <v>6389</v>
      </c>
      <c r="E1831" s="231" t="str">
        <f t="shared" si="28"/>
        <v>01</v>
      </c>
    </row>
    <row r="1832" spans="2:5" ht="13.5" x14ac:dyDescent="0.15">
      <c r="B1832" s="233" t="s">
        <v>608</v>
      </c>
      <c r="C1832" s="266" t="s">
        <v>194</v>
      </c>
      <c r="D1832" s="251" t="s">
        <v>609</v>
      </c>
      <c r="E1832" s="231" t="str">
        <f t="shared" si="28"/>
        <v>01</v>
      </c>
    </row>
    <row r="1833" spans="2:5" ht="13.5" x14ac:dyDescent="0.15">
      <c r="B1833" s="233" t="s">
        <v>610</v>
      </c>
      <c r="C1833" s="266" t="s">
        <v>194</v>
      </c>
      <c r="D1833" s="251" t="s">
        <v>611</v>
      </c>
      <c r="E1833" s="231" t="str">
        <f t="shared" si="28"/>
        <v>01</v>
      </c>
    </row>
    <row r="1834" spans="2:5" ht="13.5" x14ac:dyDescent="0.15">
      <c r="B1834" s="233" t="s">
        <v>612</v>
      </c>
      <c r="C1834" s="266" t="s">
        <v>194</v>
      </c>
      <c r="D1834" s="251" t="s">
        <v>613</v>
      </c>
      <c r="E1834" s="231" t="str">
        <f t="shared" si="28"/>
        <v>01</v>
      </c>
    </row>
    <row r="1835" spans="2:5" ht="13.5" x14ac:dyDescent="0.15">
      <c r="B1835" s="233" t="s">
        <v>614</v>
      </c>
      <c r="C1835" s="266" t="s">
        <v>194</v>
      </c>
      <c r="D1835" s="251" t="s">
        <v>615</v>
      </c>
      <c r="E1835" s="231" t="str">
        <f t="shared" si="28"/>
        <v>01</v>
      </c>
    </row>
    <row r="1836" spans="2:5" ht="13.5" x14ac:dyDescent="0.15">
      <c r="B1836" s="233" t="s">
        <v>616</v>
      </c>
      <c r="C1836" s="267" t="s">
        <v>194</v>
      </c>
      <c r="D1836" s="251" t="s">
        <v>617</v>
      </c>
      <c r="E1836" s="231" t="str">
        <f t="shared" si="28"/>
        <v>01</v>
      </c>
    </row>
    <row r="1837" spans="2:5" ht="13.5" x14ac:dyDescent="0.15">
      <c r="B1837" s="233" t="s">
        <v>618</v>
      </c>
      <c r="C1837" s="266" t="s">
        <v>194</v>
      </c>
      <c r="D1837" s="251" t="s">
        <v>6390</v>
      </c>
      <c r="E1837" s="231" t="str">
        <f t="shared" si="28"/>
        <v>01</v>
      </c>
    </row>
    <row r="1838" spans="2:5" ht="13.5" x14ac:dyDescent="0.15">
      <c r="B1838" s="233" t="s">
        <v>619</v>
      </c>
      <c r="C1838" s="266" t="s">
        <v>194</v>
      </c>
      <c r="D1838" s="251" t="s">
        <v>6391</v>
      </c>
      <c r="E1838" s="231" t="str">
        <f t="shared" si="28"/>
        <v>01</v>
      </c>
    </row>
    <row r="1839" spans="2:5" ht="13.5" x14ac:dyDescent="0.15">
      <c r="B1839" s="233" t="s">
        <v>620</v>
      </c>
      <c r="C1839" s="266" t="s">
        <v>194</v>
      </c>
      <c r="D1839" s="251" t="s">
        <v>621</v>
      </c>
      <c r="E1839" s="231" t="str">
        <f t="shared" si="28"/>
        <v>01</v>
      </c>
    </row>
    <row r="1840" spans="2:5" ht="13.5" x14ac:dyDescent="0.15">
      <c r="B1840" s="233" t="s">
        <v>622</v>
      </c>
      <c r="C1840" s="266" t="s">
        <v>194</v>
      </c>
      <c r="D1840" s="251" t="s">
        <v>6976</v>
      </c>
      <c r="E1840" s="231" t="str">
        <f t="shared" si="28"/>
        <v>01</v>
      </c>
    </row>
    <row r="1841" spans="2:5" ht="13.5" x14ac:dyDescent="0.15">
      <c r="B1841" s="233" t="s">
        <v>623</v>
      </c>
      <c r="C1841" s="266" t="s">
        <v>194</v>
      </c>
      <c r="D1841" s="251" t="s">
        <v>6392</v>
      </c>
      <c r="E1841" s="231" t="str">
        <f t="shared" si="28"/>
        <v>01</v>
      </c>
    </row>
    <row r="1842" spans="2:5" ht="13.5" x14ac:dyDescent="0.15">
      <c r="B1842" s="233" t="s">
        <v>624</v>
      </c>
      <c r="C1842" s="266" t="s">
        <v>194</v>
      </c>
      <c r="D1842" s="251" t="s">
        <v>625</v>
      </c>
      <c r="E1842" s="231" t="str">
        <f t="shared" si="28"/>
        <v>01</v>
      </c>
    </row>
    <row r="1843" spans="2:5" ht="13.5" x14ac:dyDescent="0.15">
      <c r="B1843" s="233" t="s">
        <v>626</v>
      </c>
      <c r="C1843" s="266" t="s">
        <v>194</v>
      </c>
      <c r="D1843" s="251" t="s">
        <v>627</v>
      </c>
      <c r="E1843" s="231" t="str">
        <f t="shared" si="28"/>
        <v>01</v>
      </c>
    </row>
    <row r="1844" spans="2:5" ht="13.5" x14ac:dyDescent="0.15">
      <c r="B1844" s="233" t="s">
        <v>628</v>
      </c>
      <c r="C1844" s="266" t="s">
        <v>194</v>
      </c>
      <c r="D1844" s="251" t="s">
        <v>629</v>
      </c>
      <c r="E1844" s="231" t="str">
        <f t="shared" si="28"/>
        <v>01</v>
      </c>
    </row>
    <row r="1845" spans="2:5" ht="13.5" x14ac:dyDescent="0.15">
      <c r="B1845" s="233" t="s">
        <v>630</v>
      </c>
      <c r="C1845" s="266" t="s">
        <v>194</v>
      </c>
      <c r="D1845" s="251" t="s">
        <v>631</v>
      </c>
      <c r="E1845" s="231" t="str">
        <f t="shared" si="28"/>
        <v>01</v>
      </c>
    </row>
    <row r="1846" spans="2:5" ht="13.5" x14ac:dyDescent="0.15">
      <c r="B1846" s="233" t="s">
        <v>632</v>
      </c>
      <c r="C1846" s="266" t="s">
        <v>194</v>
      </c>
      <c r="D1846" s="251" t="s">
        <v>6393</v>
      </c>
      <c r="E1846" s="231" t="str">
        <f t="shared" si="28"/>
        <v>01</v>
      </c>
    </row>
    <row r="1847" spans="2:5" ht="13.5" x14ac:dyDescent="0.15">
      <c r="B1847" s="233" t="s">
        <v>633</v>
      </c>
      <c r="C1847" s="266" t="s">
        <v>194</v>
      </c>
      <c r="D1847" s="251" t="s">
        <v>634</v>
      </c>
      <c r="E1847" s="231" t="str">
        <f t="shared" si="28"/>
        <v>01</v>
      </c>
    </row>
    <row r="1848" spans="2:5" ht="13.5" x14ac:dyDescent="0.15">
      <c r="B1848" s="233" t="s">
        <v>635</v>
      </c>
      <c r="C1848" s="266" t="s">
        <v>194</v>
      </c>
      <c r="D1848" s="251" t="s">
        <v>6394</v>
      </c>
      <c r="E1848" s="231" t="str">
        <f t="shared" si="28"/>
        <v>01</v>
      </c>
    </row>
    <row r="1849" spans="2:5" ht="13.5" x14ac:dyDescent="0.15">
      <c r="B1849" s="233" t="s">
        <v>636</v>
      </c>
      <c r="C1849" s="266" t="s">
        <v>194</v>
      </c>
      <c r="D1849" s="251" t="s">
        <v>6395</v>
      </c>
      <c r="E1849" s="231" t="str">
        <f t="shared" si="28"/>
        <v>01</v>
      </c>
    </row>
    <row r="1850" spans="2:5" ht="13.5" x14ac:dyDescent="0.15">
      <c r="B1850" s="233" t="s">
        <v>637</v>
      </c>
      <c r="C1850" s="266" t="s">
        <v>194</v>
      </c>
      <c r="D1850" s="251" t="s">
        <v>638</v>
      </c>
      <c r="E1850" s="231" t="str">
        <f t="shared" si="28"/>
        <v>01</v>
      </c>
    </row>
    <row r="1851" spans="2:5" ht="13.5" x14ac:dyDescent="0.15">
      <c r="B1851" s="233" t="s">
        <v>639</v>
      </c>
      <c r="C1851" s="266" t="s">
        <v>194</v>
      </c>
      <c r="D1851" s="251" t="s">
        <v>640</v>
      </c>
      <c r="E1851" s="231" t="str">
        <f t="shared" si="28"/>
        <v>01</v>
      </c>
    </row>
    <row r="1852" spans="2:5" ht="13.5" x14ac:dyDescent="0.15">
      <c r="B1852" s="233" t="s">
        <v>641</v>
      </c>
      <c r="C1852" s="266" t="s">
        <v>194</v>
      </c>
      <c r="D1852" s="251" t="s">
        <v>642</v>
      </c>
      <c r="E1852" s="231" t="str">
        <f t="shared" si="28"/>
        <v>01</v>
      </c>
    </row>
    <row r="1853" spans="2:5" ht="13.5" x14ac:dyDescent="0.15">
      <c r="B1853" s="233" t="s">
        <v>643</v>
      </c>
      <c r="C1853" s="266" t="s">
        <v>194</v>
      </c>
      <c r="D1853" s="251" t="s">
        <v>644</v>
      </c>
      <c r="E1853" s="231" t="str">
        <f t="shared" si="28"/>
        <v>01</v>
      </c>
    </row>
    <row r="1854" spans="2:5" ht="13.5" x14ac:dyDescent="0.15">
      <c r="B1854" s="233" t="s">
        <v>645</v>
      </c>
      <c r="C1854" s="266" t="s">
        <v>194</v>
      </c>
      <c r="D1854" s="251" t="s">
        <v>646</v>
      </c>
      <c r="E1854" s="231" t="str">
        <f t="shared" si="28"/>
        <v>01</v>
      </c>
    </row>
    <row r="1855" spans="2:5" ht="13.5" x14ac:dyDescent="0.15">
      <c r="B1855" s="233" t="s">
        <v>647</v>
      </c>
      <c r="C1855" s="266" t="s">
        <v>194</v>
      </c>
      <c r="D1855" s="251" t="s">
        <v>648</v>
      </c>
      <c r="E1855" s="231" t="str">
        <f t="shared" si="28"/>
        <v>01</v>
      </c>
    </row>
    <row r="1856" spans="2:5" ht="13.5" x14ac:dyDescent="0.15">
      <c r="B1856" s="233" t="s">
        <v>649</v>
      </c>
      <c r="C1856" s="266" t="s">
        <v>194</v>
      </c>
      <c r="D1856" s="251" t="s">
        <v>650</v>
      </c>
      <c r="E1856" s="231" t="str">
        <f t="shared" si="28"/>
        <v>01</v>
      </c>
    </row>
    <row r="1857" spans="2:5" ht="13.5" x14ac:dyDescent="0.15">
      <c r="B1857" s="233" t="s">
        <v>651</v>
      </c>
      <c r="C1857" s="266" t="s">
        <v>194</v>
      </c>
      <c r="D1857" s="251" t="s">
        <v>652</v>
      </c>
      <c r="E1857" s="231" t="str">
        <f t="shared" si="28"/>
        <v>01</v>
      </c>
    </row>
    <row r="1858" spans="2:5" ht="13.5" x14ac:dyDescent="0.15">
      <c r="B1858" s="233" t="s">
        <v>653</v>
      </c>
      <c r="C1858" s="266" t="s">
        <v>194</v>
      </c>
      <c r="D1858" s="251" t="s">
        <v>654</v>
      </c>
      <c r="E1858" s="231" t="str">
        <f t="shared" si="28"/>
        <v>01</v>
      </c>
    </row>
    <row r="1859" spans="2:5" ht="13.5" x14ac:dyDescent="0.15">
      <c r="B1859" s="233" t="s">
        <v>655</v>
      </c>
      <c r="C1859" s="266" t="s">
        <v>194</v>
      </c>
      <c r="D1859" s="251" t="s">
        <v>656</v>
      </c>
      <c r="E1859" s="231" t="str">
        <f t="shared" si="28"/>
        <v>01</v>
      </c>
    </row>
    <row r="1860" spans="2:5" ht="13.5" x14ac:dyDescent="0.15">
      <c r="B1860" s="233" t="s">
        <v>657</v>
      </c>
      <c r="C1860" s="266" t="s">
        <v>194</v>
      </c>
      <c r="D1860" s="251" t="s">
        <v>658</v>
      </c>
      <c r="E1860" s="231" t="str">
        <f t="shared" si="28"/>
        <v>01</v>
      </c>
    </row>
    <row r="1861" spans="2:5" ht="13.5" x14ac:dyDescent="0.15">
      <c r="B1861" s="233" t="s">
        <v>659</v>
      </c>
      <c r="C1861" s="266" t="s">
        <v>194</v>
      </c>
      <c r="D1861" s="251" t="s">
        <v>660</v>
      </c>
      <c r="E1861" s="231" t="str">
        <f t="shared" si="28"/>
        <v>01</v>
      </c>
    </row>
    <row r="1862" spans="2:5" ht="13.5" x14ac:dyDescent="0.15">
      <c r="B1862" s="233" t="s">
        <v>661</v>
      </c>
      <c r="C1862" s="266" t="s">
        <v>194</v>
      </c>
      <c r="D1862" s="251" t="s">
        <v>662</v>
      </c>
      <c r="E1862" s="231" t="str">
        <f t="shared" si="28"/>
        <v>01</v>
      </c>
    </row>
    <row r="1863" spans="2:5" ht="13.5" x14ac:dyDescent="0.15">
      <c r="B1863" s="233" t="s">
        <v>663</v>
      </c>
      <c r="C1863" s="266" t="s">
        <v>194</v>
      </c>
      <c r="D1863" s="251" t="s">
        <v>664</v>
      </c>
      <c r="E1863" s="231" t="str">
        <f t="shared" ref="E1863:E1926" si="29">LEFT(B1863,2)</f>
        <v>01</v>
      </c>
    </row>
    <row r="1864" spans="2:5" ht="13.5" x14ac:dyDescent="0.15">
      <c r="B1864" s="233" t="s">
        <v>665</v>
      </c>
      <c r="C1864" s="266" t="s">
        <v>194</v>
      </c>
      <c r="D1864" s="251" t="s">
        <v>666</v>
      </c>
      <c r="E1864" s="231" t="str">
        <f t="shared" si="29"/>
        <v>01</v>
      </c>
    </row>
    <row r="1865" spans="2:5" ht="13.5" x14ac:dyDescent="0.15">
      <c r="B1865" s="233" t="s">
        <v>667</v>
      </c>
      <c r="C1865" s="266" t="s">
        <v>194</v>
      </c>
      <c r="D1865" s="251" t="s">
        <v>668</v>
      </c>
      <c r="E1865" s="231" t="str">
        <f t="shared" si="29"/>
        <v>01</v>
      </c>
    </row>
    <row r="1866" spans="2:5" ht="13.5" x14ac:dyDescent="0.15">
      <c r="B1866" s="233" t="s">
        <v>669</v>
      </c>
      <c r="C1866" s="266" t="s">
        <v>194</v>
      </c>
      <c r="D1866" s="251" t="s">
        <v>670</v>
      </c>
      <c r="E1866" s="231" t="str">
        <f t="shared" si="29"/>
        <v>01</v>
      </c>
    </row>
    <row r="1867" spans="2:5" ht="13.5" x14ac:dyDescent="0.15">
      <c r="B1867" s="233" t="s">
        <v>671</v>
      </c>
      <c r="C1867" s="266" t="s">
        <v>194</v>
      </c>
      <c r="D1867" s="251" t="s">
        <v>672</v>
      </c>
      <c r="E1867" s="231" t="str">
        <f t="shared" si="29"/>
        <v>01</v>
      </c>
    </row>
    <row r="1868" spans="2:5" ht="13.5" x14ac:dyDescent="0.15">
      <c r="B1868" s="233" t="s">
        <v>673</v>
      </c>
      <c r="C1868" s="266" t="s">
        <v>194</v>
      </c>
      <c r="D1868" s="251" t="s">
        <v>674</v>
      </c>
      <c r="E1868" s="231" t="str">
        <f t="shared" si="29"/>
        <v>01</v>
      </c>
    </row>
    <row r="1869" spans="2:5" ht="13.5" x14ac:dyDescent="0.15">
      <c r="B1869" s="233" t="s">
        <v>675</v>
      </c>
      <c r="C1869" s="266" t="s">
        <v>194</v>
      </c>
      <c r="D1869" s="251" t="s">
        <v>676</v>
      </c>
      <c r="E1869" s="231" t="str">
        <f t="shared" si="29"/>
        <v>01</v>
      </c>
    </row>
    <row r="1870" spans="2:5" ht="13.5" x14ac:dyDescent="0.15">
      <c r="B1870" s="233" t="s">
        <v>677</v>
      </c>
      <c r="C1870" s="266" t="s">
        <v>194</v>
      </c>
      <c r="D1870" s="251" t="s">
        <v>678</v>
      </c>
      <c r="E1870" s="231" t="str">
        <f t="shared" si="29"/>
        <v>01</v>
      </c>
    </row>
    <row r="1871" spans="2:5" ht="13.5" x14ac:dyDescent="0.15">
      <c r="B1871" s="233" t="s">
        <v>679</v>
      </c>
      <c r="C1871" s="266" t="s">
        <v>194</v>
      </c>
      <c r="D1871" s="251" t="s">
        <v>680</v>
      </c>
      <c r="E1871" s="231" t="str">
        <f t="shared" si="29"/>
        <v>01</v>
      </c>
    </row>
    <row r="1872" spans="2:5" ht="13.5" x14ac:dyDescent="0.15">
      <c r="B1872" s="233" t="s">
        <v>681</v>
      </c>
      <c r="C1872" s="266" t="s">
        <v>194</v>
      </c>
      <c r="D1872" s="251" t="s">
        <v>682</v>
      </c>
      <c r="E1872" s="231" t="str">
        <f t="shared" si="29"/>
        <v>01</v>
      </c>
    </row>
    <row r="1873" spans="2:5" ht="13.5" x14ac:dyDescent="0.15">
      <c r="B1873" s="233" t="s">
        <v>683</v>
      </c>
      <c r="C1873" s="266" t="s">
        <v>194</v>
      </c>
      <c r="D1873" s="251" t="s">
        <v>684</v>
      </c>
      <c r="E1873" s="231" t="str">
        <f t="shared" si="29"/>
        <v>01</v>
      </c>
    </row>
    <row r="1874" spans="2:5" ht="13.5" x14ac:dyDescent="0.15">
      <c r="B1874" s="233" t="s">
        <v>685</v>
      </c>
      <c r="C1874" s="266" t="s">
        <v>194</v>
      </c>
      <c r="D1874" s="251" t="s">
        <v>686</v>
      </c>
      <c r="E1874" s="231" t="str">
        <f t="shared" si="29"/>
        <v>01</v>
      </c>
    </row>
    <row r="1875" spans="2:5" ht="13.5" x14ac:dyDescent="0.15">
      <c r="B1875" s="233" t="s">
        <v>687</v>
      </c>
      <c r="C1875" s="266" t="s">
        <v>194</v>
      </c>
      <c r="D1875" s="251" t="s">
        <v>688</v>
      </c>
      <c r="E1875" s="231" t="str">
        <f t="shared" si="29"/>
        <v>01</v>
      </c>
    </row>
    <row r="1876" spans="2:5" ht="13.5" x14ac:dyDescent="0.15">
      <c r="B1876" s="233" t="s">
        <v>689</v>
      </c>
      <c r="C1876" s="266" t="s">
        <v>194</v>
      </c>
      <c r="D1876" s="251" t="s">
        <v>690</v>
      </c>
      <c r="E1876" s="231" t="str">
        <f t="shared" si="29"/>
        <v>01</v>
      </c>
    </row>
    <row r="1877" spans="2:5" ht="13.5" x14ac:dyDescent="0.15">
      <c r="B1877" s="233" t="s">
        <v>691</v>
      </c>
      <c r="C1877" s="266" t="s">
        <v>194</v>
      </c>
      <c r="D1877" s="251" t="s">
        <v>692</v>
      </c>
      <c r="E1877" s="231" t="str">
        <f t="shared" si="29"/>
        <v>01</v>
      </c>
    </row>
    <row r="1878" spans="2:5" ht="13.5" x14ac:dyDescent="0.15">
      <c r="B1878" s="233" t="s">
        <v>693</v>
      </c>
      <c r="C1878" s="266" t="s">
        <v>194</v>
      </c>
      <c r="D1878" s="251" t="s">
        <v>694</v>
      </c>
      <c r="E1878" s="231" t="str">
        <f t="shared" si="29"/>
        <v>01</v>
      </c>
    </row>
    <row r="1879" spans="2:5" ht="13.5" x14ac:dyDescent="0.15">
      <c r="B1879" s="233" t="s">
        <v>695</v>
      </c>
      <c r="C1879" s="266" t="s">
        <v>194</v>
      </c>
      <c r="D1879" s="251" t="s">
        <v>696</v>
      </c>
      <c r="E1879" s="231" t="str">
        <f t="shared" si="29"/>
        <v>01</v>
      </c>
    </row>
    <row r="1880" spans="2:5" ht="13.5" x14ac:dyDescent="0.15">
      <c r="B1880" s="233" t="s">
        <v>697</v>
      </c>
      <c r="C1880" s="266" t="s">
        <v>194</v>
      </c>
      <c r="D1880" s="251" t="s">
        <v>698</v>
      </c>
      <c r="E1880" s="231" t="str">
        <f t="shared" si="29"/>
        <v>01</v>
      </c>
    </row>
    <row r="1881" spans="2:5" ht="13.5" x14ac:dyDescent="0.15">
      <c r="B1881" s="233" t="s">
        <v>699</v>
      </c>
      <c r="C1881" s="266" t="s">
        <v>194</v>
      </c>
      <c r="D1881" s="251" t="s">
        <v>700</v>
      </c>
      <c r="E1881" s="231" t="str">
        <f t="shared" si="29"/>
        <v>01</v>
      </c>
    </row>
    <row r="1882" spans="2:5" ht="13.5" x14ac:dyDescent="0.15">
      <c r="B1882" s="233" t="s">
        <v>701</v>
      </c>
      <c r="C1882" s="266" t="s">
        <v>194</v>
      </c>
      <c r="D1882" s="251" t="s">
        <v>702</v>
      </c>
      <c r="E1882" s="231" t="str">
        <f t="shared" si="29"/>
        <v>01</v>
      </c>
    </row>
    <row r="1883" spans="2:5" ht="13.5" x14ac:dyDescent="0.15">
      <c r="B1883" s="233" t="s">
        <v>703</v>
      </c>
      <c r="C1883" s="266" t="s">
        <v>194</v>
      </c>
      <c r="D1883" s="251" t="s">
        <v>704</v>
      </c>
      <c r="E1883" s="231" t="str">
        <f t="shared" si="29"/>
        <v>01</v>
      </c>
    </row>
    <row r="1884" spans="2:5" ht="13.5" x14ac:dyDescent="0.15">
      <c r="B1884" s="233" t="s">
        <v>705</v>
      </c>
      <c r="C1884" s="266" t="s">
        <v>194</v>
      </c>
      <c r="D1884" s="251" t="s">
        <v>706</v>
      </c>
      <c r="E1884" s="231" t="str">
        <f t="shared" si="29"/>
        <v>01</v>
      </c>
    </row>
    <row r="1885" spans="2:5" ht="13.5" x14ac:dyDescent="0.15">
      <c r="B1885" s="233" t="s">
        <v>707</v>
      </c>
      <c r="C1885" s="266" t="s">
        <v>194</v>
      </c>
      <c r="D1885" s="251" t="s">
        <v>708</v>
      </c>
      <c r="E1885" s="231" t="str">
        <f t="shared" si="29"/>
        <v>01</v>
      </c>
    </row>
    <row r="1886" spans="2:5" ht="13.5" x14ac:dyDescent="0.15">
      <c r="B1886" s="233" t="s">
        <v>709</v>
      </c>
      <c r="C1886" s="266" t="s">
        <v>194</v>
      </c>
      <c r="D1886" s="251" t="s">
        <v>710</v>
      </c>
      <c r="E1886" s="231" t="str">
        <f t="shared" si="29"/>
        <v>01</v>
      </c>
    </row>
    <row r="1887" spans="2:5" ht="13.5" x14ac:dyDescent="0.15">
      <c r="B1887" s="233" t="s">
        <v>711</v>
      </c>
      <c r="C1887" s="266" t="s">
        <v>194</v>
      </c>
      <c r="D1887" s="251" t="s">
        <v>712</v>
      </c>
      <c r="E1887" s="231" t="str">
        <f t="shared" si="29"/>
        <v>01</v>
      </c>
    </row>
    <row r="1888" spans="2:5" ht="13.5" x14ac:dyDescent="0.15">
      <c r="B1888" s="233" t="s">
        <v>713</v>
      </c>
      <c r="C1888" s="266" t="s">
        <v>194</v>
      </c>
      <c r="D1888" s="251" t="s">
        <v>714</v>
      </c>
      <c r="E1888" s="231" t="str">
        <f t="shared" si="29"/>
        <v>01</v>
      </c>
    </row>
    <row r="1889" spans="2:5" ht="13.5" x14ac:dyDescent="0.15">
      <c r="B1889" s="233" t="s">
        <v>715</v>
      </c>
      <c r="C1889" s="266" t="s">
        <v>194</v>
      </c>
      <c r="D1889" s="251" t="s">
        <v>716</v>
      </c>
      <c r="E1889" s="231" t="str">
        <f t="shared" si="29"/>
        <v>01</v>
      </c>
    </row>
    <row r="1890" spans="2:5" ht="13.5" x14ac:dyDescent="0.15">
      <c r="B1890" s="233" t="s">
        <v>717</v>
      </c>
      <c r="C1890" s="266" t="s">
        <v>194</v>
      </c>
      <c r="D1890" s="251" t="s">
        <v>718</v>
      </c>
      <c r="E1890" s="231" t="str">
        <f t="shared" si="29"/>
        <v>01</v>
      </c>
    </row>
    <row r="1891" spans="2:5" ht="13.5" x14ac:dyDescent="0.15">
      <c r="B1891" s="233" t="s">
        <v>719</v>
      </c>
      <c r="C1891" s="266" t="s">
        <v>194</v>
      </c>
      <c r="D1891" s="251" t="s">
        <v>720</v>
      </c>
      <c r="E1891" s="231" t="str">
        <f t="shared" si="29"/>
        <v>01</v>
      </c>
    </row>
    <row r="1892" spans="2:5" ht="13.5" x14ac:dyDescent="0.15">
      <c r="B1892" s="233" t="s">
        <v>721</v>
      </c>
      <c r="C1892" s="266" t="s">
        <v>194</v>
      </c>
      <c r="D1892" s="251" t="s">
        <v>722</v>
      </c>
      <c r="E1892" s="231" t="str">
        <f t="shared" si="29"/>
        <v>01</v>
      </c>
    </row>
    <row r="1893" spans="2:5" ht="13.5" x14ac:dyDescent="0.15">
      <c r="B1893" s="233" t="s">
        <v>723</v>
      </c>
      <c r="C1893" s="266" t="s">
        <v>194</v>
      </c>
      <c r="D1893" s="251" t="s">
        <v>6396</v>
      </c>
      <c r="E1893" s="231" t="str">
        <f t="shared" si="29"/>
        <v>01</v>
      </c>
    </row>
    <row r="1894" spans="2:5" ht="13.5" x14ac:dyDescent="0.15">
      <c r="B1894" s="233" t="s">
        <v>724</v>
      </c>
      <c r="C1894" s="266" t="s">
        <v>194</v>
      </c>
      <c r="D1894" s="251" t="s">
        <v>6397</v>
      </c>
      <c r="E1894" s="231" t="str">
        <f t="shared" si="29"/>
        <v>01</v>
      </c>
    </row>
    <row r="1895" spans="2:5" ht="13.5" x14ac:dyDescent="0.15">
      <c r="B1895" s="233" t="s">
        <v>725</v>
      </c>
      <c r="C1895" s="266" t="s">
        <v>194</v>
      </c>
      <c r="D1895" s="251" t="s">
        <v>726</v>
      </c>
      <c r="E1895" s="231" t="str">
        <f t="shared" si="29"/>
        <v>01</v>
      </c>
    </row>
    <row r="1896" spans="2:5" ht="13.5" x14ac:dyDescent="0.15">
      <c r="B1896" s="233" t="s">
        <v>727</v>
      </c>
      <c r="C1896" s="266" t="s">
        <v>194</v>
      </c>
      <c r="D1896" s="251" t="s">
        <v>728</v>
      </c>
      <c r="E1896" s="231" t="str">
        <f t="shared" si="29"/>
        <v>01</v>
      </c>
    </row>
    <row r="1897" spans="2:5" ht="13.5" x14ac:dyDescent="0.15">
      <c r="B1897" s="233" t="s">
        <v>729</v>
      </c>
      <c r="C1897" s="266" t="s">
        <v>194</v>
      </c>
      <c r="D1897" s="251" t="s">
        <v>730</v>
      </c>
      <c r="E1897" s="231" t="str">
        <f t="shared" si="29"/>
        <v>01</v>
      </c>
    </row>
    <row r="1898" spans="2:5" ht="13.5" x14ac:dyDescent="0.15">
      <c r="B1898" s="233" t="s">
        <v>731</v>
      </c>
      <c r="C1898" s="266" t="s">
        <v>194</v>
      </c>
      <c r="D1898" s="251" t="s">
        <v>732</v>
      </c>
      <c r="E1898" s="231" t="str">
        <f t="shared" si="29"/>
        <v>01</v>
      </c>
    </row>
    <row r="1899" spans="2:5" ht="13.5" x14ac:dyDescent="0.15">
      <c r="B1899" s="233" t="s">
        <v>733</v>
      </c>
      <c r="C1899" s="266" t="s">
        <v>194</v>
      </c>
      <c r="D1899" s="251" t="s">
        <v>734</v>
      </c>
      <c r="E1899" s="231" t="str">
        <f t="shared" si="29"/>
        <v>01</v>
      </c>
    </row>
    <row r="1900" spans="2:5" ht="13.5" x14ac:dyDescent="0.15">
      <c r="B1900" s="233" t="s">
        <v>735</v>
      </c>
      <c r="C1900" s="266" t="s">
        <v>194</v>
      </c>
      <c r="D1900" s="251" t="s">
        <v>736</v>
      </c>
      <c r="E1900" s="231" t="str">
        <f t="shared" si="29"/>
        <v>01</v>
      </c>
    </row>
    <row r="1901" spans="2:5" ht="13.5" x14ac:dyDescent="0.15">
      <c r="B1901" s="233" t="s">
        <v>737</v>
      </c>
      <c r="C1901" s="266" t="s">
        <v>194</v>
      </c>
      <c r="D1901" s="251" t="s">
        <v>738</v>
      </c>
      <c r="E1901" s="231" t="str">
        <f t="shared" si="29"/>
        <v>01</v>
      </c>
    </row>
    <row r="1902" spans="2:5" ht="13.5" x14ac:dyDescent="0.15">
      <c r="B1902" s="233" t="s">
        <v>739</v>
      </c>
      <c r="C1902" s="266" t="s">
        <v>194</v>
      </c>
      <c r="D1902" s="251" t="s">
        <v>740</v>
      </c>
      <c r="E1902" s="231" t="str">
        <f t="shared" si="29"/>
        <v>01</v>
      </c>
    </row>
    <row r="1903" spans="2:5" ht="13.5" x14ac:dyDescent="0.15">
      <c r="B1903" s="233" t="s">
        <v>741</v>
      </c>
      <c r="C1903" s="266" t="s">
        <v>194</v>
      </c>
      <c r="D1903" s="251" t="s">
        <v>742</v>
      </c>
      <c r="E1903" s="231" t="str">
        <f t="shared" si="29"/>
        <v>01</v>
      </c>
    </row>
    <row r="1904" spans="2:5" ht="13.5" x14ac:dyDescent="0.15">
      <c r="B1904" s="233" t="s">
        <v>743</v>
      </c>
      <c r="C1904" s="266" t="s">
        <v>194</v>
      </c>
      <c r="D1904" s="251" t="s">
        <v>744</v>
      </c>
      <c r="E1904" s="231" t="str">
        <f t="shared" si="29"/>
        <v>01</v>
      </c>
    </row>
    <row r="1905" spans="2:5" ht="13.5" x14ac:dyDescent="0.15">
      <c r="B1905" s="233" t="s">
        <v>745</v>
      </c>
      <c r="C1905" s="266" t="s">
        <v>194</v>
      </c>
      <c r="D1905" s="251" t="s">
        <v>746</v>
      </c>
      <c r="E1905" s="231" t="str">
        <f t="shared" si="29"/>
        <v>01</v>
      </c>
    </row>
    <row r="1906" spans="2:5" ht="13.5" x14ac:dyDescent="0.15">
      <c r="B1906" s="233" t="s">
        <v>747</v>
      </c>
      <c r="C1906" s="266" t="s">
        <v>194</v>
      </c>
      <c r="D1906" s="251" t="s">
        <v>748</v>
      </c>
      <c r="E1906" s="231" t="str">
        <f t="shared" si="29"/>
        <v>01</v>
      </c>
    </row>
    <row r="1907" spans="2:5" ht="13.5" x14ac:dyDescent="0.15">
      <c r="B1907" s="233" t="s">
        <v>749</v>
      </c>
      <c r="C1907" s="266" t="s">
        <v>194</v>
      </c>
      <c r="D1907" s="251" t="s">
        <v>750</v>
      </c>
      <c r="E1907" s="231" t="str">
        <f t="shared" si="29"/>
        <v>01</v>
      </c>
    </row>
    <row r="1908" spans="2:5" ht="13.5" x14ac:dyDescent="0.15">
      <c r="B1908" s="233" t="s">
        <v>751</v>
      </c>
      <c r="C1908" s="266" t="s">
        <v>194</v>
      </c>
      <c r="D1908" s="251" t="s">
        <v>6398</v>
      </c>
      <c r="E1908" s="231" t="str">
        <f t="shared" si="29"/>
        <v>01</v>
      </c>
    </row>
    <row r="1909" spans="2:5" ht="13.5" x14ac:dyDescent="0.15">
      <c r="B1909" s="233" t="s">
        <v>752</v>
      </c>
      <c r="C1909" s="266" t="s">
        <v>194</v>
      </c>
      <c r="D1909" s="251" t="s">
        <v>753</v>
      </c>
      <c r="E1909" s="231" t="str">
        <f t="shared" si="29"/>
        <v>01</v>
      </c>
    </row>
    <row r="1910" spans="2:5" ht="13.5" x14ac:dyDescent="0.15">
      <c r="B1910" s="233" t="s">
        <v>754</v>
      </c>
      <c r="C1910" s="266" t="s">
        <v>194</v>
      </c>
      <c r="D1910" s="251" t="s">
        <v>755</v>
      </c>
      <c r="E1910" s="231" t="str">
        <f t="shared" si="29"/>
        <v>01</v>
      </c>
    </row>
    <row r="1911" spans="2:5" ht="13.5" x14ac:dyDescent="0.15">
      <c r="B1911" s="233" t="s">
        <v>756</v>
      </c>
      <c r="C1911" s="266" t="s">
        <v>194</v>
      </c>
      <c r="D1911" s="251" t="s">
        <v>757</v>
      </c>
      <c r="E1911" s="231" t="str">
        <f t="shared" si="29"/>
        <v>01</v>
      </c>
    </row>
    <row r="1912" spans="2:5" ht="13.5" x14ac:dyDescent="0.15">
      <c r="B1912" s="233" t="s">
        <v>758</v>
      </c>
      <c r="C1912" s="266" t="s">
        <v>194</v>
      </c>
      <c r="D1912" s="251" t="s">
        <v>6399</v>
      </c>
      <c r="E1912" s="231" t="str">
        <f t="shared" si="29"/>
        <v>01</v>
      </c>
    </row>
    <row r="1913" spans="2:5" ht="13.5" x14ac:dyDescent="0.15">
      <c r="B1913" s="233" t="s">
        <v>759</v>
      </c>
      <c r="C1913" s="266" t="s">
        <v>194</v>
      </c>
      <c r="D1913" s="251" t="s">
        <v>6400</v>
      </c>
      <c r="E1913" s="231" t="str">
        <f t="shared" si="29"/>
        <v>01</v>
      </c>
    </row>
    <row r="1914" spans="2:5" ht="13.5" x14ac:dyDescent="0.15">
      <c r="B1914" s="233" t="s">
        <v>760</v>
      </c>
      <c r="C1914" s="266" t="s">
        <v>194</v>
      </c>
      <c r="D1914" s="251" t="s">
        <v>761</v>
      </c>
      <c r="E1914" s="231" t="str">
        <f t="shared" si="29"/>
        <v>01</v>
      </c>
    </row>
    <row r="1915" spans="2:5" ht="13.5" x14ac:dyDescent="0.15">
      <c r="B1915" s="233" t="s">
        <v>762</v>
      </c>
      <c r="C1915" s="266" t="s">
        <v>194</v>
      </c>
      <c r="D1915" s="251" t="s">
        <v>763</v>
      </c>
      <c r="E1915" s="231" t="str">
        <f t="shared" si="29"/>
        <v>01</v>
      </c>
    </row>
    <row r="1916" spans="2:5" ht="13.5" x14ac:dyDescent="0.15">
      <c r="B1916" s="233" t="s">
        <v>764</v>
      </c>
      <c r="C1916" s="266" t="s">
        <v>194</v>
      </c>
      <c r="D1916" s="251" t="s">
        <v>765</v>
      </c>
      <c r="E1916" s="231" t="str">
        <f t="shared" si="29"/>
        <v>01</v>
      </c>
    </row>
    <row r="1917" spans="2:5" ht="13.5" x14ac:dyDescent="0.15">
      <c r="B1917" s="233" t="s">
        <v>766</v>
      </c>
      <c r="C1917" s="266" t="s">
        <v>194</v>
      </c>
      <c r="D1917" s="251" t="s">
        <v>767</v>
      </c>
      <c r="E1917" s="231" t="str">
        <f t="shared" si="29"/>
        <v>01</v>
      </c>
    </row>
    <row r="1918" spans="2:5" ht="13.5" x14ac:dyDescent="0.15">
      <c r="B1918" s="233" t="s">
        <v>768</v>
      </c>
      <c r="C1918" s="266" t="s">
        <v>194</v>
      </c>
      <c r="D1918" s="251" t="s">
        <v>769</v>
      </c>
      <c r="E1918" s="231" t="str">
        <f t="shared" si="29"/>
        <v>01</v>
      </c>
    </row>
    <row r="1919" spans="2:5" ht="13.5" x14ac:dyDescent="0.15">
      <c r="B1919" s="233" t="s">
        <v>770</v>
      </c>
      <c r="C1919" s="266" t="s">
        <v>194</v>
      </c>
      <c r="D1919" s="251" t="s">
        <v>771</v>
      </c>
      <c r="E1919" s="231" t="str">
        <f t="shared" si="29"/>
        <v>01</v>
      </c>
    </row>
    <row r="1920" spans="2:5" ht="13.5" x14ac:dyDescent="0.15">
      <c r="B1920" s="233" t="s">
        <v>772</v>
      </c>
      <c r="C1920" s="266" t="s">
        <v>194</v>
      </c>
      <c r="D1920" s="251" t="s">
        <v>773</v>
      </c>
      <c r="E1920" s="231" t="str">
        <f t="shared" si="29"/>
        <v>01</v>
      </c>
    </row>
    <row r="1921" spans="2:5" ht="13.5" x14ac:dyDescent="0.15">
      <c r="B1921" s="233" t="s">
        <v>774</v>
      </c>
      <c r="C1921" s="266" t="s">
        <v>194</v>
      </c>
      <c r="D1921" s="251" t="s">
        <v>775</v>
      </c>
      <c r="E1921" s="231" t="str">
        <f t="shared" si="29"/>
        <v>01</v>
      </c>
    </row>
    <row r="1922" spans="2:5" ht="14.25" thickBot="1" x14ac:dyDescent="0.2">
      <c r="B1922" s="234" t="s">
        <v>776</v>
      </c>
      <c r="C1922" s="268" t="s">
        <v>194</v>
      </c>
      <c r="D1922" s="252" t="s">
        <v>777</v>
      </c>
      <c r="E1922" s="231" t="str">
        <f t="shared" si="29"/>
        <v>01</v>
      </c>
    </row>
    <row r="1923" spans="2:5" ht="13.5" x14ac:dyDescent="0.15">
      <c r="B1923" s="235" t="s">
        <v>859</v>
      </c>
      <c r="C1923" s="269" t="s">
        <v>778</v>
      </c>
      <c r="D1923" s="253" t="s">
        <v>860</v>
      </c>
      <c r="E1923" s="231" t="str">
        <f t="shared" si="29"/>
        <v>02</v>
      </c>
    </row>
    <row r="1924" spans="2:5" ht="13.5" x14ac:dyDescent="0.15">
      <c r="B1924" s="236" t="s">
        <v>861</v>
      </c>
      <c r="C1924" s="270" t="s">
        <v>778</v>
      </c>
      <c r="D1924" s="254" t="s">
        <v>6977</v>
      </c>
      <c r="E1924" s="231" t="str">
        <f t="shared" si="29"/>
        <v>02</v>
      </c>
    </row>
    <row r="1925" spans="2:5" ht="13.5" x14ac:dyDescent="0.15">
      <c r="B1925" s="236" t="s">
        <v>862</v>
      </c>
      <c r="C1925" s="270" t="s">
        <v>778</v>
      </c>
      <c r="D1925" s="254" t="s">
        <v>863</v>
      </c>
      <c r="E1925" s="231" t="str">
        <f t="shared" si="29"/>
        <v>02</v>
      </c>
    </row>
    <row r="1926" spans="2:5" ht="13.5" x14ac:dyDescent="0.15">
      <c r="B1926" s="236" t="s">
        <v>864</v>
      </c>
      <c r="C1926" s="270" t="s">
        <v>778</v>
      </c>
      <c r="D1926" s="254" t="s">
        <v>865</v>
      </c>
      <c r="E1926" s="231" t="str">
        <f t="shared" si="29"/>
        <v>02</v>
      </c>
    </row>
    <row r="1927" spans="2:5" ht="13.5" x14ac:dyDescent="0.15">
      <c r="B1927" s="236" t="s">
        <v>866</v>
      </c>
      <c r="C1927" s="270" t="s">
        <v>778</v>
      </c>
      <c r="D1927" s="254" t="s">
        <v>867</v>
      </c>
      <c r="E1927" s="231" t="str">
        <f t="shared" ref="E1927:E1990" si="30">LEFT(B1927,2)</f>
        <v>02</v>
      </c>
    </row>
    <row r="1928" spans="2:5" ht="13.5" x14ac:dyDescent="0.15">
      <c r="B1928" s="236" t="s">
        <v>868</v>
      </c>
      <c r="C1928" s="270" t="s">
        <v>778</v>
      </c>
      <c r="D1928" s="254" t="s">
        <v>869</v>
      </c>
      <c r="E1928" s="231" t="str">
        <f t="shared" si="30"/>
        <v>02</v>
      </c>
    </row>
    <row r="1929" spans="2:5" ht="13.5" x14ac:dyDescent="0.15">
      <c r="B1929" s="236" t="s">
        <v>870</v>
      </c>
      <c r="C1929" s="270" t="s">
        <v>778</v>
      </c>
      <c r="D1929" s="254" t="s">
        <v>871</v>
      </c>
      <c r="E1929" s="231" t="str">
        <f t="shared" si="30"/>
        <v>02</v>
      </c>
    </row>
    <row r="1930" spans="2:5" ht="13.5" x14ac:dyDescent="0.15">
      <c r="B1930" s="236" t="s">
        <v>872</v>
      </c>
      <c r="C1930" s="270" t="s">
        <v>778</v>
      </c>
      <c r="D1930" s="254" t="s">
        <v>873</v>
      </c>
      <c r="E1930" s="231" t="str">
        <f t="shared" si="30"/>
        <v>02</v>
      </c>
    </row>
    <row r="1931" spans="2:5" ht="13.5" x14ac:dyDescent="0.15">
      <c r="B1931" s="236" t="s">
        <v>874</v>
      </c>
      <c r="C1931" s="270" t="s">
        <v>778</v>
      </c>
      <c r="D1931" s="254" t="s">
        <v>875</v>
      </c>
      <c r="E1931" s="231" t="str">
        <f t="shared" si="30"/>
        <v>02</v>
      </c>
    </row>
    <row r="1932" spans="2:5" ht="13.5" x14ac:dyDescent="0.15">
      <c r="B1932" s="236" t="s">
        <v>876</v>
      </c>
      <c r="C1932" s="270" t="s">
        <v>778</v>
      </c>
      <c r="D1932" s="254" t="s">
        <v>877</v>
      </c>
      <c r="E1932" s="231" t="str">
        <f t="shared" si="30"/>
        <v>02</v>
      </c>
    </row>
    <row r="1933" spans="2:5" ht="13.5" x14ac:dyDescent="0.15">
      <c r="B1933" s="236" t="s">
        <v>878</v>
      </c>
      <c r="C1933" s="270" t="s">
        <v>778</v>
      </c>
      <c r="D1933" s="254" t="s">
        <v>879</v>
      </c>
      <c r="E1933" s="231" t="str">
        <f t="shared" si="30"/>
        <v>02</v>
      </c>
    </row>
    <row r="1934" spans="2:5" ht="13.5" x14ac:dyDescent="0.15">
      <c r="B1934" s="236" t="s">
        <v>880</v>
      </c>
      <c r="C1934" s="270" t="s">
        <v>778</v>
      </c>
      <c r="D1934" s="254" t="s">
        <v>881</v>
      </c>
      <c r="E1934" s="231" t="str">
        <f t="shared" si="30"/>
        <v>02</v>
      </c>
    </row>
    <row r="1935" spans="2:5" ht="13.5" x14ac:dyDescent="0.15">
      <c r="B1935" s="236" t="s">
        <v>882</v>
      </c>
      <c r="C1935" s="270" t="s">
        <v>778</v>
      </c>
      <c r="D1935" s="254" t="s">
        <v>883</v>
      </c>
      <c r="E1935" s="231" t="str">
        <f t="shared" si="30"/>
        <v>02</v>
      </c>
    </row>
    <row r="1936" spans="2:5" ht="13.5" x14ac:dyDescent="0.15">
      <c r="B1936" s="236" t="s">
        <v>884</v>
      </c>
      <c r="C1936" s="270" t="s">
        <v>778</v>
      </c>
      <c r="D1936" s="254" t="s">
        <v>885</v>
      </c>
      <c r="E1936" s="231" t="str">
        <f t="shared" si="30"/>
        <v>02</v>
      </c>
    </row>
    <row r="1937" spans="2:5" ht="13.5" x14ac:dyDescent="0.15">
      <c r="B1937" s="236" t="s">
        <v>886</v>
      </c>
      <c r="C1937" s="270" t="s">
        <v>778</v>
      </c>
      <c r="D1937" s="254" t="s">
        <v>887</v>
      </c>
      <c r="E1937" s="231" t="str">
        <f t="shared" si="30"/>
        <v>02</v>
      </c>
    </row>
    <row r="1938" spans="2:5" ht="13.5" x14ac:dyDescent="0.15">
      <c r="B1938" s="236" t="s">
        <v>888</v>
      </c>
      <c r="C1938" s="270" t="s">
        <v>778</v>
      </c>
      <c r="D1938" s="254" t="s">
        <v>889</v>
      </c>
      <c r="E1938" s="231" t="str">
        <f t="shared" si="30"/>
        <v>02</v>
      </c>
    </row>
    <row r="1939" spans="2:5" ht="13.5" x14ac:dyDescent="0.15">
      <c r="B1939" s="236" t="s">
        <v>890</v>
      </c>
      <c r="C1939" s="270" t="s">
        <v>778</v>
      </c>
      <c r="D1939" s="254" t="s">
        <v>891</v>
      </c>
      <c r="E1939" s="231" t="str">
        <f t="shared" si="30"/>
        <v>02</v>
      </c>
    </row>
    <row r="1940" spans="2:5" ht="13.5" x14ac:dyDescent="0.15">
      <c r="B1940" s="236" t="s">
        <v>892</v>
      </c>
      <c r="C1940" s="270" t="s">
        <v>778</v>
      </c>
      <c r="D1940" s="255" t="s">
        <v>893</v>
      </c>
      <c r="E1940" s="231" t="str">
        <f t="shared" si="30"/>
        <v>02</v>
      </c>
    </row>
    <row r="1941" spans="2:5" ht="13.5" x14ac:dyDescent="0.15">
      <c r="B1941" s="236" t="s">
        <v>894</v>
      </c>
      <c r="C1941" s="270" t="s">
        <v>778</v>
      </c>
      <c r="D1941" s="254" t="s">
        <v>895</v>
      </c>
      <c r="E1941" s="231" t="str">
        <f t="shared" si="30"/>
        <v>02</v>
      </c>
    </row>
    <row r="1942" spans="2:5" ht="13.5" x14ac:dyDescent="0.15">
      <c r="B1942" s="236" t="s">
        <v>896</v>
      </c>
      <c r="C1942" s="270" t="s">
        <v>778</v>
      </c>
      <c r="D1942" s="254" t="s">
        <v>897</v>
      </c>
      <c r="E1942" s="231" t="str">
        <f t="shared" si="30"/>
        <v>02</v>
      </c>
    </row>
    <row r="1943" spans="2:5" ht="13.5" x14ac:dyDescent="0.15">
      <c r="B1943" s="236" t="s">
        <v>898</v>
      </c>
      <c r="C1943" s="270" t="s">
        <v>778</v>
      </c>
      <c r="D1943" s="254" t="s">
        <v>899</v>
      </c>
      <c r="E1943" s="231" t="str">
        <f t="shared" si="30"/>
        <v>02</v>
      </c>
    </row>
    <row r="1944" spans="2:5" ht="13.5" x14ac:dyDescent="0.15">
      <c r="B1944" s="236" t="s">
        <v>900</v>
      </c>
      <c r="C1944" s="270" t="s">
        <v>778</v>
      </c>
      <c r="D1944" s="254" t="s">
        <v>901</v>
      </c>
      <c r="E1944" s="231" t="str">
        <f t="shared" si="30"/>
        <v>02</v>
      </c>
    </row>
    <row r="1945" spans="2:5" ht="13.5" x14ac:dyDescent="0.15">
      <c r="B1945" s="236" t="s">
        <v>902</v>
      </c>
      <c r="C1945" s="270" t="s">
        <v>778</v>
      </c>
      <c r="D1945" s="254" t="s">
        <v>903</v>
      </c>
      <c r="E1945" s="231" t="str">
        <f t="shared" si="30"/>
        <v>02</v>
      </c>
    </row>
    <row r="1946" spans="2:5" ht="13.5" x14ac:dyDescent="0.15">
      <c r="B1946" s="236" t="s">
        <v>904</v>
      </c>
      <c r="C1946" s="270" t="s">
        <v>778</v>
      </c>
      <c r="D1946" s="254" t="s">
        <v>905</v>
      </c>
      <c r="E1946" s="231" t="str">
        <f t="shared" si="30"/>
        <v>02</v>
      </c>
    </row>
    <row r="1947" spans="2:5" ht="13.5" x14ac:dyDescent="0.15">
      <c r="B1947" s="236" t="s">
        <v>906</v>
      </c>
      <c r="C1947" s="270" t="s">
        <v>778</v>
      </c>
      <c r="D1947" s="254" t="s">
        <v>907</v>
      </c>
      <c r="E1947" s="231" t="str">
        <f t="shared" si="30"/>
        <v>02</v>
      </c>
    </row>
    <row r="1948" spans="2:5" ht="13.5" x14ac:dyDescent="0.15">
      <c r="B1948" s="236" t="s">
        <v>908</v>
      </c>
      <c r="C1948" s="270" t="s">
        <v>778</v>
      </c>
      <c r="D1948" s="254" t="s">
        <v>909</v>
      </c>
      <c r="E1948" s="231" t="str">
        <f t="shared" si="30"/>
        <v>02</v>
      </c>
    </row>
    <row r="1949" spans="2:5" ht="13.5" x14ac:dyDescent="0.15">
      <c r="B1949" s="236" t="s">
        <v>910</v>
      </c>
      <c r="C1949" s="270" t="s">
        <v>778</v>
      </c>
      <c r="D1949" s="254" t="s">
        <v>911</v>
      </c>
      <c r="E1949" s="231" t="str">
        <f t="shared" si="30"/>
        <v>02</v>
      </c>
    </row>
    <row r="1950" spans="2:5" ht="14.25" thickBot="1" x14ac:dyDescent="0.2">
      <c r="B1950" s="237" t="s">
        <v>912</v>
      </c>
      <c r="C1950" s="271" t="s">
        <v>778</v>
      </c>
      <c r="D1950" s="256" t="s">
        <v>6401</v>
      </c>
      <c r="E1950" s="231" t="str">
        <f t="shared" si="30"/>
        <v>02</v>
      </c>
    </row>
    <row r="1951" spans="2:5" ht="13.5" x14ac:dyDescent="0.15">
      <c r="B1951" s="238" t="s">
        <v>978</v>
      </c>
      <c r="C1951" s="272" t="s">
        <v>913</v>
      </c>
      <c r="D1951" s="257" t="s">
        <v>979</v>
      </c>
      <c r="E1951" s="231" t="str">
        <f t="shared" si="30"/>
        <v>03</v>
      </c>
    </row>
    <row r="1952" spans="2:5" ht="13.5" x14ac:dyDescent="0.15">
      <c r="B1952" s="239" t="s">
        <v>980</v>
      </c>
      <c r="C1952" s="273" t="s">
        <v>913</v>
      </c>
      <c r="D1952" s="258" t="s">
        <v>6978</v>
      </c>
      <c r="E1952" s="231" t="str">
        <f t="shared" si="30"/>
        <v>03</v>
      </c>
    </row>
    <row r="1953" spans="2:5" ht="13.5" x14ac:dyDescent="0.15">
      <c r="B1953" s="239" t="s">
        <v>981</v>
      </c>
      <c r="C1953" s="273" t="s">
        <v>913</v>
      </c>
      <c r="D1953" s="258" t="s">
        <v>982</v>
      </c>
      <c r="E1953" s="231" t="str">
        <f t="shared" si="30"/>
        <v>03</v>
      </c>
    </row>
    <row r="1954" spans="2:5" ht="13.5" x14ac:dyDescent="0.15">
      <c r="B1954" s="239" t="s">
        <v>983</v>
      </c>
      <c r="C1954" s="273" t="s">
        <v>913</v>
      </c>
      <c r="D1954" s="258" t="s">
        <v>984</v>
      </c>
      <c r="E1954" s="231" t="str">
        <f t="shared" si="30"/>
        <v>03</v>
      </c>
    </row>
    <row r="1955" spans="2:5" ht="13.5" x14ac:dyDescent="0.15">
      <c r="B1955" s="239" t="s">
        <v>985</v>
      </c>
      <c r="C1955" s="273" t="s">
        <v>913</v>
      </c>
      <c r="D1955" s="258" t="s">
        <v>986</v>
      </c>
      <c r="E1955" s="231" t="str">
        <f t="shared" si="30"/>
        <v>03</v>
      </c>
    </row>
    <row r="1956" spans="2:5" ht="13.5" x14ac:dyDescent="0.15">
      <c r="B1956" s="239" t="s">
        <v>987</v>
      </c>
      <c r="C1956" s="273" t="s">
        <v>913</v>
      </c>
      <c r="D1956" s="258" t="s">
        <v>988</v>
      </c>
      <c r="E1956" s="231" t="str">
        <f t="shared" si="30"/>
        <v>03</v>
      </c>
    </row>
    <row r="1957" spans="2:5" ht="13.5" x14ac:dyDescent="0.15">
      <c r="B1957" s="239" t="s">
        <v>989</v>
      </c>
      <c r="C1957" s="273" t="s">
        <v>913</v>
      </c>
      <c r="D1957" s="258" t="s">
        <v>990</v>
      </c>
      <c r="E1957" s="231" t="str">
        <f t="shared" si="30"/>
        <v>03</v>
      </c>
    </row>
    <row r="1958" spans="2:5" ht="13.5" x14ac:dyDescent="0.15">
      <c r="B1958" s="239" t="s">
        <v>991</v>
      </c>
      <c r="C1958" s="273" t="s">
        <v>913</v>
      </c>
      <c r="D1958" s="258" t="s">
        <v>992</v>
      </c>
      <c r="E1958" s="231" t="str">
        <f t="shared" si="30"/>
        <v>03</v>
      </c>
    </row>
    <row r="1959" spans="2:5" ht="13.5" x14ac:dyDescent="0.15">
      <c r="B1959" s="239" t="s">
        <v>993</v>
      </c>
      <c r="C1959" s="273" t="s">
        <v>913</v>
      </c>
      <c r="D1959" s="258" t="s">
        <v>994</v>
      </c>
      <c r="E1959" s="231" t="str">
        <f t="shared" si="30"/>
        <v>03</v>
      </c>
    </row>
    <row r="1960" spans="2:5" ht="13.5" x14ac:dyDescent="0.15">
      <c r="B1960" s="239" t="s">
        <v>995</v>
      </c>
      <c r="C1960" s="273" t="s">
        <v>913</v>
      </c>
      <c r="D1960" s="258" t="s">
        <v>996</v>
      </c>
      <c r="E1960" s="231" t="str">
        <f t="shared" si="30"/>
        <v>03</v>
      </c>
    </row>
    <row r="1961" spans="2:5" ht="13.5" x14ac:dyDescent="0.15">
      <c r="B1961" s="239" t="s">
        <v>997</v>
      </c>
      <c r="C1961" s="273" t="s">
        <v>913</v>
      </c>
      <c r="D1961" s="258" t="s">
        <v>998</v>
      </c>
      <c r="E1961" s="231" t="str">
        <f t="shared" si="30"/>
        <v>03</v>
      </c>
    </row>
    <row r="1962" spans="2:5" ht="13.5" x14ac:dyDescent="0.15">
      <c r="B1962" s="239" t="s">
        <v>999</v>
      </c>
      <c r="C1962" s="273" t="s">
        <v>913</v>
      </c>
      <c r="D1962" s="258" t="s">
        <v>1000</v>
      </c>
      <c r="E1962" s="231" t="str">
        <f t="shared" si="30"/>
        <v>03</v>
      </c>
    </row>
    <row r="1963" spans="2:5" ht="13.5" x14ac:dyDescent="0.15">
      <c r="B1963" s="239" t="s">
        <v>1001</v>
      </c>
      <c r="C1963" s="273" t="s">
        <v>913</v>
      </c>
      <c r="D1963" s="258" t="s">
        <v>6979</v>
      </c>
      <c r="E1963" s="231" t="str">
        <f t="shared" si="30"/>
        <v>03</v>
      </c>
    </row>
    <row r="1964" spans="2:5" ht="13.5" x14ac:dyDescent="0.15">
      <c r="B1964" s="239" t="s">
        <v>1002</v>
      </c>
      <c r="C1964" s="273" t="s">
        <v>913</v>
      </c>
      <c r="D1964" s="258" t="s">
        <v>1003</v>
      </c>
      <c r="E1964" s="231" t="str">
        <f t="shared" si="30"/>
        <v>03</v>
      </c>
    </row>
    <row r="1965" spans="2:5" ht="13.5" x14ac:dyDescent="0.15">
      <c r="B1965" s="239" t="s">
        <v>1004</v>
      </c>
      <c r="C1965" s="273" t="s">
        <v>913</v>
      </c>
      <c r="D1965" s="258" t="s">
        <v>1005</v>
      </c>
      <c r="E1965" s="231" t="str">
        <f t="shared" si="30"/>
        <v>03</v>
      </c>
    </row>
    <row r="1966" spans="2:5" ht="13.5" x14ac:dyDescent="0.15">
      <c r="B1966" s="239" t="s">
        <v>1006</v>
      </c>
      <c r="C1966" s="273" t="s">
        <v>913</v>
      </c>
      <c r="D1966" s="258" t="s">
        <v>1007</v>
      </c>
      <c r="E1966" s="231" t="str">
        <f t="shared" si="30"/>
        <v>03</v>
      </c>
    </row>
    <row r="1967" spans="2:5" ht="13.5" x14ac:dyDescent="0.15">
      <c r="B1967" s="239" t="s">
        <v>1008</v>
      </c>
      <c r="C1967" s="273" t="s">
        <v>913</v>
      </c>
      <c r="D1967" s="258" t="s">
        <v>6980</v>
      </c>
      <c r="E1967" s="231" t="str">
        <f t="shared" si="30"/>
        <v>03</v>
      </c>
    </row>
    <row r="1968" spans="2:5" ht="13.5" x14ac:dyDescent="0.15">
      <c r="B1968" s="239" t="s">
        <v>1009</v>
      </c>
      <c r="C1968" s="273" t="s">
        <v>913</v>
      </c>
      <c r="D1968" s="258" t="s">
        <v>1010</v>
      </c>
      <c r="E1968" s="231" t="str">
        <f t="shared" si="30"/>
        <v>03</v>
      </c>
    </row>
    <row r="1969" spans="2:5" ht="13.5" x14ac:dyDescent="0.15">
      <c r="B1969" s="239" t="s">
        <v>1011</v>
      </c>
      <c r="C1969" s="273" t="s">
        <v>913</v>
      </c>
      <c r="D1969" s="258" t="s">
        <v>1012</v>
      </c>
      <c r="E1969" s="231" t="str">
        <f t="shared" si="30"/>
        <v>03</v>
      </c>
    </row>
    <row r="1970" spans="2:5" ht="13.5" x14ac:dyDescent="0.15">
      <c r="B1970" s="239" t="s">
        <v>1013</v>
      </c>
      <c r="C1970" s="273" t="s">
        <v>913</v>
      </c>
      <c r="D1970" s="258" t="s">
        <v>6981</v>
      </c>
      <c r="E1970" s="231" t="str">
        <f t="shared" si="30"/>
        <v>03</v>
      </c>
    </row>
    <row r="1971" spans="2:5" ht="13.5" x14ac:dyDescent="0.15">
      <c r="B1971" s="239" t="s">
        <v>1014</v>
      </c>
      <c r="C1971" s="273" t="s">
        <v>913</v>
      </c>
      <c r="D1971" s="258" t="s">
        <v>1015</v>
      </c>
      <c r="E1971" s="231" t="str">
        <f t="shared" si="30"/>
        <v>03</v>
      </c>
    </row>
    <row r="1972" spans="2:5" ht="13.5" x14ac:dyDescent="0.15">
      <c r="B1972" s="239" t="s">
        <v>1016</v>
      </c>
      <c r="C1972" s="273" t="s">
        <v>913</v>
      </c>
      <c r="D1972" s="258" t="s">
        <v>6982</v>
      </c>
      <c r="E1972" s="231" t="str">
        <f t="shared" si="30"/>
        <v>03</v>
      </c>
    </row>
    <row r="1973" spans="2:5" ht="13.5" x14ac:dyDescent="0.15">
      <c r="B1973" s="239" t="s">
        <v>1017</v>
      </c>
      <c r="C1973" s="273" t="s">
        <v>913</v>
      </c>
      <c r="D1973" s="258" t="s">
        <v>6983</v>
      </c>
      <c r="E1973" s="231" t="str">
        <f t="shared" si="30"/>
        <v>03</v>
      </c>
    </row>
    <row r="1974" spans="2:5" ht="13.5" x14ac:dyDescent="0.15">
      <c r="B1974" s="239" t="s">
        <v>1018</v>
      </c>
      <c r="C1974" s="273" t="s">
        <v>913</v>
      </c>
      <c r="D1974" s="258" t="s">
        <v>6984</v>
      </c>
      <c r="E1974" s="231" t="str">
        <f t="shared" si="30"/>
        <v>03</v>
      </c>
    </row>
    <row r="1975" spans="2:5" ht="13.5" x14ac:dyDescent="0.15">
      <c r="B1975" s="240" t="s">
        <v>1019</v>
      </c>
      <c r="C1975" s="273" t="s">
        <v>913</v>
      </c>
      <c r="D1975" s="259" t="s">
        <v>6985</v>
      </c>
      <c r="E1975" s="231" t="str">
        <f t="shared" si="30"/>
        <v>03</v>
      </c>
    </row>
    <row r="1976" spans="2:5" ht="13.5" x14ac:dyDescent="0.15">
      <c r="B1976" s="239" t="s">
        <v>1020</v>
      </c>
      <c r="C1976" s="274" t="s">
        <v>913</v>
      </c>
      <c r="D1976" s="258" t="s">
        <v>6986</v>
      </c>
      <c r="E1976" s="231" t="str">
        <f t="shared" si="30"/>
        <v>03</v>
      </c>
    </row>
    <row r="1977" spans="2:5" ht="13.5" x14ac:dyDescent="0.15">
      <c r="B1977" s="239" t="s">
        <v>6892</v>
      </c>
      <c r="C1977" s="273" t="s">
        <v>913</v>
      </c>
      <c r="D1977" s="258" t="s">
        <v>6987</v>
      </c>
      <c r="E1977" s="231" t="str">
        <f t="shared" si="30"/>
        <v>03</v>
      </c>
    </row>
    <row r="1978" spans="2:5" ht="13.5" x14ac:dyDescent="0.15">
      <c r="B1978" s="239" t="s">
        <v>6893</v>
      </c>
      <c r="C1978" s="273" t="s">
        <v>913</v>
      </c>
      <c r="D1978" s="258" t="s">
        <v>6988</v>
      </c>
      <c r="E1978" s="231" t="str">
        <f t="shared" si="30"/>
        <v>03</v>
      </c>
    </row>
    <row r="1979" spans="2:5" ht="13.5" x14ac:dyDescent="0.15">
      <c r="B1979" s="240" t="s">
        <v>6894</v>
      </c>
      <c r="C1979" s="273" t="s">
        <v>913</v>
      </c>
      <c r="D1979" s="258" t="s">
        <v>6989</v>
      </c>
      <c r="E1979" s="231" t="str">
        <f t="shared" si="30"/>
        <v>03</v>
      </c>
    </row>
    <row r="1980" spans="2:5" ht="13.5" x14ac:dyDescent="0.15">
      <c r="B1980" s="241" t="s">
        <v>6895</v>
      </c>
      <c r="C1980" s="273" t="s">
        <v>913</v>
      </c>
      <c r="D1980" s="258" t="s">
        <v>6990</v>
      </c>
      <c r="E1980" s="231" t="str">
        <f t="shared" si="30"/>
        <v>03</v>
      </c>
    </row>
    <row r="1981" spans="2:5" ht="14.25" thickBot="1" x14ac:dyDescent="0.2">
      <c r="B1981" s="242" t="s">
        <v>6896</v>
      </c>
      <c r="C1981" s="273" t="s">
        <v>913</v>
      </c>
      <c r="D1981" s="258" t="s">
        <v>6991</v>
      </c>
      <c r="E1981" s="231" t="str">
        <f t="shared" si="30"/>
        <v>03</v>
      </c>
    </row>
    <row r="1982" spans="2:5" ht="13.5" x14ac:dyDescent="0.15">
      <c r="B1982" s="111" t="s">
        <v>6897</v>
      </c>
      <c r="C1982" s="275" t="s">
        <v>1021</v>
      </c>
      <c r="D1982" s="171" t="s">
        <v>6404</v>
      </c>
      <c r="E1982" s="231" t="str">
        <f t="shared" si="30"/>
        <v>04</v>
      </c>
    </row>
    <row r="1983" spans="2:5" ht="13.5" x14ac:dyDescent="0.15">
      <c r="B1983" s="112" t="s">
        <v>1090</v>
      </c>
      <c r="C1983" s="276" t="s">
        <v>1021</v>
      </c>
      <c r="D1983" s="172" t="s">
        <v>6405</v>
      </c>
      <c r="E1983" s="231" t="str">
        <f t="shared" si="30"/>
        <v>04</v>
      </c>
    </row>
    <row r="1984" spans="2:5" ht="13.5" x14ac:dyDescent="0.15">
      <c r="B1984" s="112" t="s">
        <v>1091</v>
      </c>
      <c r="C1984" s="276" t="s">
        <v>1021</v>
      </c>
      <c r="D1984" s="172" t="s">
        <v>1092</v>
      </c>
      <c r="E1984" s="231" t="str">
        <f t="shared" si="30"/>
        <v>04</v>
      </c>
    </row>
    <row r="1985" spans="2:5" ht="13.5" x14ac:dyDescent="0.15">
      <c r="B1985" s="112" t="s">
        <v>1093</v>
      </c>
      <c r="C1985" s="276" t="s">
        <v>1021</v>
      </c>
      <c r="D1985" s="172" t="s">
        <v>6406</v>
      </c>
      <c r="E1985" s="231" t="str">
        <f t="shared" si="30"/>
        <v>04</v>
      </c>
    </row>
    <row r="1986" spans="2:5" ht="13.5" x14ac:dyDescent="0.15">
      <c r="B1986" s="112" t="s">
        <v>1094</v>
      </c>
      <c r="C1986" s="276" t="s">
        <v>1021</v>
      </c>
      <c r="D1986" s="172" t="s">
        <v>6992</v>
      </c>
      <c r="E1986" s="231" t="str">
        <f t="shared" si="30"/>
        <v>04</v>
      </c>
    </row>
    <row r="1987" spans="2:5" ht="13.5" x14ac:dyDescent="0.15">
      <c r="B1987" s="112" t="s">
        <v>1095</v>
      </c>
      <c r="C1987" s="276" t="s">
        <v>1021</v>
      </c>
      <c r="D1987" s="172" t="s">
        <v>1096</v>
      </c>
      <c r="E1987" s="231" t="str">
        <f t="shared" si="30"/>
        <v>04</v>
      </c>
    </row>
    <row r="1988" spans="2:5" ht="13.5" x14ac:dyDescent="0.15">
      <c r="B1988" s="112" t="s">
        <v>1097</v>
      </c>
      <c r="C1988" s="276" t="s">
        <v>1021</v>
      </c>
      <c r="D1988" s="172" t="s">
        <v>1098</v>
      </c>
      <c r="E1988" s="231" t="str">
        <f t="shared" si="30"/>
        <v>04</v>
      </c>
    </row>
    <row r="1989" spans="2:5" ht="13.5" x14ac:dyDescent="0.15">
      <c r="B1989" s="112" t="s">
        <v>1099</v>
      </c>
      <c r="C1989" s="276" t="s">
        <v>1021</v>
      </c>
      <c r="D1989" s="172" t="s">
        <v>1100</v>
      </c>
      <c r="E1989" s="231" t="str">
        <f t="shared" si="30"/>
        <v>04</v>
      </c>
    </row>
    <row r="1990" spans="2:5" ht="13.5" x14ac:dyDescent="0.15">
      <c r="B1990" s="112" t="s">
        <v>1101</v>
      </c>
      <c r="C1990" s="276" t="s">
        <v>1021</v>
      </c>
      <c r="D1990" s="172" t="s">
        <v>1102</v>
      </c>
      <c r="E1990" s="231" t="str">
        <f t="shared" si="30"/>
        <v>04</v>
      </c>
    </row>
    <row r="1991" spans="2:5" ht="13.5" x14ac:dyDescent="0.15">
      <c r="B1991" s="112" t="s">
        <v>1103</v>
      </c>
      <c r="C1991" s="276" t="s">
        <v>1021</v>
      </c>
      <c r="D1991" s="172" t="s">
        <v>6993</v>
      </c>
      <c r="E1991" s="231" t="str">
        <f t="shared" ref="E1991:E2054" si="31">LEFT(B1991,2)</f>
        <v>04</v>
      </c>
    </row>
    <row r="1992" spans="2:5" ht="13.5" x14ac:dyDescent="0.15">
      <c r="B1992" s="112" t="s">
        <v>1104</v>
      </c>
      <c r="C1992" s="276" t="s">
        <v>1021</v>
      </c>
      <c r="D1992" s="172" t="s">
        <v>1105</v>
      </c>
      <c r="E1992" s="231" t="str">
        <f t="shared" si="31"/>
        <v>04</v>
      </c>
    </row>
    <row r="1993" spans="2:5" ht="13.5" x14ac:dyDescent="0.15">
      <c r="B1993" s="112" t="s">
        <v>1106</v>
      </c>
      <c r="C1993" s="276" t="s">
        <v>1021</v>
      </c>
      <c r="D1993" s="172" t="s">
        <v>1107</v>
      </c>
      <c r="E1993" s="231" t="str">
        <f t="shared" si="31"/>
        <v>04</v>
      </c>
    </row>
    <row r="1994" spans="2:5" ht="13.5" x14ac:dyDescent="0.15">
      <c r="B1994" s="112" t="s">
        <v>1108</v>
      </c>
      <c r="C1994" s="276" t="s">
        <v>1021</v>
      </c>
      <c r="D1994" s="172" t="s">
        <v>1109</v>
      </c>
      <c r="E1994" s="231" t="str">
        <f t="shared" si="31"/>
        <v>04</v>
      </c>
    </row>
    <row r="1995" spans="2:5" ht="13.5" x14ac:dyDescent="0.15">
      <c r="B1995" s="112" t="s">
        <v>1110</v>
      </c>
      <c r="C1995" s="276" t="s">
        <v>1021</v>
      </c>
      <c r="D1995" s="172" t="s">
        <v>1111</v>
      </c>
      <c r="E1995" s="231" t="str">
        <f t="shared" si="31"/>
        <v>04</v>
      </c>
    </row>
    <row r="1996" spans="2:5" ht="13.5" x14ac:dyDescent="0.15">
      <c r="B1996" s="112" t="s">
        <v>1112</v>
      </c>
      <c r="C1996" s="276" t="s">
        <v>1021</v>
      </c>
      <c r="D1996" s="172" t="s">
        <v>1113</v>
      </c>
      <c r="E1996" s="231" t="str">
        <f t="shared" si="31"/>
        <v>04</v>
      </c>
    </row>
    <row r="1997" spans="2:5" ht="13.5" x14ac:dyDescent="0.15">
      <c r="B1997" s="112" t="s">
        <v>1114</v>
      </c>
      <c r="C1997" s="276" t="s">
        <v>1021</v>
      </c>
      <c r="D1997" s="172" t="s">
        <v>1115</v>
      </c>
      <c r="E1997" s="231" t="str">
        <f t="shared" si="31"/>
        <v>04</v>
      </c>
    </row>
    <row r="1998" spans="2:5" ht="13.5" x14ac:dyDescent="0.15">
      <c r="B1998" s="112" t="s">
        <v>1116</v>
      </c>
      <c r="C1998" s="276" t="s">
        <v>1021</v>
      </c>
      <c r="D1998" s="172" t="s">
        <v>1117</v>
      </c>
      <c r="E1998" s="231" t="str">
        <f t="shared" si="31"/>
        <v>04</v>
      </c>
    </row>
    <row r="1999" spans="2:5" ht="13.5" x14ac:dyDescent="0.15">
      <c r="B1999" s="112" t="s">
        <v>1118</v>
      </c>
      <c r="C1999" s="276" t="s">
        <v>1021</v>
      </c>
      <c r="D1999" s="172" t="s">
        <v>6407</v>
      </c>
      <c r="E1999" s="231" t="str">
        <f t="shared" si="31"/>
        <v>04</v>
      </c>
    </row>
    <row r="2000" spans="2:5" ht="13.5" x14ac:dyDescent="0.15">
      <c r="B2000" s="112" t="s">
        <v>1119</v>
      </c>
      <c r="C2000" s="276" t="s">
        <v>1021</v>
      </c>
      <c r="D2000" s="172" t="s">
        <v>6408</v>
      </c>
      <c r="E2000" s="231" t="str">
        <f t="shared" si="31"/>
        <v>04</v>
      </c>
    </row>
    <row r="2001" spans="2:5" ht="13.5" x14ac:dyDescent="0.15">
      <c r="B2001" s="112" t="s">
        <v>6898</v>
      </c>
      <c r="C2001" s="276" t="s">
        <v>1021</v>
      </c>
      <c r="D2001" s="172" t="s">
        <v>6409</v>
      </c>
      <c r="E2001" s="231" t="str">
        <f t="shared" si="31"/>
        <v>04</v>
      </c>
    </row>
    <row r="2002" spans="2:5" ht="13.5" x14ac:dyDescent="0.15">
      <c r="B2002" s="112" t="s">
        <v>6899</v>
      </c>
      <c r="C2002" s="276" t="s">
        <v>1021</v>
      </c>
      <c r="D2002" s="172" t="s">
        <v>6410</v>
      </c>
      <c r="E2002" s="231" t="str">
        <f t="shared" si="31"/>
        <v>04</v>
      </c>
    </row>
    <row r="2003" spans="2:5" ht="13.5" x14ac:dyDescent="0.15">
      <c r="B2003" s="112" t="s">
        <v>6900</v>
      </c>
      <c r="C2003" s="276" t="s">
        <v>1021</v>
      </c>
      <c r="D2003" s="172" t="s">
        <v>6411</v>
      </c>
      <c r="E2003" s="231" t="str">
        <f t="shared" si="31"/>
        <v>04</v>
      </c>
    </row>
    <row r="2004" spans="2:5" ht="13.5" x14ac:dyDescent="0.15">
      <c r="B2004" s="112" t="s">
        <v>6901</v>
      </c>
      <c r="C2004" s="276" t="s">
        <v>1021</v>
      </c>
      <c r="D2004" s="172" t="s">
        <v>6412</v>
      </c>
      <c r="E2004" s="231" t="str">
        <f t="shared" si="31"/>
        <v>04</v>
      </c>
    </row>
    <row r="2005" spans="2:5" ht="14.25" thickBot="1" x14ac:dyDescent="0.2">
      <c r="B2005" s="113" t="s">
        <v>6902</v>
      </c>
      <c r="C2005" s="277" t="s">
        <v>1021</v>
      </c>
      <c r="D2005" s="173" t="s">
        <v>6413</v>
      </c>
      <c r="E2005" s="231" t="str">
        <f t="shared" si="31"/>
        <v>04</v>
      </c>
    </row>
    <row r="2006" spans="2:5" ht="13.5" x14ac:dyDescent="0.15">
      <c r="B2006" s="114" t="s">
        <v>1171</v>
      </c>
      <c r="C2006" s="278" t="s">
        <v>1120</v>
      </c>
      <c r="D2006" s="174" t="s">
        <v>1172</v>
      </c>
      <c r="E2006" s="231" t="str">
        <f t="shared" si="31"/>
        <v>05</v>
      </c>
    </row>
    <row r="2007" spans="2:5" ht="13.5" x14ac:dyDescent="0.15">
      <c r="B2007" s="115" t="s">
        <v>1173</v>
      </c>
      <c r="C2007" s="279" t="s">
        <v>1120</v>
      </c>
      <c r="D2007" s="175" t="s">
        <v>6994</v>
      </c>
      <c r="E2007" s="231" t="str">
        <f t="shared" si="31"/>
        <v>05</v>
      </c>
    </row>
    <row r="2008" spans="2:5" ht="13.5" x14ac:dyDescent="0.15">
      <c r="B2008" s="115" t="s">
        <v>1174</v>
      </c>
      <c r="C2008" s="279" t="s">
        <v>1120</v>
      </c>
      <c r="D2008" s="175" t="s">
        <v>6995</v>
      </c>
      <c r="E2008" s="231" t="str">
        <f t="shared" si="31"/>
        <v>05</v>
      </c>
    </row>
    <row r="2009" spans="2:5" ht="13.5" x14ac:dyDescent="0.15">
      <c r="B2009" s="115" t="s">
        <v>1175</v>
      </c>
      <c r="C2009" s="279" t="s">
        <v>1120</v>
      </c>
      <c r="D2009" s="175" t="s">
        <v>1176</v>
      </c>
      <c r="E2009" s="231" t="str">
        <f t="shared" si="31"/>
        <v>05</v>
      </c>
    </row>
    <row r="2010" spans="2:5" ht="13.5" x14ac:dyDescent="0.15">
      <c r="B2010" s="115" t="s">
        <v>1177</v>
      </c>
      <c r="C2010" s="279" t="s">
        <v>1120</v>
      </c>
      <c r="D2010" s="175" t="s">
        <v>1178</v>
      </c>
      <c r="E2010" s="231" t="str">
        <f t="shared" si="31"/>
        <v>05</v>
      </c>
    </row>
    <row r="2011" spans="2:5" ht="13.5" x14ac:dyDescent="0.15">
      <c r="B2011" s="115" t="s">
        <v>1179</v>
      </c>
      <c r="C2011" s="279" t="s">
        <v>1120</v>
      </c>
      <c r="D2011" s="175" t="s">
        <v>1180</v>
      </c>
      <c r="E2011" s="231" t="str">
        <f t="shared" si="31"/>
        <v>05</v>
      </c>
    </row>
    <row r="2012" spans="2:5" ht="13.5" x14ac:dyDescent="0.15">
      <c r="B2012" s="115" t="s">
        <v>1181</v>
      </c>
      <c r="C2012" s="279" t="s">
        <v>1120</v>
      </c>
      <c r="D2012" s="175" t="s">
        <v>1182</v>
      </c>
      <c r="E2012" s="231" t="str">
        <f t="shared" si="31"/>
        <v>05</v>
      </c>
    </row>
    <row r="2013" spans="2:5" ht="13.5" x14ac:dyDescent="0.15">
      <c r="B2013" s="115" t="s">
        <v>1183</v>
      </c>
      <c r="C2013" s="279" t="s">
        <v>1120</v>
      </c>
      <c r="D2013" s="175" t="s">
        <v>6996</v>
      </c>
      <c r="E2013" s="231" t="str">
        <f t="shared" si="31"/>
        <v>05</v>
      </c>
    </row>
    <row r="2014" spans="2:5" ht="13.5" x14ac:dyDescent="0.15">
      <c r="B2014" s="115" t="s">
        <v>1184</v>
      </c>
      <c r="C2014" s="279" t="s">
        <v>1120</v>
      </c>
      <c r="D2014" s="175" t="s">
        <v>1185</v>
      </c>
      <c r="E2014" s="231" t="str">
        <f t="shared" si="31"/>
        <v>05</v>
      </c>
    </row>
    <row r="2015" spans="2:5" ht="13.5" x14ac:dyDescent="0.15">
      <c r="B2015" s="115" t="s">
        <v>1186</v>
      </c>
      <c r="C2015" s="279" t="s">
        <v>1120</v>
      </c>
      <c r="D2015" s="175" t="s">
        <v>1187</v>
      </c>
      <c r="E2015" s="231" t="str">
        <f t="shared" si="31"/>
        <v>05</v>
      </c>
    </row>
    <row r="2016" spans="2:5" ht="13.5" x14ac:dyDescent="0.15">
      <c r="B2016" s="115" t="s">
        <v>1188</v>
      </c>
      <c r="C2016" s="279" t="s">
        <v>1120</v>
      </c>
      <c r="D2016" s="175" t="s">
        <v>1189</v>
      </c>
      <c r="E2016" s="231" t="str">
        <f t="shared" si="31"/>
        <v>05</v>
      </c>
    </row>
    <row r="2017" spans="2:5" ht="13.5" x14ac:dyDescent="0.15">
      <c r="B2017" s="115" t="s">
        <v>1190</v>
      </c>
      <c r="C2017" s="279" t="s">
        <v>1120</v>
      </c>
      <c r="D2017" s="175" t="s">
        <v>6997</v>
      </c>
      <c r="E2017" s="231" t="str">
        <f t="shared" si="31"/>
        <v>05</v>
      </c>
    </row>
    <row r="2018" spans="2:5" ht="13.5" x14ac:dyDescent="0.15">
      <c r="B2018" s="115" t="s">
        <v>1191</v>
      </c>
      <c r="C2018" s="279" t="s">
        <v>1120</v>
      </c>
      <c r="D2018" s="175" t="s">
        <v>1192</v>
      </c>
      <c r="E2018" s="231" t="str">
        <f t="shared" si="31"/>
        <v>05</v>
      </c>
    </row>
    <row r="2019" spans="2:5" ht="13.5" x14ac:dyDescent="0.15">
      <c r="B2019" s="115" t="s">
        <v>1193</v>
      </c>
      <c r="C2019" s="279" t="s">
        <v>1120</v>
      </c>
      <c r="D2019" s="175" t="s">
        <v>1194</v>
      </c>
      <c r="E2019" s="231" t="str">
        <f t="shared" si="31"/>
        <v>05</v>
      </c>
    </row>
    <row r="2020" spans="2:5" ht="13.5" x14ac:dyDescent="0.15">
      <c r="B2020" s="115" t="s">
        <v>1195</v>
      </c>
      <c r="C2020" s="279" t="s">
        <v>1120</v>
      </c>
      <c r="D2020" s="175" t="s">
        <v>1196</v>
      </c>
      <c r="E2020" s="231" t="str">
        <f t="shared" si="31"/>
        <v>05</v>
      </c>
    </row>
    <row r="2021" spans="2:5" ht="13.5" x14ac:dyDescent="0.15">
      <c r="B2021" s="115" t="s">
        <v>1197</v>
      </c>
      <c r="C2021" s="279" t="s">
        <v>1120</v>
      </c>
      <c r="D2021" s="175" t="s">
        <v>6998</v>
      </c>
      <c r="E2021" s="231" t="str">
        <f t="shared" si="31"/>
        <v>05</v>
      </c>
    </row>
    <row r="2022" spans="2:5" ht="13.5" x14ac:dyDescent="0.15">
      <c r="B2022" s="116" t="s">
        <v>1198</v>
      </c>
      <c r="C2022" s="279" t="s">
        <v>1120</v>
      </c>
      <c r="D2022" s="176" t="s">
        <v>6999</v>
      </c>
      <c r="E2022" s="231" t="str">
        <f t="shared" si="31"/>
        <v>05</v>
      </c>
    </row>
    <row r="2023" spans="2:5" ht="14.25" thickBot="1" x14ac:dyDescent="0.2">
      <c r="B2023" s="117" t="s">
        <v>1199</v>
      </c>
      <c r="C2023" s="280" t="s">
        <v>1120</v>
      </c>
      <c r="D2023" s="177" t="s">
        <v>7000</v>
      </c>
      <c r="E2023" s="231" t="str">
        <f t="shared" si="31"/>
        <v>05</v>
      </c>
    </row>
    <row r="2024" spans="2:5" ht="13.5" x14ac:dyDescent="0.15">
      <c r="B2024" s="118" t="s">
        <v>1271</v>
      </c>
      <c r="C2024" s="281" t="s">
        <v>1200</v>
      </c>
      <c r="D2024" s="178" t="s">
        <v>1272</v>
      </c>
      <c r="E2024" s="231" t="str">
        <f t="shared" si="31"/>
        <v>06</v>
      </c>
    </row>
    <row r="2025" spans="2:5" ht="13.5" x14ac:dyDescent="0.15">
      <c r="B2025" s="119" t="s">
        <v>1273</v>
      </c>
      <c r="C2025" s="282" t="s">
        <v>1200</v>
      </c>
      <c r="D2025" s="179" t="s">
        <v>1274</v>
      </c>
      <c r="E2025" s="231" t="str">
        <f t="shared" si="31"/>
        <v>06</v>
      </c>
    </row>
    <row r="2026" spans="2:5" ht="13.5" x14ac:dyDescent="0.15">
      <c r="B2026" s="119" t="s">
        <v>1275</v>
      </c>
      <c r="C2026" s="282" t="s">
        <v>1200</v>
      </c>
      <c r="D2026" s="179" t="s">
        <v>1276</v>
      </c>
      <c r="E2026" s="231" t="str">
        <f t="shared" si="31"/>
        <v>06</v>
      </c>
    </row>
    <row r="2027" spans="2:5" ht="13.5" x14ac:dyDescent="0.15">
      <c r="B2027" s="119" t="s">
        <v>1277</v>
      </c>
      <c r="C2027" s="283" t="s">
        <v>1200</v>
      </c>
      <c r="D2027" s="179" t="s">
        <v>7001</v>
      </c>
      <c r="E2027" s="231" t="str">
        <f t="shared" si="31"/>
        <v>06</v>
      </c>
    </row>
    <row r="2028" spans="2:5" ht="13.5" x14ac:dyDescent="0.15">
      <c r="B2028" s="119" t="s">
        <v>1278</v>
      </c>
      <c r="C2028" s="283" t="s">
        <v>1200</v>
      </c>
      <c r="D2028" s="179" t="s">
        <v>1279</v>
      </c>
      <c r="E2028" s="231" t="str">
        <f t="shared" si="31"/>
        <v>06</v>
      </c>
    </row>
    <row r="2029" spans="2:5" ht="13.5" x14ac:dyDescent="0.15">
      <c r="B2029" s="119" t="s">
        <v>1280</v>
      </c>
      <c r="C2029" s="283" t="s">
        <v>1200</v>
      </c>
      <c r="D2029" s="179" t="s">
        <v>1281</v>
      </c>
      <c r="E2029" s="231" t="str">
        <f t="shared" si="31"/>
        <v>06</v>
      </c>
    </row>
    <row r="2030" spans="2:5" ht="13.5" x14ac:dyDescent="0.15">
      <c r="B2030" s="119" t="s">
        <v>1282</v>
      </c>
      <c r="C2030" s="283" t="s">
        <v>1200</v>
      </c>
      <c r="D2030" s="179" t="s">
        <v>1283</v>
      </c>
      <c r="E2030" s="231" t="str">
        <f t="shared" si="31"/>
        <v>06</v>
      </c>
    </row>
    <row r="2031" spans="2:5" ht="13.5" x14ac:dyDescent="0.15">
      <c r="B2031" s="119" t="s">
        <v>1284</v>
      </c>
      <c r="C2031" s="283" t="s">
        <v>1200</v>
      </c>
      <c r="D2031" s="179" t="s">
        <v>1285</v>
      </c>
      <c r="E2031" s="231" t="str">
        <f t="shared" si="31"/>
        <v>06</v>
      </c>
    </row>
    <row r="2032" spans="2:5" ht="13.5" x14ac:dyDescent="0.15">
      <c r="B2032" s="119" t="s">
        <v>1286</v>
      </c>
      <c r="C2032" s="282" t="s">
        <v>1200</v>
      </c>
      <c r="D2032" s="179" t="s">
        <v>1287</v>
      </c>
      <c r="E2032" s="231" t="str">
        <f t="shared" si="31"/>
        <v>06</v>
      </c>
    </row>
    <row r="2033" spans="2:5" ht="13.5" x14ac:dyDescent="0.15">
      <c r="B2033" s="119" t="s">
        <v>1288</v>
      </c>
      <c r="C2033" s="283" t="s">
        <v>1200</v>
      </c>
      <c r="D2033" s="179" t="s">
        <v>1289</v>
      </c>
      <c r="E2033" s="231" t="str">
        <f t="shared" si="31"/>
        <v>06</v>
      </c>
    </row>
    <row r="2034" spans="2:5" ht="13.5" x14ac:dyDescent="0.15">
      <c r="B2034" s="119" t="s">
        <v>1290</v>
      </c>
      <c r="C2034" s="283" t="s">
        <v>1200</v>
      </c>
      <c r="D2034" s="179" t="s">
        <v>1291</v>
      </c>
      <c r="E2034" s="231" t="str">
        <f t="shared" si="31"/>
        <v>06</v>
      </c>
    </row>
    <row r="2035" spans="2:5" ht="13.5" x14ac:dyDescent="0.15">
      <c r="B2035" s="119" t="s">
        <v>1292</v>
      </c>
      <c r="C2035" s="283" t="s">
        <v>1200</v>
      </c>
      <c r="D2035" s="179" t="s">
        <v>1293</v>
      </c>
      <c r="E2035" s="231" t="str">
        <f t="shared" si="31"/>
        <v>06</v>
      </c>
    </row>
    <row r="2036" spans="2:5" ht="13.5" x14ac:dyDescent="0.15">
      <c r="B2036" s="119" t="s">
        <v>1294</v>
      </c>
      <c r="C2036" s="283" t="s">
        <v>1200</v>
      </c>
      <c r="D2036" s="179" t="s">
        <v>1295</v>
      </c>
      <c r="E2036" s="231" t="str">
        <f t="shared" si="31"/>
        <v>06</v>
      </c>
    </row>
    <row r="2037" spans="2:5" ht="13.5" x14ac:dyDescent="0.15">
      <c r="B2037" s="119" t="s">
        <v>1296</v>
      </c>
      <c r="C2037" s="283" t="s">
        <v>1200</v>
      </c>
      <c r="D2037" s="179" t="s">
        <v>7002</v>
      </c>
      <c r="E2037" s="231" t="str">
        <f t="shared" si="31"/>
        <v>06</v>
      </c>
    </row>
    <row r="2038" spans="2:5" ht="13.5" x14ac:dyDescent="0.15">
      <c r="B2038" s="119" t="s">
        <v>1297</v>
      </c>
      <c r="C2038" s="283" t="s">
        <v>1200</v>
      </c>
      <c r="D2038" s="179" t="s">
        <v>6414</v>
      </c>
      <c r="E2038" s="231" t="str">
        <f t="shared" si="31"/>
        <v>06</v>
      </c>
    </row>
    <row r="2039" spans="2:5" ht="13.5" x14ac:dyDescent="0.15">
      <c r="B2039" s="119" t="s">
        <v>1298</v>
      </c>
      <c r="C2039" s="283" t="s">
        <v>1200</v>
      </c>
      <c r="D2039" s="179" t="s">
        <v>1299</v>
      </c>
      <c r="E2039" s="231" t="str">
        <f t="shared" si="31"/>
        <v>06</v>
      </c>
    </row>
    <row r="2040" spans="2:5" ht="13.5" x14ac:dyDescent="0.15">
      <c r="B2040" s="119" t="s">
        <v>1300</v>
      </c>
      <c r="C2040" s="283" t="s">
        <v>1200</v>
      </c>
      <c r="D2040" s="179" t="s">
        <v>1301</v>
      </c>
      <c r="E2040" s="231" t="str">
        <f t="shared" si="31"/>
        <v>06</v>
      </c>
    </row>
    <row r="2041" spans="2:5" ht="13.5" x14ac:dyDescent="0.15">
      <c r="B2041" s="119" t="s">
        <v>1302</v>
      </c>
      <c r="C2041" s="283" t="s">
        <v>1200</v>
      </c>
      <c r="D2041" s="179" t="s">
        <v>1303</v>
      </c>
      <c r="E2041" s="231" t="str">
        <f t="shared" si="31"/>
        <v>06</v>
      </c>
    </row>
    <row r="2042" spans="2:5" ht="13.5" x14ac:dyDescent="0.15">
      <c r="B2042" s="119" t="s">
        <v>1304</v>
      </c>
      <c r="C2042" s="283" t="s">
        <v>1200</v>
      </c>
      <c r="D2042" s="179" t="s">
        <v>1305</v>
      </c>
      <c r="E2042" s="231" t="str">
        <f t="shared" si="31"/>
        <v>06</v>
      </c>
    </row>
    <row r="2043" spans="2:5" ht="13.5" x14ac:dyDescent="0.15">
      <c r="B2043" s="119" t="s">
        <v>1306</v>
      </c>
      <c r="C2043" s="283" t="s">
        <v>1200</v>
      </c>
      <c r="D2043" s="179" t="s">
        <v>1307</v>
      </c>
      <c r="E2043" s="231" t="str">
        <f t="shared" si="31"/>
        <v>06</v>
      </c>
    </row>
    <row r="2044" spans="2:5" ht="13.5" x14ac:dyDescent="0.15">
      <c r="B2044" s="119" t="s">
        <v>1308</v>
      </c>
      <c r="C2044" s="283" t="s">
        <v>1200</v>
      </c>
      <c r="D2044" s="179" t="s">
        <v>1309</v>
      </c>
      <c r="E2044" s="231" t="str">
        <f t="shared" si="31"/>
        <v>06</v>
      </c>
    </row>
    <row r="2045" spans="2:5" ht="13.5" x14ac:dyDescent="0.15">
      <c r="B2045" s="119" t="s">
        <v>1310</v>
      </c>
      <c r="C2045" s="283" t="s">
        <v>1200</v>
      </c>
      <c r="D2045" s="179" t="s">
        <v>6415</v>
      </c>
      <c r="E2045" s="231" t="str">
        <f t="shared" si="31"/>
        <v>06</v>
      </c>
    </row>
    <row r="2046" spans="2:5" ht="13.5" x14ac:dyDescent="0.15">
      <c r="B2046" s="119" t="s">
        <v>6903</v>
      </c>
      <c r="C2046" s="283" t="s">
        <v>1200</v>
      </c>
      <c r="D2046" s="179" t="s">
        <v>6416</v>
      </c>
      <c r="E2046" s="231" t="str">
        <f t="shared" si="31"/>
        <v>06</v>
      </c>
    </row>
    <row r="2047" spans="2:5" ht="13.5" x14ac:dyDescent="0.15">
      <c r="B2047" s="119" t="s">
        <v>6904</v>
      </c>
      <c r="C2047" s="283" t="s">
        <v>1200</v>
      </c>
      <c r="D2047" s="179" t="s">
        <v>6417</v>
      </c>
      <c r="E2047" s="231" t="str">
        <f t="shared" si="31"/>
        <v>06</v>
      </c>
    </row>
    <row r="2048" spans="2:5" ht="13.5" x14ac:dyDescent="0.15">
      <c r="B2048" s="119" t="s">
        <v>6905</v>
      </c>
      <c r="C2048" s="283" t="s">
        <v>1200</v>
      </c>
      <c r="D2048" s="179" t="s">
        <v>6418</v>
      </c>
      <c r="E2048" s="231" t="str">
        <f t="shared" si="31"/>
        <v>06</v>
      </c>
    </row>
    <row r="2049" spans="2:5" ht="14.25" thickBot="1" x14ac:dyDescent="0.2">
      <c r="B2049" s="120" t="s">
        <v>6906</v>
      </c>
      <c r="C2049" s="284" t="s">
        <v>1200</v>
      </c>
      <c r="D2049" s="180" t="s">
        <v>6419</v>
      </c>
      <c r="E2049" s="231" t="str">
        <f t="shared" si="31"/>
        <v>06</v>
      </c>
    </row>
    <row r="2050" spans="2:5" ht="13.5" x14ac:dyDescent="0.15">
      <c r="B2050" s="111" t="s">
        <v>1428</v>
      </c>
      <c r="C2050" s="275" t="s">
        <v>1311</v>
      </c>
      <c r="D2050" s="181" t="s">
        <v>1429</v>
      </c>
      <c r="E2050" s="231" t="str">
        <f t="shared" si="31"/>
        <v>07</v>
      </c>
    </row>
    <row r="2051" spans="2:5" ht="13.5" x14ac:dyDescent="0.15">
      <c r="B2051" s="112" t="s">
        <v>1430</v>
      </c>
      <c r="C2051" s="276" t="s">
        <v>1311</v>
      </c>
      <c r="D2051" s="182" t="s">
        <v>1431</v>
      </c>
      <c r="E2051" s="231" t="str">
        <f t="shared" si="31"/>
        <v>07</v>
      </c>
    </row>
    <row r="2052" spans="2:5" ht="13.5" x14ac:dyDescent="0.15">
      <c r="B2052" s="112" t="s">
        <v>1432</v>
      </c>
      <c r="C2052" s="276" t="s">
        <v>1311</v>
      </c>
      <c r="D2052" s="182" t="s">
        <v>1433</v>
      </c>
      <c r="E2052" s="231" t="str">
        <f t="shared" si="31"/>
        <v>07</v>
      </c>
    </row>
    <row r="2053" spans="2:5" ht="13.5" x14ac:dyDescent="0.15">
      <c r="B2053" s="112" t="s">
        <v>1434</v>
      </c>
      <c r="C2053" s="276" t="s">
        <v>1311</v>
      </c>
      <c r="D2053" s="182" t="s">
        <v>7003</v>
      </c>
      <c r="E2053" s="231" t="str">
        <f t="shared" si="31"/>
        <v>07</v>
      </c>
    </row>
    <row r="2054" spans="2:5" ht="13.5" x14ac:dyDescent="0.15">
      <c r="B2054" s="112" t="s">
        <v>1435</v>
      </c>
      <c r="C2054" s="276" t="s">
        <v>1311</v>
      </c>
      <c r="D2054" s="182" t="s">
        <v>1436</v>
      </c>
      <c r="E2054" s="231" t="str">
        <f t="shared" si="31"/>
        <v>07</v>
      </c>
    </row>
    <row r="2055" spans="2:5" ht="13.5" x14ac:dyDescent="0.15">
      <c r="B2055" s="112" t="s">
        <v>1437</v>
      </c>
      <c r="C2055" s="276" t="s">
        <v>1311</v>
      </c>
      <c r="D2055" s="182" t="s">
        <v>1438</v>
      </c>
      <c r="E2055" s="231" t="str">
        <f t="shared" ref="E2055:E2118" si="32">LEFT(B2055,2)</f>
        <v>07</v>
      </c>
    </row>
    <row r="2056" spans="2:5" ht="13.5" x14ac:dyDescent="0.15">
      <c r="B2056" s="112" t="s">
        <v>1439</v>
      </c>
      <c r="C2056" s="276" t="s">
        <v>1311</v>
      </c>
      <c r="D2056" s="182" t="s">
        <v>7004</v>
      </c>
      <c r="E2056" s="231" t="str">
        <f t="shared" si="32"/>
        <v>07</v>
      </c>
    </row>
    <row r="2057" spans="2:5" ht="13.5" x14ac:dyDescent="0.15">
      <c r="B2057" s="112" t="s">
        <v>1440</v>
      </c>
      <c r="C2057" s="276" t="s">
        <v>1311</v>
      </c>
      <c r="D2057" s="182" t="s">
        <v>1441</v>
      </c>
      <c r="E2057" s="231" t="str">
        <f t="shared" si="32"/>
        <v>07</v>
      </c>
    </row>
    <row r="2058" spans="2:5" ht="13.5" x14ac:dyDescent="0.15">
      <c r="B2058" s="112" t="s">
        <v>1442</v>
      </c>
      <c r="C2058" s="276" t="s">
        <v>1311</v>
      </c>
      <c r="D2058" s="182" t="s">
        <v>1443</v>
      </c>
      <c r="E2058" s="231" t="str">
        <f t="shared" si="32"/>
        <v>07</v>
      </c>
    </row>
    <row r="2059" spans="2:5" ht="13.5" x14ac:dyDescent="0.15">
      <c r="B2059" s="112" t="s">
        <v>1444</v>
      </c>
      <c r="C2059" s="276" t="s">
        <v>1311</v>
      </c>
      <c r="D2059" s="182" t="s">
        <v>1445</v>
      </c>
      <c r="E2059" s="231" t="str">
        <f t="shared" si="32"/>
        <v>07</v>
      </c>
    </row>
    <row r="2060" spans="2:5" ht="13.5" x14ac:dyDescent="0.15">
      <c r="B2060" s="112" t="s">
        <v>1446</v>
      </c>
      <c r="C2060" s="276" t="s">
        <v>1311</v>
      </c>
      <c r="D2060" s="182" t="s">
        <v>1447</v>
      </c>
      <c r="E2060" s="231" t="str">
        <f t="shared" si="32"/>
        <v>07</v>
      </c>
    </row>
    <row r="2061" spans="2:5" ht="13.5" x14ac:dyDescent="0.15">
      <c r="B2061" s="112" t="s">
        <v>1448</v>
      </c>
      <c r="C2061" s="276" t="s">
        <v>1311</v>
      </c>
      <c r="D2061" s="182" t="s">
        <v>7005</v>
      </c>
      <c r="E2061" s="231" t="str">
        <f t="shared" si="32"/>
        <v>07</v>
      </c>
    </row>
    <row r="2062" spans="2:5" ht="13.5" x14ac:dyDescent="0.15">
      <c r="B2062" s="112" t="s">
        <v>1449</v>
      </c>
      <c r="C2062" s="276" t="s">
        <v>1311</v>
      </c>
      <c r="D2062" s="182" t="s">
        <v>1450</v>
      </c>
      <c r="E2062" s="231" t="str">
        <f t="shared" si="32"/>
        <v>07</v>
      </c>
    </row>
    <row r="2063" spans="2:5" ht="13.5" x14ac:dyDescent="0.15">
      <c r="B2063" s="112" t="s">
        <v>1451</v>
      </c>
      <c r="C2063" s="276" t="s">
        <v>1311</v>
      </c>
      <c r="D2063" s="182" t="s">
        <v>7006</v>
      </c>
      <c r="E2063" s="231" t="str">
        <f t="shared" si="32"/>
        <v>07</v>
      </c>
    </row>
    <row r="2064" spans="2:5" ht="13.5" x14ac:dyDescent="0.15">
      <c r="B2064" s="112" t="s">
        <v>1452</v>
      </c>
      <c r="C2064" s="276" t="s">
        <v>1311</v>
      </c>
      <c r="D2064" s="182" t="s">
        <v>1453</v>
      </c>
      <c r="E2064" s="231" t="str">
        <f t="shared" si="32"/>
        <v>07</v>
      </c>
    </row>
    <row r="2065" spans="2:5" ht="13.5" x14ac:dyDescent="0.15">
      <c r="B2065" s="112" t="s">
        <v>1454</v>
      </c>
      <c r="C2065" s="276" t="s">
        <v>1311</v>
      </c>
      <c r="D2065" s="182" t="s">
        <v>1455</v>
      </c>
      <c r="E2065" s="231" t="str">
        <f t="shared" si="32"/>
        <v>07</v>
      </c>
    </row>
    <row r="2066" spans="2:5" ht="13.5" x14ac:dyDescent="0.15">
      <c r="B2066" s="112" t="s">
        <v>1456</v>
      </c>
      <c r="C2066" s="276" t="s">
        <v>1311</v>
      </c>
      <c r="D2066" s="182" t="s">
        <v>1457</v>
      </c>
      <c r="E2066" s="231" t="str">
        <f t="shared" si="32"/>
        <v>07</v>
      </c>
    </row>
    <row r="2067" spans="2:5" ht="13.5" x14ac:dyDescent="0.15">
      <c r="B2067" s="112" t="s">
        <v>1458</v>
      </c>
      <c r="C2067" s="276" t="s">
        <v>1311</v>
      </c>
      <c r="D2067" s="182" t="s">
        <v>1459</v>
      </c>
      <c r="E2067" s="231" t="str">
        <f t="shared" si="32"/>
        <v>07</v>
      </c>
    </row>
    <row r="2068" spans="2:5" ht="13.5" x14ac:dyDescent="0.15">
      <c r="B2068" s="112" t="s">
        <v>1460</v>
      </c>
      <c r="C2068" s="276" t="s">
        <v>1311</v>
      </c>
      <c r="D2068" s="182" t="s">
        <v>1461</v>
      </c>
      <c r="E2068" s="231" t="str">
        <f t="shared" si="32"/>
        <v>07</v>
      </c>
    </row>
    <row r="2069" spans="2:5" ht="13.5" x14ac:dyDescent="0.15">
      <c r="B2069" s="112" t="s">
        <v>1462</v>
      </c>
      <c r="C2069" s="276" t="s">
        <v>1311</v>
      </c>
      <c r="D2069" s="182" t="s">
        <v>1463</v>
      </c>
      <c r="E2069" s="231" t="str">
        <f t="shared" si="32"/>
        <v>07</v>
      </c>
    </row>
    <row r="2070" spans="2:5" ht="13.5" x14ac:dyDescent="0.15">
      <c r="B2070" s="112" t="s">
        <v>1464</v>
      </c>
      <c r="C2070" s="276" t="s">
        <v>1311</v>
      </c>
      <c r="D2070" s="182" t="s">
        <v>1465</v>
      </c>
      <c r="E2070" s="231" t="str">
        <f t="shared" si="32"/>
        <v>07</v>
      </c>
    </row>
    <row r="2071" spans="2:5" ht="13.5" x14ac:dyDescent="0.15">
      <c r="B2071" s="112" t="s">
        <v>1466</v>
      </c>
      <c r="C2071" s="276" t="s">
        <v>1311</v>
      </c>
      <c r="D2071" s="182" t="s">
        <v>1467</v>
      </c>
      <c r="E2071" s="231" t="str">
        <f t="shared" si="32"/>
        <v>07</v>
      </c>
    </row>
    <row r="2072" spans="2:5" ht="13.5" x14ac:dyDescent="0.15">
      <c r="B2072" s="112" t="s">
        <v>1468</v>
      </c>
      <c r="C2072" s="276" t="s">
        <v>1311</v>
      </c>
      <c r="D2072" s="182" t="s">
        <v>1469</v>
      </c>
      <c r="E2072" s="231" t="str">
        <f t="shared" si="32"/>
        <v>07</v>
      </c>
    </row>
    <row r="2073" spans="2:5" ht="13.5" x14ac:dyDescent="0.15">
      <c r="B2073" s="112" t="s">
        <v>1470</v>
      </c>
      <c r="C2073" s="276" t="s">
        <v>1311</v>
      </c>
      <c r="D2073" s="182" t="s">
        <v>1471</v>
      </c>
      <c r="E2073" s="231" t="str">
        <f t="shared" si="32"/>
        <v>07</v>
      </c>
    </row>
    <row r="2074" spans="2:5" ht="13.5" x14ac:dyDescent="0.15">
      <c r="B2074" s="112" t="s">
        <v>1472</v>
      </c>
      <c r="C2074" s="276" t="s">
        <v>1311</v>
      </c>
      <c r="D2074" s="182" t="s">
        <v>1473</v>
      </c>
      <c r="E2074" s="231" t="str">
        <f t="shared" si="32"/>
        <v>07</v>
      </c>
    </row>
    <row r="2075" spans="2:5" ht="13.5" x14ac:dyDescent="0.15">
      <c r="B2075" s="112" t="s">
        <v>1474</v>
      </c>
      <c r="C2075" s="276" t="s">
        <v>1311</v>
      </c>
      <c r="D2075" s="182" t="s">
        <v>1475</v>
      </c>
      <c r="E2075" s="231" t="str">
        <f t="shared" si="32"/>
        <v>07</v>
      </c>
    </row>
    <row r="2076" spans="2:5" ht="13.5" x14ac:dyDescent="0.15">
      <c r="B2076" s="112" t="s">
        <v>1476</v>
      </c>
      <c r="C2076" s="276" t="s">
        <v>1311</v>
      </c>
      <c r="D2076" s="182" t="s">
        <v>1477</v>
      </c>
      <c r="E2076" s="231" t="str">
        <f t="shared" si="32"/>
        <v>07</v>
      </c>
    </row>
    <row r="2077" spans="2:5" ht="13.5" x14ac:dyDescent="0.15">
      <c r="B2077" s="121" t="s">
        <v>1478</v>
      </c>
      <c r="C2077" s="276" t="s">
        <v>1311</v>
      </c>
      <c r="D2077" s="183" t="s">
        <v>7007</v>
      </c>
      <c r="E2077" s="231" t="str">
        <f t="shared" si="32"/>
        <v>07</v>
      </c>
    </row>
    <row r="2078" spans="2:5" ht="13.5" x14ac:dyDescent="0.15">
      <c r="B2078" s="121" t="s">
        <v>1479</v>
      </c>
      <c r="C2078" s="285" t="s">
        <v>1311</v>
      </c>
      <c r="D2078" s="183" t="s">
        <v>7008</v>
      </c>
      <c r="E2078" s="231" t="str">
        <f t="shared" si="32"/>
        <v>07</v>
      </c>
    </row>
    <row r="2079" spans="2:5" ht="13.5" x14ac:dyDescent="0.15">
      <c r="B2079" s="121" t="s">
        <v>1480</v>
      </c>
      <c r="C2079" s="285" t="s">
        <v>1311</v>
      </c>
      <c r="D2079" s="183" t="s">
        <v>7009</v>
      </c>
      <c r="E2079" s="231" t="str">
        <f t="shared" si="32"/>
        <v>07</v>
      </c>
    </row>
    <row r="2080" spans="2:5" ht="13.5" x14ac:dyDescent="0.15">
      <c r="B2080" s="121" t="s">
        <v>1481</v>
      </c>
      <c r="C2080" s="285" t="s">
        <v>1311</v>
      </c>
      <c r="D2080" s="183" t="s">
        <v>1482</v>
      </c>
      <c r="E2080" s="231" t="str">
        <f t="shared" si="32"/>
        <v>07</v>
      </c>
    </row>
    <row r="2081" spans="2:5" ht="14.25" thickBot="1" x14ac:dyDescent="0.2">
      <c r="B2081" s="113" t="s">
        <v>1483</v>
      </c>
      <c r="C2081" s="277" t="s">
        <v>1311</v>
      </c>
      <c r="D2081" s="184" t="s">
        <v>1484</v>
      </c>
      <c r="E2081" s="231" t="str">
        <f t="shared" si="32"/>
        <v>07</v>
      </c>
    </row>
    <row r="2082" spans="2:5" ht="13.5" x14ac:dyDescent="0.15">
      <c r="B2082" s="122" t="s">
        <v>1574</v>
      </c>
      <c r="C2082" s="278" t="s">
        <v>1485</v>
      </c>
      <c r="D2082" s="185" t="s">
        <v>1575</v>
      </c>
      <c r="E2082" s="231" t="str">
        <f t="shared" si="32"/>
        <v>08</v>
      </c>
    </row>
    <row r="2083" spans="2:5" ht="13.5" x14ac:dyDescent="0.15">
      <c r="B2083" s="123" t="s">
        <v>1576</v>
      </c>
      <c r="C2083" s="279" t="s">
        <v>1485</v>
      </c>
      <c r="D2083" s="186" t="s">
        <v>1577</v>
      </c>
      <c r="E2083" s="231" t="str">
        <f t="shared" si="32"/>
        <v>08</v>
      </c>
    </row>
    <row r="2084" spans="2:5" ht="13.5" x14ac:dyDescent="0.15">
      <c r="B2084" s="123" t="s">
        <v>1578</v>
      </c>
      <c r="C2084" s="279" t="s">
        <v>1485</v>
      </c>
      <c r="D2084" s="186" t="s">
        <v>1579</v>
      </c>
      <c r="E2084" s="231" t="str">
        <f t="shared" si="32"/>
        <v>08</v>
      </c>
    </row>
    <row r="2085" spans="2:5" ht="13.5" x14ac:dyDescent="0.15">
      <c r="B2085" s="123" t="s">
        <v>1580</v>
      </c>
      <c r="C2085" s="279" t="s">
        <v>1485</v>
      </c>
      <c r="D2085" s="186" t="s">
        <v>1581</v>
      </c>
      <c r="E2085" s="231" t="str">
        <f t="shared" si="32"/>
        <v>08</v>
      </c>
    </row>
    <row r="2086" spans="2:5" ht="13.5" x14ac:dyDescent="0.15">
      <c r="B2086" s="123" t="s">
        <v>1582</v>
      </c>
      <c r="C2086" s="279" t="s">
        <v>1485</v>
      </c>
      <c r="D2086" s="186" t="s">
        <v>1583</v>
      </c>
      <c r="E2086" s="231" t="str">
        <f t="shared" si="32"/>
        <v>08</v>
      </c>
    </row>
    <row r="2087" spans="2:5" ht="13.5" x14ac:dyDescent="0.15">
      <c r="B2087" s="123" t="s">
        <v>1584</v>
      </c>
      <c r="C2087" s="279" t="s">
        <v>1485</v>
      </c>
      <c r="D2087" s="186" t="s">
        <v>7010</v>
      </c>
      <c r="E2087" s="231" t="str">
        <f t="shared" si="32"/>
        <v>08</v>
      </c>
    </row>
    <row r="2088" spans="2:5" ht="13.5" x14ac:dyDescent="0.15">
      <c r="B2088" s="123" t="s">
        <v>1585</v>
      </c>
      <c r="C2088" s="279" t="s">
        <v>1485</v>
      </c>
      <c r="D2088" s="186" t="s">
        <v>7011</v>
      </c>
      <c r="E2088" s="231" t="str">
        <f t="shared" si="32"/>
        <v>08</v>
      </c>
    </row>
    <row r="2089" spans="2:5" ht="13.5" x14ac:dyDescent="0.15">
      <c r="B2089" s="123" t="s">
        <v>1586</v>
      </c>
      <c r="C2089" s="279" t="s">
        <v>1485</v>
      </c>
      <c r="D2089" s="186" t="s">
        <v>1587</v>
      </c>
      <c r="E2089" s="231" t="str">
        <f t="shared" si="32"/>
        <v>08</v>
      </c>
    </row>
    <row r="2090" spans="2:5" ht="13.5" x14ac:dyDescent="0.15">
      <c r="B2090" s="123" t="s">
        <v>1588</v>
      </c>
      <c r="C2090" s="279" t="s">
        <v>1485</v>
      </c>
      <c r="D2090" s="186" t="s">
        <v>1589</v>
      </c>
      <c r="E2090" s="231" t="str">
        <f t="shared" si="32"/>
        <v>08</v>
      </c>
    </row>
    <row r="2091" spans="2:5" ht="13.5" x14ac:dyDescent="0.15">
      <c r="B2091" s="123" t="s">
        <v>1590</v>
      </c>
      <c r="C2091" s="279" t="s">
        <v>1485</v>
      </c>
      <c r="D2091" s="186" t="s">
        <v>7012</v>
      </c>
      <c r="E2091" s="231" t="str">
        <f t="shared" si="32"/>
        <v>08</v>
      </c>
    </row>
    <row r="2092" spans="2:5" ht="13.5" x14ac:dyDescent="0.15">
      <c r="B2092" s="123" t="s">
        <v>1591</v>
      </c>
      <c r="C2092" s="279" t="s">
        <v>1485</v>
      </c>
      <c r="D2092" s="186" t="s">
        <v>1592</v>
      </c>
      <c r="E2092" s="231" t="str">
        <f t="shared" si="32"/>
        <v>08</v>
      </c>
    </row>
    <row r="2093" spans="2:5" ht="13.5" x14ac:dyDescent="0.15">
      <c r="B2093" s="123" t="s">
        <v>1593</v>
      </c>
      <c r="C2093" s="279" t="s">
        <v>1485</v>
      </c>
      <c r="D2093" s="186" t="s">
        <v>7013</v>
      </c>
      <c r="E2093" s="231" t="str">
        <f t="shared" si="32"/>
        <v>08</v>
      </c>
    </row>
    <row r="2094" spans="2:5" ht="13.5" x14ac:dyDescent="0.15">
      <c r="B2094" s="123" t="s">
        <v>1594</v>
      </c>
      <c r="C2094" s="279" t="s">
        <v>1485</v>
      </c>
      <c r="D2094" s="186" t="s">
        <v>1595</v>
      </c>
      <c r="E2094" s="231" t="str">
        <f t="shared" si="32"/>
        <v>08</v>
      </c>
    </row>
    <row r="2095" spans="2:5" ht="13.5" x14ac:dyDescent="0.15">
      <c r="B2095" s="123" t="s">
        <v>1596</v>
      </c>
      <c r="C2095" s="279" t="s">
        <v>1485</v>
      </c>
      <c r="D2095" s="186" t="s">
        <v>1597</v>
      </c>
      <c r="E2095" s="231" t="str">
        <f t="shared" si="32"/>
        <v>08</v>
      </c>
    </row>
    <row r="2096" spans="2:5" ht="13.5" x14ac:dyDescent="0.15">
      <c r="B2096" s="123" t="s">
        <v>1598</v>
      </c>
      <c r="C2096" s="279" t="s">
        <v>1485</v>
      </c>
      <c r="D2096" s="186" t="s">
        <v>1599</v>
      </c>
      <c r="E2096" s="231" t="str">
        <f t="shared" si="32"/>
        <v>08</v>
      </c>
    </row>
    <row r="2097" spans="2:5" ht="13.5" x14ac:dyDescent="0.15">
      <c r="B2097" s="123" t="s">
        <v>1600</v>
      </c>
      <c r="C2097" s="279" t="s">
        <v>1485</v>
      </c>
      <c r="D2097" s="186" t="s">
        <v>1601</v>
      </c>
      <c r="E2097" s="231" t="str">
        <f t="shared" si="32"/>
        <v>08</v>
      </c>
    </row>
    <row r="2098" spans="2:5" ht="13.5" x14ac:dyDescent="0.15">
      <c r="B2098" s="123" t="s">
        <v>1602</v>
      </c>
      <c r="C2098" s="279" t="s">
        <v>1485</v>
      </c>
      <c r="D2098" s="186" t="s">
        <v>1603</v>
      </c>
      <c r="E2098" s="231" t="str">
        <f t="shared" si="32"/>
        <v>08</v>
      </c>
    </row>
    <row r="2099" spans="2:5" ht="13.5" x14ac:dyDescent="0.15">
      <c r="B2099" s="123" t="s">
        <v>1604</v>
      </c>
      <c r="C2099" s="279" t="s">
        <v>1485</v>
      </c>
      <c r="D2099" s="186" t="s">
        <v>1605</v>
      </c>
      <c r="E2099" s="231" t="str">
        <f t="shared" si="32"/>
        <v>08</v>
      </c>
    </row>
    <row r="2100" spans="2:5" ht="13.5" x14ac:dyDescent="0.15">
      <c r="B2100" s="123" t="s">
        <v>1606</v>
      </c>
      <c r="C2100" s="279" t="s">
        <v>1485</v>
      </c>
      <c r="D2100" s="186" t="s">
        <v>1607</v>
      </c>
      <c r="E2100" s="231" t="str">
        <f t="shared" si="32"/>
        <v>08</v>
      </c>
    </row>
    <row r="2101" spans="2:5" ht="13.5" x14ac:dyDescent="0.15">
      <c r="B2101" s="123" t="s">
        <v>1608</v>
      </c>
      <c r="C2101" s="279" t="s">
        <v>1485</v>
      </c>
      <c r="D2101" s="186" t="s">
        <v>1609</v>
      </c>
      <c r="E2101" s="231" t="str">
        <f t="shared" si="32"/>
        <v>08</v>
      </c>
    </row>
    <row r="2102" spans="2:5" ht="13.5" x14ac:dyDescent="0.15">
      <c r="B2102" s="123" t="s">
        <v>1610</v>
      </c>
      <c r="C2102" s="279" t="s">
        <v>1485</v>
      </c>
      <c r="D2102" s="186" t="s">
        <v>1611</v>
      </c>
      <c r="E2102" s="231" t="str">
        <f t="shared" si="32"/>
        <v>08</v>
      </c>
    </row>
    <row r="2103" spans="2:5" ht="13.5" x14ac:dyDescent="0.15">
      <c r="B2103" s="123" t="s">
        <v>1612</v>
      </c>
      <c r="C2103" s="279" t="s">
        <v>1485</v>
      </c>
      <c r="D2103" s="186" t="s">
        <v>1613</v>
      </c>
      <c r="E2103" s="231" t="str">
        <f t="shared" si="32"/>
        <v>08</v>
      </c>
    </row>
    <row r="2104" spans="2:5" ht="13.5" x14ac:dyDescent="0.15">
      <c r="B2104" s="123" t="s">
        <v>1614</v>
      </c>
      <c r="C2104" s="279" t="s">
        <v>1485</v>
      </c>
      <c r="D2104" s="186" t="s">
        <v>1615</v>
      </c>
      <c r="E2104" s="231" t="str">
        <f t="shared" si="32"/>
        <v>08</v>
      </c>
    </row>
    <row r="2105" spans="2:5" ht="13.5" x14ac:dyDescent="0.15">
      <c r="B2105" s="123" t="s">
        <v>1616</v>
      </c>
      <c r="C2105" s="279" t="s">
        <v>1485</v>
      </c>
      <c r="D2105" s="186" t="s">
        <v>1617</v>
      </c>
      <c r="E2105" s="231" t="str">
        <f t="shared" si="32"/>
        <v>08</v>
      </c>
    </row>
    <row r="2106" spans="2:5" ht="13.5" x14ac:dyDescent="0.15">
      <c r="B2106" s="123" t="s">
        <v>1618</v>
      </c>
      <c r="C2106" s="279" t="s">
        <v>1485</v>
      </c>
      <c r="D2106" s="186" t="s">
        <v>1619</v>
      </c>
      <c r="E2106" s="231" t="str">
        <f t="shared" si="32"/>
        <v>08</v>
      </c>
    </row>
    <row r="2107" spans="2:5" ht="13.5" x14ac:dyDescent="0.15">
      <c r="B2107" s="123" t="s">
        <v>1620</v>
      </c>
      <c r="C2107" s="279" t="s">
        <v>1485</v>
      </c>
      <c r="D2107" s="186" t="s">
        <v>1621</v>
      </c>
      <c r="E2107" s="231" t="str">
        <f t="shared" si="32"/>
        <v>08</v>
      </c>
    </row>
    <row r="2108" spans="2:5" ht="13.5" x14ac:dyDescent="0.15">
      <c r="B2108" s="123" t="s">
        <v>1622</v>
      </c>
      <c r="C2108" s="279" t="s">
        <v>1485</v>
      </c>
      <c r="D2108" s="186" t="s">
        <v>1623</v>
      </c>
      <c r="E2108" s="231" t="str">
        <f t="shared" si="32"/>
        <v>08</v>
      </c>
    </row>
    <row r="2109" spans="2:5" ht="13.5" x14ac:dyDescent="0.15">
      <c r="B2109" s="123" t="s">
        <v>1624</v>
      </c>
      <c r="C2109" s="279" t="s">
        <v>1485</v>
      </c>
      <c r="D2109" s="186" t="s">
        <v>7014</v>
      </c>
      <c r="E2109" s="231" t="str">
        <f t="shared" si="32"/>
        <v>08</v>
      </c>
    </row>
    <row r="2110" spans="2:5" ht="13.5" x14ac:dyDescent="0.15">
      <c r="B2110" s="123" t="s">
        <v>1625</v>
      </c>
      <c r="C2110" s="279" t="s">
        <v>1485</v>
      </c>
      <c r="D2110" s="186" t="s">
        <v>1626</v>
      </c>
      <c r="E2110" s="231" t="str">
        <f t="shared" si="32"/>
        <v>08</v>
      </c>
    </row>
    <row r="2111" spans="2:5" ht="13.5" x14ac:dyDescent="0.15">
      <c r="B2111" s="123" t="s">
        <v>1627</v>
      </c>
      <c r="C2111" s="279" t="s">
        <v>1485</v>
      </c>
      <c r="D2111" s="186" t="s">
        <v>1628</v>
      </c>
      <c r="E2111" s="231" t="str">
        <f t="shared" si="32"/>
        <v>08</v>
      </c>
    </row>
    <row r="2112" spans="2:5" ht="13.5" x14ac:dyDescent="0.15">
      <c r="B2112" s="123" t="s">
        <v>1629</v>
      </c>
      <c r="C2112" s="279" t="s">
        <v>1485</v>
      </c>
      <c r="D2112" s="186" t="s">
        <v>1630</v>
      </c>
      <c r="E2112" s="231" t="str">
        <f t="shared" si="32"/>
        <v>08</v>
      </c>
    </row>
    <row r="2113" spans="2:5" ht="13.5" x14ac:dyDescent="0.15">
      <c r="B2113" s="123" t="s">
        <v>1631</v>
      </c>
      <c r="C2113" s="279" t="s">
        <v>1485</v>
      </c>
      <c r="D2113" s="186" t="s">
        <v>1632</v>
      </c>
      <c r="E2113" s="231" t="str">
        <f t="shared" si="32"/>
        <v>08</v>
      </c>
    </row>
    <row r="2114" spans="2:5" ht="13.5" x14ac:dyDescent="0.15">
      <c r="B2114" s="123" t="s">
        <v>1633</v>
      </c>
      <c r="C2114" s="279" t="s">
        <v>1485</v>
      </c>
      <c r="D2114" s="186" t="s">
        <v>7015</v>
      </c>
      <c r="E2114" s="231" t="str">
        <f t="shared" si="32"/>
        <v>08</v>
      </c>
    </row>
    <row r="2115" spans="2:5" ht="13.5" x14ac:dyDescent="0.15">
      <c r="B2115" s="123" t="s">
        <v>1634</v>
      </c>
      <c r="C2115" s="279" t="s">
        <v>1485</v>
      </c>
      <c r="D2115" s="186" t="s">
        <v>7016</v>
      </c>
      <c r="E2115" s="231" t="str">
        <f t="shared" si="32"/>
        <v>08</v>
      </c>
    </row>
    <row r="2116" spans="2:5" ht="13.5" x14ac:dyDescent="0.15">
      <c r="B2116" s="123" t="s">
        <v>1635</v>
      </c>
      <c r="C2116" s="279" t="s">
        <v>1485</v>
      </c>
      <c r="D2116" s="186" t="s">
        <v>7017</v>
      </c>
      <c r="E2116" s="231" t="str">
        <f t="shared" si="32"/>
        <v>08</v>
      </c>
    </row>
    <row r="2117" spans="2:5" ht="14.25" thickBot="1" x14ac:dyDescent="0.2">
      <c r="B2117" s="124" t="s">
        <v>6907</v>
      </c>
      <c r="C2117" s="280" t="s">
        <v>1485</v>
      </c>
      <c r="D2117" s="187" t="s">
        <v>7018</v>
      </c>
      <c r="E2117" s="231" t="str">
        <f t="shared" si="32"/>
        <v>08</v>
      </c>
    </row>
    <row r="2118" spans="2:5" ht="13.5" x14ac:dyDescent="0.15">
      <c r="B2118" s="118" t="s">
        <v>1687</v>
      </c>
      <c r="C2118" s="281" t="s">
        <v>1636</v>
      </c>
      <c r="D2118" s="178" t="s">
        <v>7019</v>
      </c>
      <c r="E2118" s="231" t="str">
        <f t="shared" si="32"/>
        <v>09</v>
      </c>
    </row>
    <row r="2119" spans="2:5" ht="13.5" x14ac:dyDescent="0.15">
      <c r="B2119" s="119" t="s">
        <v>1688</v>
      </c>
      <c r="C2119" s="283" t="s">
        <v>1636</v>
      </c>
      <c r="D2119" s="179" t="s">
        <v>1689</v>
      </c>
      <c r="E2119" s="231" t="str">
        <f t="shared" ref="E2119:E2183" si="33">LEFT(B2119,2)</f>
        <v>09</v>
      </c>
    </row>
    <row r="2120" spans="2:5" ht="13.5" x14ac:dyDescent="0.15">
      <c r="B2120" s="119" t="s">
        <v>1690</v>
      </c>
      <c r="C2120" s="283" t="s">
        <v>1636</v>
      </c>
      <c r="D2120" s="179" t="s">
        <v>1691</v>
      </c>
      <c r="E2120" s="231" t="str">
        <f t="shared" si="33"/>
        <v>09</v>
      </c>
    </row>
    <row r="2121" spans="2:5" ht="13.5" x14ac:dyDescent="0.15">
      <c r="B2121" s="119" t="s">
        <v>1692</v>
      </c>
      <c r="C2121" s="283" t="s">
        <v>1636</v>
      </c>
      <c r="D2121" s="179" t="s">
        <v>1693</v>
      </c>
      <c r="E2121" s="231" t="str">
        <f t="shared" si="33"/>
        <v>09</v>
      </c>
    </row>
    <row r="2122" spans="2:5" ht="13.5" x14ac:dyDescent="0.15">
      <c r="B2122" s="119" t="s">
        <v>1694</v>
      </c>
      <c r="C2122" s="283" t="s">
        <v>1636</v>
      </c>
      <c r="D2122" s="179" t="s">
        <v>1695</v>
      </c>
      <c r="E2122" s="231" t="str">
        <f t="shared" si="33"/>
        <v>09</v>
      </c>
    </row>
    <row r="2123" spans="2:5" ht="13.5" x14ac:dyDescent="0.15">
      <c r="B2123" s="119" t="s">
        <v>1696</v>
      </c>
      <c r="C2123" s="283" t="s">
        <v>1636</v>
      </c>
      <c r="D2123" s="179" t="s">
        <v>1697</v>
      </c>
      <c r="E2123" s="231" t="str">
        <f t="shared" si="33"/>
        <v>09</v>
      </c>
    </row>
    <row r="2124" spans="2:5" ht="13.5" x14ac:dyDescent="0.15">
      <c r="B2124" s="119" t="s">
        <v>1698</v>
      </c>
      <c r="C2124" s="283" t="s">
        <v>1636</v>
      </c>
      <c r="D2124" s="179" t="s">
        <v>7020</v>
      </c>
      <c r="E2124" s="231" t="str">
        <f t="shared" si="33"/>
        <v>09</v>
      </c>
    </row>
    <row r="2125" spans="2:5" ht="13.5" x14ac:dyDescent="0.15">
      <c r="B2125" s="119" t="s">
        <v>1699</v>
      </c>
      <c r="C2125" s="283" t="s">
        <v>1636</v>
      </c>
      <c r="D2125" s="179" t="s">
        <v>7021</v>
      </c>
      <c r="E2125" s="231" t="str">
        <f t="shared" si="33"/>
        <v>09</v>
      </c>
    </row>
    <row r="2126" spans="2:5" ht="13.5" x14ac:dyDescent="0.15">
      <c r="B2126" s="119" t="s">
        <v>1700</v>
      </c>
      <c r="C2126" s="283" t="s">
        <v>1636</v>
      </c>
      <c r="D2126" s="179" t="s">
        <v>1701</v>
      </c>
      <c r="E2126" s="231" t="str">
        <f t="shared" si="33"/>
        <v>09</v>
      </c>
    </row>
    <row r="2127" spans="2:5" ht="13.5" x14ac:dyDescent="0.15">
      <c r="B2127" s="119" t="s">
        <v>1702</v>
      </c>
      <c r="C2127" s="283" t="s">
        <v>1636</v>
      </c>
      <c r="D2127" s="179" t="s">
        <v>1703</v>
      </c>
      <c r="E2127" s="231" t="str">
        <f t="shared" si="33"/>
        <v>09</v>
      </c>
    </row>
    <row r="2128" spans="2:5" ht="13.5" x14ac:dyDescent="0.15">
      <c r="B2128" s="119" t="s">
        <v>1704</v>
      </c>
      <c r="C2128" s="283" t="s">
        <v>1636</v>
      </c>
      <c r="D2128" s="179" t="s">
        <v>1705</v>
      </c>
      <c r="E2128" s="231" t="str">
        <f t="shared" si="33"/>
        <v>09</v>
      </c>
    </row>
    <row r="2129" spans="2:5" ht="13.5" x14ac:dyDescent="0.15">
      <c r="B2129" s="119" t="s">
        <v>1706</v>
      </c>
      <c r="C2129" s="283" t="s">
        <v>1636</v>
      </c>
      <c r="D2129" s="179" t="s">
        <v>7022</v>
      </c>
      <c r="E2129" s="231" t="str">
        <f t="shared" si="33"/>
        <v>09</v>
      </c>
    </row>
    <row r="2130" spans="2:5" ht="13.5" x14ac:dyDescent="0.15">
      <c r="B2130" s="119" t="s">
        <v>1707</v>
      </c>
      <c r="C2130" s="282" t="s">
        <v>1636</v>
      </c>
      <c r="D2130" s="179" t="s">
        <v>7023</v>
      </c>
      <c r="E2130" s="231" t="str">
        <f t="shared" si="33"/>
        <v>09</v>
      </c>
    </row>
    <row r="2131" spans="2:5" ht="13.5" x14ac:dyDescent="0.15">
      <c r="B2131" s="119" t="s">
        <v>1708</v>
      </c>
      <c r="C2131" s="283" t="s">
        <v>1636</v>
      </c>
      <c r="D2131" s="179" t="s">
        <v>7024</v>
      </c>
      <c r="E2131" s="231" t="str">
        <f t="shared" si="33"/>
        <v>09</v>
      </c>
    </row>
    <row r="2132" spans="2:5" ht="13.5" x14ac:dyDescent="0.15">
      <c r="B2132" s="119" t="s">
        <v>1709</v>
      </c>
      <c r="C2132" s="283" t="s">
        <v>1636</v>
      </c>
      <c r="D2132" s="179" t="s">
        <v>7025</v>
      </c>
      <c r="E2132" s="231" t="str">
        <f t="shared" si="33"/>
        <v>09</v>
      </c>
    </row>
    <row r="2133" spans="2:5" ht="13.5" x14ac:dyDescent="0.15">
      <c r="B2133" s="119" t="s">
        <v>1710</v>
      </c>
      <c r="C2133" s="283" t="s">
        <v>1636</v>
      </c>
      <c r="D2133" s="179" t="s">
        <v>7026</v>
      </c>
      <c r="E2133" s="231" t="str">
        <f t="shared" si="33"/>
        <v>09</v>
      </c>
    </row>
    <row r="2134" spans="2:5" ht="13.5" x14ac:dyDescent="0.15">
      <c r="B2134" s="119" t="s">
        <v>1711</v>
      </c>
      <c r="C2134" s="283" t="s">
        <v>1636</v>
      </c>
      <c r="D2134" s="179" t="s">
        <v>7027</v>
      </c>
      <c r="E2134" s="231" t="str">
        <f t="shared" si="33"/>
        <v>09</v>
      </c>
    </row>
    <row r="2135" spans="2:5" ht="13.5" x14ac:dyDescent="0.15">
      <c r="B2135" s="125" t="s">
        <v>1712</v>
      </c>
      <c r="C2135" s="286" t="s">
        <v>1636</v>
      </c>
      <c r="D2135" s="188" t="s">
        <v>7028</v>
      </c>
      <c r="E2135" s="231" t="str">
        <f t="shared" si="33"/>
        <v>09</v>
      </c>
    </row>
    <row r="2136" spans="2:5" ht="14.25" thickBot="1" x14ac:dyDescent="0.2">
      <c r="B2136" s="120" t="s">
        <v>1713</v>
      </c>
      <c r="C2136" s="284" t="s">
        <v>1636</v>
      </c>
      <c r="D2136" s="180" t="s">
        <v>7029</v>
      </c>
      <c r="E2136" s="231" t="str">
        <f t="shared" si="33"/>
        <v>09</v>
      </c>
    </row>
    <row r="2137" spans="2:5" ht="13.5" x14ac:dyDescent="0.15">
      <c r="B2137" s="111" t="s">
        <v>7193</v>
      </c>
      <c r="C2137" s="275" t="s">
        <v>1714</v>
      </c>
      <c r="D2137" s="171" t="s">
        <v>7194</v>
      </c>
      <c r="E2137" s="231" t="str">
        <f t="shared" ref="E2137" si="34">LEFT(B2137,2)</f>
        <v>10</v>
      </c>
    </row>
    <row r="2138" spans="2:5" ht="13.5" x14ac:dyDescent="0.15">
      <c r="B2138" s="317" t="s">
        <v>1783</v>
      </c>
      <c r="C2138" s="318" t="s">
        <v>1714</v>
      </c>
      <c r="D2138" s="319" t="s">
        <v>1784</v>
      </c>
      <c r="E2138" s="231" t="str">
        <f t="shared" si="33"/>
        <v>10</v>
      </c>
    </row>
    <row r="2139" spans="2:5" ht="13.5" x14ac:dyDescent="0.15">
      <c r="B2139" s="112" t="s">
        <v>1785</v>
      </c>
      <c r="C2139" s="276" t="s">
        <v>1714</v>
      </c>
      <c r="D2139" s="172" t="s">
        <v>1786</v>
      </c>
      <c r="E2139" s="231" t="str">
        <f t="shared" si="33"/>
        <v>10</v>
      </c>
    </row>
    <row r="2140" spans="2:5" ht="13.5" x14ac:dyDescent="0.15">
      <c r="B2140" s="112" t="s">
        <v>1787</v>
      </c>
      <c r="C2140" s="276" t="s">
        <v>1714</v>
      </c>
      <c r="D2140" s="172" t="s">
        <v>7030</v>
      </c>
      <c r="E2140" s="231" t="str">
        <f t="shared" si="33"/>
        <v>10</v>
      </c>
    </row>
    <row r="2141" spans="2:5" ht="13.5" x14ac:dyDescent="0.15">
      <c r="B2141" s="112" t="s">
        <v>1788</v>
      </c>
      <c r="C2141" s="276" t="s">
        <v>1714</v>
      </c>
      <c r="D2141" s="172" t="s">
        <v>1789</v>
      </c>
      <c r="E2141" s="231" t="str">
        <f t="shared" si="33"/>
        <v>10</v>
      </c>
    </row>
    <row r="2142" spans="2:5" ht="13.5" x14ac:dyDescent="0.15">
      <c r="B2142" s="112" t="s">
        <v>1790</v>
      </c>
      <c r="C2142" s="276" t="s">
        <v>1714</v>
      </c>
      <c r="D2142" s="172" t="s">
        <v>7031</v>
      </c>
      <c r="E2142" s="231" t="str">
        <f t="shared" si="33"/>
        <v>10</v>
      </c>
    </row>
    <row r="2143" spans="2:5" ht="13.5" x14ac:dyDescent="0.15">
      <c r="B2143" s="112" t="s">
        <v>1791</v>
      </c>
      <c r="C2143" s="276" t="s">
        <v>1714</v>
      </c>
      <c r="D2143" s="172" t="s">
        <v>1792</v>
      </c>
      <c r="E2143" s="231" t="str">
        <f t="shared" si="33"/>
        <v>10</v>
      </c>
    </row>
    <row r="2144" spans="2:5" ht="13.5" x14ac:dyDescent="0.15">
      <c r="B2144" s="112" t="s">
        <v>1793</v>
      </c>
      <c r="C2144" s="276" t="s">
        <v>1714</v>
      </c>
      <c r="D2144" s="172" t="s">
        <v>1794</v>
      </c>
      <c r="E2144" s="231" t="str">
        <f t="shared" si="33"/>
        <v>10</v>
      </c>
    </row>
    <row r="2145" spans="2:5" ht="13.5" x14ac:dyDescent="0.15">
      <c r="B2145" s="112" t="s">
        <v>1795</v>
      </c>
      <c r="C2145" s="276" t="s">
        <v>1714</v>
      </c>
      <c r="D2145" s="172" t="s">
        <v>1796</v>
      </c>
      <c r="E2145" s="231" t="str">
        <f t="shared" si="33"/>
        <v>10</v>
      </c>
    </row>
    <row r="2146" spans="2:5" ht="13.5" x14ac:dyDescent="0.15">
      <c r="B2146" s="112" t="s">
        <v>1797</v>
      </c>
      <c r="C2146" s="276" t="s">
        <v>1714</v>
      </c>
      <c r="D2146" s="172" t="s">
        <v>1798</v>
      </c>
      <c r="E2146" s="231" t="str">
        <f t="shared" si="33"/>
        <v>10</v>
      </c>
    </row>
    <row r="2147" spans="2:5" ht="13.5" x14ac:dyDescent="0.15">
      <c r="B2147" s="112" t="s">
        <v>1799</v>
      </c>
      <c r="C2147" s="276" t="s">
        <v>1714</v>
      </c>
      <c r="D2147" s="172" t="s">
        <v>1800</v>
      </c>
      <c r="E2147" s="231" t="str">
        <f t="shared" si="33"/>
        <v>10</v>
      </c>
    </row>
    <row r="2148" spans="2:5" ht="13.5" x14ac:dyDescent="0.15">
      <c r="B2148" s="112" t="s">
        <v>1801</v>
      </c>
      <c r="C2148" s="276" t="s">
        <v>1714</v>
      </c>
      <c r="D2148" s="172" t="s">
        <v>1802</v>
      </c>
      <c r="E2148" s="231" t="str">
        <f t="shared" si="33"/>
        <v>10</v>
      </c>
    </row>
    <row r="2149" spans="2:5" ht="13.5" x14ac:dyDescent="0.15">
      <c r="B2149" s="112" t="s">
        <v>1803</v>
      </c>
      <c r="C2149" s="276" t="s">
        <v>1714</v>
      </c>
      <c r="D2149" s="172" t="s">
        <v>7032</v>
      </c>
      <c r="E2149" s="231" t="str">
        <f t="shared" si="33"/>
        <v>10</v>
      </c>
    </row>
    <row r="2150" spans="2:5" ht="13.5" x14ac:dyDescent="0.15">
      <c r="B2150" s="112" t="s">
        <v>1804</v>
      </c>
      <c r="C2150" s="276" t="s">
        <v>1714</v>
      </c>
      <c r="D2150" s="172" t="s">
        <v>1805</v>
      </c>
      <c r="E2150" s="231" t="str">
        <f t="shared" si="33"/>
        <v>10</v>
      </c>
    </row>
    <row r="2151" spans="2:5" ht="13.5" x14ac:dyDescent="0.15">
      <c r="B2151" s="112" t="s">
        <v>1806</v>
      </c>
      <c r="C2151" s="276" t="s">
        <v>1714</v>
      </c>
      <c r="D2151" s="172" t="s">
        <v>1807</v>
      </c>
      <c r="E2151" s="231" t="str">
        <f t="shared" si="33"/>
        <v>10</v>
      </c>
    </row>
    <row r="2152" spans="2:5" ht="13.5" x14ac:dyDescent="0.15">
      <c r="B2152" s="112" t="s">
        <v>1808</v>
      </c>
      <c r="C2152" s="276" t="s">
        <v>1714</v>
      </c>
      <c r="D2152" s="172" t="s">
        <v>1809</v>
      </c>
      <c r="E2152" s="231" t="str">
        <f t="shared" si="33"/>
        <v>10</v>
      </c>
    </row>
    <row r="2153" spans="2:5" ht="13.5" x14ac:dyDescent="0.15">
      <c r="B2153" s="112" t="s">
        <v>1810</v>
      </c>
      <c r="C2153" s="276" t="s">
        <v>1714</v>
      </c>
      <c r="D2153" s="172" t="s">
        <v>7033</v>
      </c>
      <c r="E2153" s="231" t="str">
        <f t="shared" si="33"/>
        <v>10</v>
      </c>
    </row>
    <row r="2154" spans="2:5" ht="13.5" x14ac:dyDescent="0.15">
      <c r="B2154" s="112" t="s">
        <v>1811</v>
      </c>
      <c r="C2154" s="276" t="s">
        <v>1714</v>
      </c>
      <c r="D2154" s="172" t="s">
        <v>1812</v>
      </c>
      <c r="E2154" s="231" t="str">
        <f t="shared" si="33"/>
        <v>10</v>
      </c>
    </row>
    <row r="2155" spans="2:5" ht="13.5" x14ac:dyDescent="0.15">
      <c r="B2155" s="112" t="s">
        <v>1813</v>
      </c>
      <c r="C2155" s="276" t="s">
        <v>1714</v>
      </c>
      <c r="D2155" s="172" t="s">
        <v>1814</v>
      </c>
      <c r="E2155" s="231" t="str">
        <f t="shared" si="33"/>
        <v>10</v>
      </c>
    </row>
    <row r="2156" spans="2:5" ht="13.5" x14ac:dyDescent="0.15">
      <c r="B2156" s="112" t="s">
        <v>1815</v>
      </c>
      <c r="C2156" s="276" t="s">
        <v>1714</v>
      </c>
      <c r="D2156" s="172" t="s">
        <v>1816</v>
      </c>
      <c r="E2156" s="231" t="str">
        <f t="shared" si="33"/>
        <v>10</v>
      </c>
    </row>
    <row r="2157" spans="2:5" ht="13.5" x14ac:dyDescent="0.15">
      <c r="B2157" s="112" t="s">
        <v>1817</v>
      </c>
      <c r="C2157" s="276" t="s">
        <v>1714</v>
      </c>
      <c r="D2157" s="172" t="s">
        <v>1818</v>
      </c>
      <c r="E2157" s="231" t="str">
        <f t="shared" si="33"/>
        <v>10</v>
      </c>
    </row>
    <row r="2158" spans="2:5" ht="13.5" x14ac:dyDescent="0.15">
      <c r="B2158" s="112" t="s">
        <v>1819</v>
      </c>
      <c r="C2158" s="276" t="s">
        <v>1714</v>
      </c>
      <c r="D2158" s="172" t="s">
        <v>1820</v>
      </c>
      <c r="E2158" s="231" t="str">
        <f t="shared" si="33"/>
        <v>10</v>
      </c>
    </row>
    <row r="2159" spans="2:5" ht="13.5" x14ac:dyDescent="0.15">
      <c r="B2159" s="112" t="s">
        <v>1821</v>
      </c>
      <c r="C2159" s="276" t="s">
        <v>1714</v>
      </c>
      <c r="D2159" s="172" t="s">
        <v>1822</v>
      </c>
      <c r="E2159" s="231" t="str">
        <f t="shared" si="33"/>
        <v>10</v>
      </c>
    </row>
    <row r="2160" spans="2:5" ht="13.5" x14ac:dyDescent="0.15">
      <c r="B2160" s="112" t="s">
        <v>1823</v>
      </c>
      <c r="C2160" s="276" t="s">
        <v>1714</v>
      </c>
      <c r="D2160" s="172" t="s">
        <v>7034</v>
      </c>
      <c r="E2160" s="231" t="str">
        <f t="shared" si="33"/>
        <v>10</v>
      </c>
    </row>
    <row r="2161" spans="2:5" ht="13.5" x14ac:dyDescent="0.15">
      <c r="B2161" s="112" t="s">
        <v>1824</v>
      </c>
      <c r="C2161" s="276" t="s">
        <v>1714</v>
      </c>
      <c r="D2161" s="172" t="s">
        <v>1825</v>
      </c>
      <c r="E2161" s="231" t="str">
        <f t="shared" si="33"/>
        <v>10</v>
      </c>
    </row>
    <row r="2162" spans="2:5" ht="13.5" x14ac:dyDescent="0.15">
      <c r="B2162" s="112" t="s">
        <v>1826</v>
      </c>
      <c r="C2162" s="276" t="s">
        <v>1714</v>
      </c>
      <c r="D2162" s="172" t="s">
        <v>1827</v>
      </c>
      <c r="E2162" s="231" t="str">
        <f t="shared" si="33"/>
        <v>10</v>
      </c>
    </row>
    <row r="2163" spans="2:5" ht="13.5" x14ac:dyDescent="0.15">
      <c r="B2163" s="112" t="s">
        <v>1828</v>
      </c>
      <c r="C2163" s="276" t="s">
        <v>1714</v>
      </c>
      <c r="D2163" s="172" t="s">
        <v>1829</v>
      </c>
      <c r="E2163" s="231" t="str">
        <f t="shared" si="33"/>
        <v>10</v>
      </c>
    </row>
    <row r="2164" spans="2:5" ht="13.5" x14ac:dyDescent="0.15">
      <c r="B2164" s="112" t="s">
        <v>1830</v>
      </c>
      <c r="C2164" s="276" t="s">
        <v>1714</v>
      </c>
      <c r="D2164" s="172" t="s">
        <v>1831</v>
      </c>
      <c r="E2164" s="231" t="str">
        <f t="shared" si="33"/>
        <v>10</v>
      </c>
    </row>
    <row r="2165" spans="2:5" ht="13.5" x14ac:dyDescent="0.15">
      <c r="B2165" s="112" t="s">
        <v>1832</v>
      </c>
      <c r="C2165" s="276" t="s">
        <v>1714</v>
      </c>
      <c r="D2165" s="172" t="s">
        <v>7035</v>
      </c>
      <c r="E2165" s="231" t="str">
        <f t="shared" si="33"/>
        <v>10</v>
      </c>
    </row>
    <row r="2166" spans="2:5" ht="13.5" x14ac:dyDescent="0.15">
      <c r="B2166" s="121" t="s">
        <v>1833</v>
      </c>
      <c r="C2166" s="285" t="s">
        <v>1714</v>
      </c>
      <c r="D2166" s="189" t="s">
        <v>7036</v>
      </c>
      <c r="E2166" s="231" t="str">
        <f t="shared" si="33"/>
        <v>10</v>
      </c>
    </row>
    <row r="2167" spans="2:5" ht="13.5" x14ac:dyDescent="0.15">
      <c r="B2167" s="121" t="s">
        <v>1834</v>
      </c>
      <c r="C2167" s="285" t="s">
        <v>1714</v>
      </c>
      <c r="D2167" s="189" t="s">
        <v>7037</v>
      </c>
      <c r="E2167" s="231" t="str">
        <f t="shared" si="33"/>
        <v>10</v>
      </c>
    </row>
    <row r="2168" spans="2:5" ht="14.25" thickBot="1" x14ac:dyDescent="0.2">
      <c r="B2168" s="113" t="s">
        <v>6908</v>
      </c>
      <c r="C2168" s="277" t="s">
        <v>1714</v>
      </c>
      <c r="D2168" s="173" t="s">
        <v>7038</v>
      </c>
      <c r="E2168" s="231" t="str">
        <f t="shared" si="33"/>
        <v>10</v>
      </c>
    </row>
    <row r="2169" spans="2:5" ht="13.5" x14ac:dyDescent="0.15">
      <c r="B2169" s="126" t="s">
        <v>1959</v>
      </c>
      <c r="C2169" s="278" t="s">
        <v>1835</v>
      </c>
      <c r="D2169" s="190" t="s">
        <v>1960</v>
      </c>
      <c r="E2169" s="231" t="str">
        <f t="shared" si="33"/>
        <v>11</v>
      </c>
    </row>
    <row r="2170" spans="2:5" ht="13.5" x14ac:dyDescent="0.15">
      <c r="B2170" s="127" t="s">
        <v>1961</v>
      </c>
      <c r="C2170" s="279" t="s">
        <v>1835</v>
      </c>
      <c r="D2170" s="191" t="s">
        <v>1962</v>
      </c>
      <c r="E2170" s="231" t="str">
        <f t="shared" si="33"/>
        <v>11</v>
      </c>
    </row>
    <row r="2171" spans="2:5" ht="13.5" x14ac:dyDescent="0.15">
      <c r="B2171" s="127" t="s">
        <v>1963</v>
      </c>
      <c r="C2171" s="279" t="s">
        <v>1835</v>
      </c>
      <c r="D2171" s="191" t="s">
        <v>1964</v>
      </c>
      <c r="E2171" s="231" t="str">
        <f t="shared" si="33"/>
        <v>11</v>
      </c>
    </row>
    <row r="2172" spans="2:5" ht="13.5" x14ac:dyDescent="0.15">
      <c r="B2172" s="127" t="s">
        <v>1965</v>
      </c>
      <c r="C2172" s="279" t="s">
        <v>1835</v>
      </c>
      <c r="D2172" s="191" t="s">
        <v>1966</v>
      </c>
      <c r="E2172" s="231" t="str">
        <f t="shared" si="33"/>
        <v>11</v>
      </c>
    </row>
    <row r="2173" spans="2:5" ht="13.5" x14ac:dyDescent="0.15">
      <c r="B2173" s="127" t="s">
        <v>1967</v>
      </c>
      <c r="C2173" s="279" t="s">
        <v>1835</v>
      </c>
      <c r="D2173" s="191" t="s">
        <v>6420</v>
      </c>
      <c r="E2173" s="231" t="str">
        <f t="shared" si="33"/>
        <v>11</v>
      </c>
    </row>
    <row r="2174" spans="2:5" ht="13.5" x14ac:dyDescent="0.15">
      <c r="B2174" s="127" t="s">
        <v>1968</v>
      </c>
      <c r="C2174" s="279" t="s">
        <v>1835</v>
      </c>
      <c r="D2174" s="191" t="s">
        <v>1969</v>
      </c>
      <c r="E2174" s="231" t="str">
        <f t="shared" si="33"/>
        <v>11</v>
      </c>
    </row>
    <row r="2175" spans="2:5" ht="13.5" x14ac:dyDescent="0.15">
      <c r="B2175" s="127" t="s">
        <v>1970</v>
      </c>
      <c r="C2175" s="279" t="s">
        <v>1835</v>
      </c>
      <c r="D2175" s="191" t="s">
        <v>1971</v>
      </c>
      <c r="E2175" s="231" t="str">
        <f t="shared" si="33"/>
        <v>11</v>
      </c>
    </row>
    <row r="2176" spans="2:5" ht="13.5" x14ac:dyDescent="0.15">
      <c r="B2176" s="127" t="s">
        <v>1972</v>
      </c>
      <c r="C2176" s="279" t="s">
        <v>1835</v>
      </c>
      <c r="D2176" s="191" t="s">
        <v>1973</v>
      </c>
      <c r="E2176" s="231" t="str">
        <f t="shared" si="33"/>
        <v>11</v>
      </c>
    </row>
    <row r="2177" spans="2:5" ht="13.5" x14ac:dyDescent="0.15">
      <c r="B2177" s="127" t="s">
        <v>1974</v>
      </c>
      <c r="C2177" s="279" t="s">
        <v>1835</v>
      </c>
      <c r="D2177" s="191" t="s">
        <v>1975</v>
      </c>
      <c r="E2177" s="231" t="str">
        <f t="shared" si="33"/>
        <v>11</v>
      </c>
    </row>
    <row r="2178" spans="2:5" ht="13.5" x14ac:dyDescent="0.15">
      <c r="B2178" s="127" t="s">
        <v>1976</v>
      </c>
      <c r="C2178" s="279" t="s">
        <v>1835</v>
      </c>
      <c r="D2178" s="191" t="s">
        <v>1977</v>
      </c>
      <c r="E2178" s="231" t="str">
        <f t="shared" si="33"/>
        <v>11</v>
      </c>
    </row>
    <row r="2179" spans="2:5" ht="13.5" x14ac:dyDescent="0.15">
      <c r="B2179" s="127" t="s">
        <v>1978</v>
      </c>
      <c r="C2179" s="279" t="s">
        <v>1835</v>
      </c>
      <c r="D2179" s="191" t="s">
        <v>1979</v>
      </c>
      <c r="E2179" s="231" t="str">
        <f t="shared" si="33"/>
        <v>11</v>
      </c>
    </row>
    <row r="2180" spans="2:5" ht="13.5" x14ac:dyDescent="0.15">
      <c r="B2180" s="127" t="s">
        <v>1980</v>
      </c>
      <c r="C2180" s="279" t="s">
        <v>1835</v>
      </c>
      <c r="D2180" s="191" t="s">
        <v>1981</v>
      </c>
      <c r="E2180" s="231" t="str">
        <f t="shared" si="33"/>
        <v>11</v>
      </c>
    </row>
    <row r="2181" spans="2:5" ht="13.5" x14ac:dyDescent="0.15">
      <c r="B2181" s="127" t="s">
        <v>1982</v>
      </c>
      <c r="C2181" s="279" t="s">
        <v>1835</v>
      </c>
      <c r="D2181" s="191" t="s">
        <v>1983</v>
      </c>
      <c r="E2181" s="231" t="str">
        <f t="shared" si="33"/>
        <v>11</v>
      </c>
    </row>
    <row r="2182" spans="2:5" ht="13.5" x14ac:dyDescent="0.15">
      <c r="B2182" s="127" t="s">
        <v>1984</v>
      </c>
      <c r="C2182" s="279" t="s">
        <v>1835</v>
      </c>
      <c r="D2182" s="191" t="s">
        <v>1985</v>
      </c>
      <c r="E2182" s="231" t="str">
        <f t="shared" si="33"/>
        <v>11</v>
      </c>
    </row>
    <row r="2183" spans="2:5" ht="13.5" x14ac:dyDescent="0.15">
      <c r="B2183" s="127" t="s">
        <v>1986</v>
      </c>
      <c r="C2183" s="279" t="s">
        <v>1835</v>
      </c>
      <c r="D2183" s="191" t="s">
        <v>1987</v>
      </c>
      <c r="E2183" s="231" t="str">
        <f t="shared" si="33"/>
        <v>11</v>
      </c>
    </row>
    <row r="2184" spans="2:5" ht="13.5" x14ac:dyDescent="0.15">
      <c r="B2184" s="127" t="s">
        <v>1988</v>
      </c>
      <c r="C2184" s="279" t="s">
        <v>1835</v>
      </c>
      <c r="D2184" s="191" t="s">
        <v>1989</v>
      </c>
      <c r="E2184" s="231" t="str">
        <f t="shared" ref="E2184:E2247" si="35">LEFT(B2184,2)</f>
        <v>11</v>
      </c>
    </row>
    <row r="2185" spans="2:5" ht="13.5" x14ac:dyDescent="0.15">
      <c r="B2185" s="127" t="s">
        <v>1990</v>
      </c>
      <c r="C2185" s="287" t="s">
        <v>1835</v>
      </c>
      <c r="D2185" s="191" t="s">
        <v>6421</v>
      </c>
      <c r="E2185" s="231" t="str">
        <f t="shared" si="35"/>
        <v>11</v>
      </c>
    </row>
    <row r="2186" spans="2:5" ht="13.5" x14ac:dyDescent="0.15">
      <c r="B2186" s="127" t="s">
        <v>1991</v>
      </c>
      <c r="C2186" s="287" t="s">
        <v>1835</v>
      </c>
      <c r="D2186" s="191" t="s">
        <v>1992</v>
      </c>
      <c r="E2186" s="231" t="str">
        <f t="shared" si="35"/>
        <v>11</v>
      </c>
    </row>
    <row r="2187" spans="2:5" ht="13.5" x14ac:dyDescent="0.15">
      <c r="B2187" s="127" t="s">
        <v>1993</v>
      </c>
      <c r="C2187" s="287" t="s">
        <v>1835</v>
      </c>
      <c r="D2187" s="191" t="s">
        <v>6422</v>
      </c>
      <c r="E2187" s="231" t="str">
        <f t="shared" si="35"/>
        <v>11</v>
      </c>
    </row>
    <row r="2188" spans="2:5" ht="13.5" x14ac:dyDescent="0.15">
      <c r="B2188" s="127" t="s">
        <v>1994</v>
      </c>
      <c r="C2188" s="287" t="s">
        <v>1835</v>
      </c>
      <c r="D2188" s="191" t="s">
        <v>1995</v>
      </c>
      <c r="E2188" s="231" t="str">
        <f t="shared" si="35"/>
        <v>11</v>
      </c>
    </row>
    <row r="2189" spans="2:5" ht="13.5" x14ac:dyDescent="0.15">
      <c r="B2189" s="127" t="s">
        <v>1996</v>
      </c>
      <c r="C2189" s="279" t="s">
        <v>1835</v>
      </c>
      <c r="D2189" s="191" t="s">
        <v>7039</v>
      </c>
      <c r="E2189" s="231" t="str">
        <f t="shared" si="35"/>
        <v>11</v>
      </c>
    </row>
    <row r="2190" spans="2:5" ht="13.5" x14ac:dyDescent="0.15">
      <c r="B2190" s="127" t="s">
        <v>1997</v>
      </c>
      <c r="C2190" s="279" t="s">
        <v>1835</v>
      </c>
      <c r="D2190" s="191" t="s">
        <v>6423</v>
      </c>
      <c r="E2190" s="231" t="str">
        <f t="shared" si="35"/>
        <v>11</v>
      </c>
    </row>
    <row r="2191" spans="2:5" ht="13.5" x14ac:dyDescent="0.15">
      <c r="B2191" s="127" t="s">
        <v>1998</v>
      </c>
      <c r="C2191" s="279" t="s">
        <v>1835</v>
      </c>
      <c r="D2191" s="191" t="s">
        <v>7040</v>
      </c>
      <c r="E2191" s="231" t="str">
        <f t="shared" si="35"/>
        <v>11</v>
      </c>
    </row>
    <row r="2192" spans="2:5" ht="13.5" x14ac:dyDescent="0.15">
      <c r="B2192" s="115" t="s">
        <v>1999</v>
      </c>
      <c r="C2192" s="279" t="s">
        <v>1835</v>
      </c>
      <c r="D2192" s="175" t="s">
        <v>2000</v>
      </c>
      <c r="E2192" s="231" t="str">
        <f t="shared" si="35"/>
        <v>11</v>
      </c>
    </row>
    <row r="2193" spans="2:5" ht="13.5" x14ac:dyDescent="0.15">
      <c r="B2193" s="115" t="s">
        <v>2001</v>
      </c>
      <c r="C2193" s="279" t="s">
        <v>1835</v>
      </c>
      <c r="D2193" s="175" t="s">
        <v>2002</v>
      </c>
      <c r="E2193" s="231" t="str">
        <f t="shared" si="35"/>
        <v>11</v>
      </c>
    </row>
    <row r="2194" spans="2:5" ht="13.5" x14ac:dyDescent="0.15">
      <c r="B2194" s="115" t="s">
        <v>2003</v>
      </c>
      <c r="C2194" s="279" t="s">
        <v>1835</v>
      </c>
      <c r="D2194" s="175" t="s">
        <v>7041</v>
      </c>
      <c r="E2194" s="231" t="str">
        <f t="shared" si="35"/>
        <v>11</v>
      </c>
    </row>
    <row r="2195" spans="2:5" ht="13.5" x14ac:dyDescent="0.15">
      <c r="B2195" s="115" t="s">
        <v>2004</v>
      </c>
      <c r="C2195" s="279" t="s">
        <v>1835</v>
      </c>
      <c r="D2195" s="175" t="s">
        <v>6424</v>
      </c>
      <c r="E2195" s="231" t="str">
        <f t="shared" si="35"/>
        <v>11</v>
      </c>
    </row>
    <row r="2196" spans="2:5" ht="13.5" x14ac:dyDescent="0.15">
      <c r="B2196" s="115" t="s">
        <v>2005</v>
      </c>
      <c r="C2196" s="279" t="s">
        <v>1835</v>
      </c>
      <c r="D2196" s="175" t="s">
        <v>7042</v>
      </c>
      <c r="E2196" s="231" t="str">
        <f t="shared" si="35"/>
        <v>11</v>
      </c>
    </row>
    <row r="2197" spans="2:5" ht="13.5" x14ac:dyDescent="0.15">
      <c r="B2197" s="115" t="s">
        <v>2006</v>
      </c>
      <c r="C2197" s="279" t="s">
        <v>1835</v>
      </c>
      <c r="D2197" s="175" t="s">
        <v>2007</v>
      </c>
      <c r="E2197" s="231" t="str">
        <f t="shared" si="35"/>
        <v>11</v>
      </c>
    </row>
    <row r="2198" spans="2:5" ht="13.5" x14ac:dyDescent="0.15">
      <c r="B2198" s="115" t="s">
        <v>2008</v>
      </c>
      <c r="C2198" s="279" t="s">
        <v>1835</v>
      </c>
      <c r="D2198" s="175" t="s">
        <v>2009</v>
      </c>
      <c r="E2198" s="231" t="str">
        <f t="shared" si="35"/>
        <v>11</v>
      </c>
    </row>
    <row r="2199" spans="2:5" ht="13.5" x14ac:dyDescent="0.15">
      <c r="B2199" s="115" t="s">
        <v>2010</v>
      </c>
      <c r="C2199" s="279" t="s">
        <v>1835</v>
      </c>
      <c r="D2199" s="175" t="s">
        <v>2011</v>
      </c>
      <c r="E2199" s="231" t="str">
        <f t="shared" si="35"/>
        <v>11</v>
      </c>
    </row>
    <row r="2200" spans="2:5" ht="13.5" x14ac:dyDescent="0.15">
      <c r="B2200" s="115" t="s">
        <v>2012</v>
      </c>
      <c r="C2200" s="279" t="s">
        <v>1835</v>
      </c>
      <c r="D2200" s="175" t="s">
        <v>6425</v>
      </c>
      <c r="E2200" s="231" t="str">
        <f t="shared" si="35"/>
        <v>11</v>
      </c>
    </row>
    <row r="2201" spans="2:5" ht="13.5" x14ac:dyDescent="0.15">
      <c r="B2201" s="115" t="s">
        <v>2013</v>
      </c>
      <c r="C2201" s="279" t="s">
        <v>1835</v>
      </c>
      <c r="D2201" s="175" t="s">
        <v>2014</v>
      </c>
      <c r="E2201" s="231" t="str">
        <f t="shared" si="35"/>
        <v>11</v>
      </c>
    </row>
    <row r="2202" spans="2:5" ht="13.5" x14ac:dyDescent="0.15">
      <c r="B2202" s="115" t="s">
        <v>2015</v>
      </c>
      <c r="C2202" s="279" t="s">
        <v>1835</v>
      </c>
      <c r="D2202" s="175" t="s">
        <v>2016</v>
      </c>
      <c r="E2202" s="231" t="str">
        <f t="shared" si="35"/>
        <v>11</v>
      </c>
    </row>
    <row r="2203" spans="2:5" ht="13.5" x14ac:dyDescent="0.15">
      <c r="B2203" s="115" t="s">
        <v>2017</v>
      </c>
      <c r="C2203" s="279" t="s">
        <v>1835</v>
      </c>
      <c r="D2203" s="175" t="s">
        <v>2018</v>
      </c>
      <c r="E2203" s="231" t="str">
        <f t="shared" si="35"/>
        <v>11</v>
      </c>
    </row>
    <row r="2204" spans="2:5" ht="13.5" x14ac:dyDescent="0.15">
      <c r="B2204" s="115" t="s">
        <v>2019</v>
      </c>
      <c r="C2204" s="279" t="s">
        <v>1835</v>
      </c>
      <c r="D2204" s="175" t="s">
        <v>2020</v>
      </c>
      <c r="E2204" s="231" t="str">
        <f t="shared" si="35"/>
        <v>11</v>
      </c>
    </row>
    <row r="2205" spans="2:5" ht="13.5" x14ac:dyDescent="0.15">
      <c r="B2205" s="115" t="s">
        <v>2021</v>
      </c>
      <c r="C2205" s="279" t="s">
        <v>1835</v>
      </c>
      <c r="D2205" s="175" t="s">
        <v>2022</v>
      </c>
      <c r="E2205" s="231" t="str">
        <f t="shared" si="35"/>
        <v>11</v>
      </c>
    </row>
    <row r="2206" spans="2:5" ht="13.5" x14ac:dyDescent="0.15">
      <c r="B2206" s="115" t="s">
        <v>2023</v>
      </c>
      <c r="C2206" s="279" t="s">
        <v>1835</v>
      </c>
      <c r="D2206" s="175" t="s">
        <v>2024</v>
      </c>
      <c r="E2206" s="231" t="str">
        <f t="shared" si="35"/>
        <v>11</v>
      </c>
    </row>
    <row r="2207" spans="2:5" ht="13.5" x14ac:dyDescent="0.15">
      <c r="B2207" s="115" t="s">
        <v>2025</v>
      </c>
      <c r="C2207" s="279" t="s">
        <v>1835</v>
      </c>
      <c r="D2207" s="175" t="s">
        <v>2026</v>
      </c>
      <c r="E2207" s="231" t="str">
        <f t="shared" si="35"/>
        <v>11</v>
      </c>
    </row>
    <row r="2208" spans="2:5" ht="13.5" x14ac:dyDescent="0.15">
      <c r="B2208" s="115" t="s">
        <v>2027</v>
      </c>
      <c r="C2208" s="279" t="s">
        <v>1835</v>
      </c>
      <c r="D2208" s="175" t="s">
        <v>2028</v>
      </c>
      <c r="E2208" s="231" t="str">
        <f t="shared" si="35"/>
        <v>11</v>
      </c>
    </row>
    <row r="2209" spans="2:5" ht="13.5" x14ac:dyDescent="0.15">
      <c r="B2209" s="115" t="s">
        <v>2029</v>
      </c>
      <c r="C2209" s="279" t="s">
        <v>1835</v>
      </c>
      <c r="D2209" s="175" t="s">
        <v>2030</v>
      </c>
      <c r="E2209" s="231" t="str">
        <f t="shared" si="35"/>
        <v>11</v>
      </c>
    </row>
    <row r="2210" spans="2:5" ht="13.5" x14ac:dyDescent="0.15">
      <c r="B2210" s="115" t="s">
        <v>2031</v>
      </c>
      <c r="C2210" s="279" t="s">
        <v>1835</v>
      </c>
      <c r="D2210" s="175" t="s">
        <v>2032</v>
      </c>
      <c r="E2210" s="231" t="str">
        <f t="shared" si="35"/>
        <v>11</v>
      </c>
    </row>
    <row r="2211" spans="2:5" ht="13.5" x14ac:dyDescent="0.15">
      <c r="B2211" s="115" t="s">
        <v>2033</v>
      </c>
      <c r="C2211" s="279" t="s">
        <v>1835</v>
      </c>
      <c r="D2211" s="175" t="s">
        <v>2034</v>
      </c>
      <c r="E2211" s="231" t="str">
        <f t="shared" si="35"/>
        <v>11</v>
      </c>
    </row>
    <row r="2212" spans="2:5" ht="13.5" x14ac:dyDescent="0.15">
      <c r="B2212" s="115" t="s">
        <v>2035</v>
      </c>
      <c r="C2212" s="287" t="s">
        <v>1835</v>
      </c>
      <c r="D2212" s="175" t="s">
        <v>2036</v>
      </c>
      <c r="E2212" s="231" t="str">
        <f t="shared" si="35"/>
        <v>11</v>
      </c>
    </row>
    <row r="2213" spans="2:5" ht="13.5" x14ac:dyDescent="0.15">
      <c r="B2213" s="115" t="s">
        <v>2037</v>
      </c>
      <c r="C2213" s="279" t="s">
        <v>1835</v>
      </c>
      <c r="D2213" s="175" t="s">
        <v>6426</v>
      </c>
      <c r="E2213" s="231" t="str">
        <f t="shared" si="35"/>
        <v>11</v>
      </c>
    </row>
    <row r="2214" spans="2:5" ht="13.5" x14ac:dyDescent="0.15">
      <c r="B2214" s="115" t="s">
        <v>2038</v>
      </c>
      <c r="C2214" s="279" t="s">
        <v>1835</v>
      </c>
      <c r="D2214" s="175" t="s">
        <v>6427</v>
      </c>
      <c r="E2214" s="231" t="str">
        <f t="shared" si="35"/>
        <v>11</v>
      </c>
    </row>
    <row r="2215" spans="2:5" ht="13.5" x14ac:dyDescent="0.15">
      <c r="B2215" s="116" t="s">
        <v>2039</v>
      </c>
      <c r="C2215" s="287" t="s">
        <v>1835</v>
      </c>
      <c r="D2215" s="176" t="s">
        <v>6428</v>
      </c>
      <c r="E2215" s="231" t="str">
        <f t="shared" si="35"/>
        <v>11</v>
      </c>
    </row>
    <row r="2216" spans="2:5" ht="13.5" x14ac:dyDescent="0.15">
      <c r="B2216" s="115" t="s">
        <v>2040</v>
      </c>
      <c r="C2216" s="287" t="s">
        <v>1835</v>
      </c>
      <c r="D2216" s="192" t="s">
        <v>6429</v>
      </c>
      <c r="E2216" s="231" t="str">
        <f t="shared" si="35"/>
        <v>11</v>
      </c>
    </row>
    <row r="2217" spans="2:5" ht="13.5" x14ac:dyDescent="0.15">
      <c r="B2217" s="115" t="s">
        <v>2041</v>
      </c>
      <c r="C2217" s="287" t="s">
        <v>1835</v>
      </c>
      <c r="D2217" s="192" t="s">
        <v>6430</v>
      </c>
      <c r="E2217" s="231" t="str">
        <f t="shared" si="35"/>
        <v>11</v>
      </c>
    </row>
    <row r="2218" spans="2:5" ht="13.5" x14ac:dyDescent="0.15">
      <c r="B2218" s="115" t="s">
        <v>2042</v>
      </c>
      <c r="C2218" s="279" t="s">
        <v>1835</v>
      </c>
      <c r="D2218" s="175" t="s">
        <v>6431</v>
      </c>
      <c r="E2218" s="231" t="str">
        <f t="shared" si="35"/>
        <v>11</v>
      </c>
    </row>
    <row r="2219" spans="2:5" ht="13.5" x14ac:dyDescent="0.15">
      <c r="B2219" s="115" t="s">
        <v>2043</v>
      </c>
      <c r="C2219" s="279" t="s">
        <v>1835</v>
      </c>
      <c r="D2219" s="175" t="s">
        <v>2044</v>
      </c>
      <c r="E2219" s="231" t="str">
        <f t="shared" si="35"/>
        <v>11</v>
      </c>
    </row>
    <row r="2220" spans="2:5" ht="13.5" x14ac:dyDescent="0.15">
      <c r="B2220" s="115">
        <v>119067</v>
      </c>
      <c r="C2220" s="287" t="s">
        <v>1835</v>
      </c>
      <c r="D2220" s="192" t="s">
        <v>7043</v>
      </c>
      <c r="E2220" s="231" t="str">
        <f t="shared" si="35"/>
        <v>11</v>
      </c>
    </row>
    <row r="2221" spans="2:5" ht="14.25" thickBot="1" x14ac:dyDescent="0.2">
      <c r="B2221" s="128" t="s">
        <v>6909</v>
      </c>
      <c r="C2221" s="288" t="s">
        <v>1835</v>
      </c>
      <c r="D2221" s="193" t="s">
        <v>7044</v>
      </c>
      <c r="E2221" s="231" t="str">
        <f t="shared" si="35"/>
        <v>11</v>
      </c>
    </row>
    <row r="2222" spans="2:5" ht="13.5" x14ac:dyDescent="0.15">
      <c r="B2222" s="118" t="s">
        <v>2152</v>
      </c>
      <c r="C2222" s="281" t="s">
        <v>2045</v>
      </c>
      <c r="D2222" s="178" t="s">
        <v>2153</v>
      </c>
      <c r="E2222" s="231" t="str">
        <f t="shared" si="35"/>
        <v>12</v>
      </c>
    </row>
    <row r="2223" spans="2:5" ht="13.5" x14ac:dyDescent="0.15">
      <c r="B2223" s="119" t="s">
        <v>2154</v>
      </c>
      <c r="C2223" s="283" t="s">
        <v>2045</v>
      </c>
      <c r="D2223" s="179" t="s">
        <v>2155</v>
      </c>
      <c r="E2223" s="231" t="str">
        <f t="shared" si="35"/>
        <v>12</v>
      </c>
    </row>
    <row r="2224" spans="2:5" ht="13.5" x14ac:dyDescent="0.15">
      <c r="B2224" s="119" t="s">
        <v>2156</v>
      </c>
      <c r="C2224" s="283" t="s">
        <v>2045</v>
      </c>
      <c r="D2224" s="179" t="s">
        <v>2157</v>
      </c>
      <c r="E2224" s="231" t="str">
        <f t="shared" si="35"/>
        <v>12</v>
      </c>
    </row>
    <row r="2225" spans="2:5" ht="13.5" x14ac:dyDescent="0.15">
      <c r="B2225" s="119" t="s">
        <v>2158</v>
      </c>
      <c r="C2225" s="283" t="s">
        <v>2045</v>
      </c>
      <c r="D2225" s="179" t="s">
        <v>7045</v>
      </c>
      <c r="E2225" s="231" t="str">
        <f t="shared" si="35"/>
        <v>12</v>
      </c>
    </row>
    <row r="2226" spans="2:5" ht="13.5" x14ac:dyDescent="0.15">
      <c r="B2226" s="119" t="s">
        <v>2159</v>
      </c>
      <c r="C2226" s="283" t="s">
        <v>2045</v>
      </c>
      <c r="D2226" s="179" t="s">
        <v>2160</v>
      </c>
      <c r="E2226" s="231" t="str">
        <f t="shared" si="35"/>
        <v>12</v>
      </c>
    </row>
    <row r="2227" spans="2:5" ht="13.5" x14ac:dyDescent="0.15">
      <c r="B2227" s="119" t="s">
        <v>2161</v>
      </c>
      <c r="C2227" s="283" t="s">
        <v>2045</v>
      </c>
      <c r="D2227" s="179" t="s">
        <v>2162</v>
      </c>
      <c r="E2227" s="231" t="str">
        <f t="shared" si="35"/>
        <v>12</v>
      </c>
    </row>
    <row r="2228" spans="2:5" ht="13.5" x14ac:dyDescent="0.15">
      <c r="B2228" s="119" t="s">
        <v>2163</v>
      </c>
      <c r="C2228" s="283" t="s">
        <v>2045</v>
      </c>
      <c r="D2228" s="179" t="s">
        <v>2164</v>
      </c>
      <c r="E2228" s="231" t="str">
        <f t="shared" si="35"/>
        <v>12</v>
      </c>
    </row>
    <row r="2229" spans="2:5" ht="13.5" x14ac:dyDescent="0.15">
      <c r="B2229" s="119" t="s">
        <v>2165</v>
      </c>
      <c r="C2229" s="283" t="s">
        <v>2045</v>
      </c>
      <c r="D2229" s="179" t="s">
        <v>2166</v>
      </c>
      <c r="E2229" s="231" t="str">
        <f t="shared" si="35"/>
        <v>12</v>
      </c>
    </row>
    <row r="2230" spans="2:5" ht="13.5" x14ac:dyDescent="0.15">
      <c r="B2230" s="119" t="s">
        <v>2167</v>
      </c>
      <c r="C2230" s="283" t="s">
        <v>2045</v>
      </c>
      <c r="D2230" s="179" t="s">
        <v>7046</v>
      </c>
      <c r="E2230" s="231" t="str">
        <f t="shared" si="35"/>
        <v>12</v>
      </c>
    </row>
    <row r="2231" spans="2:5" ht="13.5" x14ac:dyDescent="0.15">
      <c r="B2231" s="119" t="s">
        <v>2168</v>
      </c>
      <c r="C2231" s="289" t="s">
        <v>2045</v>
      </c>
      <c r="D2231" s="179" t="s">
        <v>7047</v>
      </c>
      <c r="E2231" s="231" t="str">
        <f t="shared" si="35"/>
        <v>12</v>
      </c>
    </row>
    <row r="2232" spans="2:5" ht="13.5" x14ac:dyDescent="0.15">
      <c r="B2232" s="119" t="s">
        <v>2169</v>
      </c>
      <c r="C2232" s="289" t="s">
        <v>2045</v>
      </c>
      <c r="D2232" s="179" t="s">
        <v>7048</v>
      </c>
      <c r="E2232" s="231" t="str">
        <f t="shared" si="35"/>
        <v>12</v>
      </c>
    </row>
    <row r="2233" spans="2:5" ht="13.5" x14ac:dyDescent="0.15">
      <c r="B2233" s="119" t="s">
        <v>2170</v>
      </c>
      <c r="C2233" s="289" t="s">
        <v>2045</v>
      </c>
      <c r="D2233" s="179" t="s">
        <v>2171</v>
      </c>
      <c r="E2233" s="231" t="str">
        <f t="shared" si="35"/>
        <v>12</v>
      </c>
    </row>
    <row r="2234" spans="2:5" ht="13.5" x14ac:dyDescent="0.15">
      <c r="B2234" s="119" t="s">
        <v>2172</v>
      </c>
      <c r="C2234" s="289" t="s">
        <v>2045</v>
      </c>
      <c r="D2234" s="179" t="s">
        <v>2173</v>
      </c>
      <c r="E2234" s="231" t="str">
        <f t="shared" si="35"/>
        <v>12</v>
      </c>
    </row>
    <row r="2235" spans="2:5" ht="13.5" x14ac:dyDescent="0.15">
      <c r="B2235" s="119" t="s">
        <v>2174</v>
      </c>
      <c r="C2235" s="289" t="s">
        <v>2045</v>
      </c>
      <c r="D2235" s="179" t="s">
        <v>2175</v>
      </c>
      <c r="E2235" s="231" t="str">
        <f t="shared" si="35"/>
        <v>12</v>
      </c>
    </row>
    <row r="2236" spans="2:5" ht="13.5" x14ac:dyDescent="0.15">
      <c r="B2236" s="119" t="s">
        <v>2176</v>
      </c>
      <c r="C2236" s="289" t="s">
        <v>2045</v>
      </c>
      <c r="D2236" s="179" t="s">
        <v>2177</v>
      </c>
      <c r="E2236" s="231" t="str">
        <f t="shared" si="35"/>
        <v>12</v>
      </c>
    </row>
    <row r="2237" spans="2:5" ht="13.5" x14ac:dyDescent="0.15">
      <c r="B2237" s="119" t="s">
        <v>2178</v>
      </c>
      <c r="C2237" s="289" t="s">
        <v>2045</v>
      </c>
      <c r="D2237" s="179" t="s">
        <v>2179</v>
      </c>
      <c r="E2237" s="231" t="str">
        <f t="shared" si="35"/>
        <v>12</v>
      </c>
    </row>
    <row r="2238" spans="2:5" ht="13.5" x14ac:dyDescent="0.15">
      <c r="B2238" s="119" t="s">
        <v>2180</v>
      </c>
      <c r="C2238" s="289" t="s">
        <v>2045</v>
      </c>
      <c r="D2238" s="179" t="s">
        <v>2181</v>
      </c>
      <c r="E2238" s="231" t="str">
        <f t="shared" si="35"/>
        <v>12</v>
      </c>
    </row>
    <row r="2239" spans="2:5" ht="13.5" x14ac:dyDescent="0.15">
      <c r="B2239" s="119" t="s">
        <v>2182</v>
      </c>
      <c r="C2239" s="289" t="s">
        <v>2045</v>
      </c>
      <c r="D2239" s="179" t="s">
        <v>2183</v>
      </c>
      <c r="E2239" s="231" t="str">
        <f t="shared" si="35"/>
        <v>12</v>
      </c>
    </row>
    <row r="2240" spans="2:5" ht="13.5" x14ac:dyDescent="0.15">
      <c r="B2240" s="119" t="s">
        <v>2184</v>
      </c>
      <c r="C2240" s="289" t="s">
        <v>2045</v>
      </c>
      <c r="D2240" s="179" t="s">
        <v>2185</v>
      </c>
      <c r="E2240" s="231" t="str">
        <f t="shared" si="35"/>
        <v>12</v>
      </c>
    </row>
    <row r="2241" spans="2:5" ht="13.5" x14ac:dyDescent="0.15">
      <c r="B2241" s="119" t="s">
        <v>2186</v>
      </c>
      <c r="C2241" s="289" t="s">
        <v>2045</v>
      </c>
      <c r="D2241" s="179" t="s">
        <v>2187</v>
      </c>
      <c r="E2241" s="231" t="str">
        <f t="shared" si="35"/>
        <v>12</v>
      </c>
    </row>
    <row r="2242" spans="2:5" ht="13.5" x14ac:dyDescent="0.15">
      <c r="B2242" s="119" t="s">
        <v>2188</v>
      </c>
      <c r="C2242" s="289" t="s">
        <v>2045</v>
      </c>
      <c r="D2242" s="179" t="s">
        <v>7049</v>
      </c>
      <c r="E2242" s="231" t="str">
        <f t="shared" si="35"/>
        <v>12</v>
      </c>
    </row>
    <row r="2243" spans="2:5" ht="13.5" x14ac:dyDescent="0.15">
      <c r="B2243" s="119" t="s">
        <v>2189</v>
      </c>
      <c r="C2243" s="289" t="s">
        <v>2045</v>
      </c>
      <c r="D2243" s="179" t="s">
        <v>2190</v>
      </c>
      <c r="E2243" s="231" t="str">
        <f t="shared" si="35"/>
        <v>12</v>
      </c>
    </row>
    <row r="2244" spans="2:5" ht="13.5" x14ac:dyDescent="0.15">
      <c r="B2244" s="129" t="s">
        <v>2191</v>
      </c>
      <c r="C2244" s="289" t="s">
        <v>2045</v>
      </c>
      <c r="D2244" s="179" t="s">
        <v>7050</v>
      </c>
      <c r="E2244" s="231" t="str">
        <f t="shared" si="35"/>
        <v>12</v>
      </c>
    </row>
    <row r="2245" spans="2:5" ht="13.5" x14ac:dyDescent="0.15">
      <c r="B2245" s="129" t="s">
        <v>2192</v>
      </c>
      <c r="C2245" s="289" t="s">
        <v>2045</v>
      </c>
      <c r="D2245" s="179" t="s">
        <v>2193</v>
      </c>
      <c r="E2245" s="231" t="str">
        <f t="shared" si="35"/>
        <v>12</v>
      </c>
    </row>
    <row r="2246" spans="2:5" ht="13.5" x14ac:dyDescent="0.15">
      <c r="B2246" s="129" t="s">
        <v>2194</v>
      </c>
      <c r="C2246" s="289" t="s">
        <v>2045</v>
      </c>
      <c r="D2246" s="179" t="s">
        <v>2195</v>
      </c>
      <c r="E2246" s="231" t="str">
        <f t="shared" si="35"/>
        <v>12</v>
      </c>
    </row>
    <row r="2247" spans="2:5" ht="13.5" x14ac:dyDescent="0.15">
      <c r="B2247" s="129" t="s">
        <v>2196</v>
      </c>
      <c r="C2247" s="289" t="s">
        <v>2045</v>
      </c>
      <c r="D2247" s="179" t="s">
        <v>7051</v>
      </c>
      <c r="E2247" s="231" t="str">
        <f t="shared" si="35"/>
        <v>12</v>
      </c>
    </row>
    <row r="2248" spans="2:5" ht="13.5" x14ac:dyDescent="0.15">
      <c r="B2248" s="129" t="s">
        <v>2197</v>
      </c>
      <c r="C2248" s="289" t="s">
        <v>2045</v>
      </c>
      <c r="D2248" s="179" t="s">
        <v>7052</v>
      </c>
      <c r="E2248" s="231" t="str">
        <f t="shared" ref="E2248:E2311" si="36">LEFT(B2248,2)</f>
        <v>12</v>
      </c>
    </row>
    <row r="2249" spans="2:5" ht="13.5" x14ac:dyDescent="0.15">
      <c r="B2249" s="129" t="s">
        <v>2198</v>
      </c>
      <c r="C2249" s="289" t="s">
        <v>2045</v>
      </c>
      <c r="D2249" s="179" t="s">
        <v>2199</v>
      </c>
      <c r="E2249" s="231" t="str">
        <f t="shared" si="36"/>
        <v>12</v>
      </c>
    </row>
    <row r="2250" spans="2:5" ht="13.5" x14ac:dyDescent="0.15">
      <c r="B2250" s="129" t="s">
        <v>2200</v>
      </c>
      <c r="C2250" s="289" t="s">
        <v>2045</v>
      </c>
      <c r="D2250" s="179" t="s">
        <v>2201</v>
      </c>
      <c r="E2250" s="231" t="str">
        <f t="shared" si="36"/>
        <v>12</v>
      </c>
    </row>
    <row r="2251" spans="2:5" ht="13.5" x14ac:dyDescent="0.15">
      <c r="B2251" s="129" t="s">
        <v>2202</v>
      </c>
      <c r="C2251" s="289" t="s">
        <v>2045</v>
      </c>
      <c r="D2251" s="179" t="s">
        <v>2203</v>
      </c>
      <c r="E2251" s="231" t="str">
        <f t="shared" si="36"/>
        <v>12</v>
      </c>
    </row>
    <row r="2252" spans="2:5" ht="13.5" x14ac:dyDescent="0.15">
      <c r="B2252" s="129" t="s">
        <v>2204</v>
      </c>
      <c r="C2252" s="289" t="s">
        <v>2045</v>
      </c>
      <c r="D2252" s="179" t="s">
        <v>2205</v>
      </c>
      <c r="E2252" s="231" t="str">
        <f t="shared" si="36"/>
        <v>12</v>
      </c>
    </row>
    <row r="2253" spans="2:5" ht="13.5" x14ac:dyDescent="0.15">
      <c r="B2253" s="129" t="s">
        <v>2206</v>
      </c>
      <c r="C2253" s="289" t="s">
        <v>2045</v>
      </c>
      <c r="D2253" s="179" t="s">
        <v>2207</v>
      </c>
      <c r="E2253" s="231" t="str">
        <f t="shared" si="36"/>
        <v>12</v>
      </c>
    </row>
    <row r="2254" spans="2:5" ht="13.5" x14ac:dyDescent="0.15">
      <c r="B2254" s="129" t="s">
        <v>2208</v>
      </c>
      <c r="C2254" s="289" t="s">
        <v>2045</v>
      </c>
      <c r="D2254" s="179" t="s">
        <v>2209</v>
      </c>
      <c r="E2254" s="231" t="str">
        <f t="shared" si="36"/>
        <v>12</v>
      </c>
    </row>
    <row r="2255" spans="2:5" ht="13.5" x14ac:dyDescent="0.15">
      <c r="B2255" s="129" t="s">
        <v>2210</v>
      </c>
      <c r="C2255" s="289" t="s">
        <v>2045</v>
      </c>
      <c r="D2255" s="179" t="s">
        <v>2211</v>
      </c>
      <c r="E2255" s="231" t="str">
        <f t="shared" si="36"/>
        <v>12</v>
      </c>
    </row>
    <row r="2256" spans="2:5" ht="13.5" x14ac:dyDescent="0.15">
      <c r="B2256" s="129" t="s">
        <v>2212</v>
      </c>
      <c r="C2256" s="289" t="s">
        <v>2045</v>
      </c>
      <c r="D2256" s="179" t="s">
        <v>7053</v>
      </c>
      <c r="E2256" s="231" t="str">
        <f t="shared" si="36"/>
        <v>12</v>
      </c>
    </row>
    <row r="2257" spans="2:5" ht="13.5" x14ac:dyDescent="0.15">
      <c r="B2257" s="129" t="s">
        <v>2213</v>
      </c>
      <c r="C2257" s="289" t="s">
        <v>2045</v>
      </c>
      <c r="D2257" s="179" t="s">
        <v>2214</v>
      </c>
      <c r="E2257" s="231" t="str">
        <f t="shared" si="36"/>
        <v>12</v>
      </c>
    </row>
    <row r="2258" spans="2:5" ht="13.5" x14ac:dyDescent="0.15">
      <c r="B2258" s="129" t="s">
        <v>2215</v>
      </c>
      <c r="C2258" s="289" t="s">
        <v>2045</v>
      </c>
      <c r="D2258" s="179" t="s">
        <v>2216</v>
      </c>
      <c r="E2258" s="231" t="str">
        <f t="shared" si="36"/>
        <v>12</v>
      </c>
    </row>
    <row r="2259" spans="2:5" ht="13.5" x14ac:dyDescent="0.15">
      <c r="B2259" s="129" t="s">
        <v>2217</v>
      </c>
      <c r="C2259" s="289" t="s">
        <v>2045</v>
      </c>
      <c r="D2259" s="179" t="s">
        <v>2218</v>
      </c>
      <c r="E2259" s="231" t="str">
        <f t="shared" si="36"/>
        <v>12</v>
      </c>
    </row>
    <row r="2260" spans="2:5" ht="13.5" x14ac:dyDescent="0.15">
      <c r="B2260" s="129" t="s">
        <v>2219</v>
      </c>
      <c r="C2260" s="289" t="s">
        <v>2045</v>
      </c>
      <c r="D2260" s="179" t="s">
        <v>2220</v>
      </c>
      <c r="E2260" s="231" t="str">
        <f t="shared" si="36"/>
        <v>12</v>
      </c>
    </row>
    <row r="2261" spans="2:5" ht="13.5" x14ac:dyDescent="0.15">
      <c r="B2261" s="129" t="s">
        <v>2221</v>
      </c>
      <c r="C2261" s="289" t="s">
        <v>2045</v>
      </c>
      <c r="D2261" s="179" t="s">
        <v>2222</v>
      </c>
      <c r="E2261" s="231" t="str">
        <f t="shared" si="36"/>
        <v>12</v>
      </c>
    </row>
    <row r="2262" spans="2:5" ht="13.5" x14ac:dyDescent="0.15">
      <c r="B2262" s="129" t="s">
        <v>2223</v>
      </c>
      <c r="C2262" s="289" t="s">
        <v>2045</v>
      </c>
      <c r="D2262" s="179" t="s">
        <v>7054</v>
      </c>
      <c r="E2262" s="231" t="str">
        <f t="shared" si="36"/>
        <v>12</v>
      </c>
    </row>
    <row r="2263" spans="2:5" ht="13.5" x14ac:dyDescent="0.15">
      <c r="B2263" s="129" t="s">
        <v>2224</v>
      </c>
      <c r="C2263" s="289" t="s">
        <v>2045</v>
      </c>
      <c r="D2263" s="179" t="s">
        <v>7055</v>
      </c>
      <c r="E2263" s="231" t="str">
        <f t="shared" si="36"/>
        <v>12</v>
      </c>
    </row>
    <row r="2264" spans="2:5" ht="13.5" x14ac:dyDescent="0.15">
      <c r="B2264" s="129" t="s">
        <v>2225</v>
      </c>
      <c r="C2264" s="289" t="s">
        <v>2045</v>
      </c>
      <c r="D2264" s="179" t="s">
        <v>7056</v>
      </c>
      <c r="E2264" s="231" t="str">
        <f t="shared" si="36"/>
        <v>12</v>
      </c>
    </row>
    <row r="2265" spans="2:5" ht="13.5" x14ac:dyDescent="0.15">
      <c r="B2265" s="129" t="s">
        <v>2226</v>
      </c>
      <c r="C2265" s="289" t="s">
        <v>2045</v>
      </c>
      <c r="D2265" s="179" t="s">
        <v>7057</v>
      </c>
      <c r="E2265" s="231" t="str">
        <f t="shared" si="36"/>
        <v>12</v>
      </c>
    </row>
    <row r="2266" spans="2:5" ht="13.5" x14ac:dyDescent="0.15">
      <c r="B2266" s="129" t="s">
        <v>2227</v>
      </c>
      <c r="C2266" s="289" t="s">
        <v>2045</v>
      </c>
      <c r="D2266" s="179" t="s">
        <v>2228</v>
      </c>
      <c r="E2266" s="231" t="str">
        <f t="shared" si="36"/>
        <v>12</v>
      </c>
    </row>
    <row r="2267" spans="2:5" ht="13.5" x14ac:dyDescent="0.15">
      <c r="B2267" s="129" t="s">
        <v>2229</v>
      </c>
      <c r="C2267" s="289" t="s">
        <v>2045</v>
      </c>
      <c r="D2267" s="179" t="s">
        <v>7058</v>
      </c>
      <c r="E2267" s="231" t="str">
        <f t="shared" si="36"/>
        <v>12</v>
      </c>
    </row>
    <row r="2268" spans="2:5" ht="14.25" thickBot="1" x14ac:dyDescent="0.2">
      <c r="B2268" s="130" t="s">
        <v>6368</v>
      </c>
      <c r="C2268" s="290" t="s">
        <v>2045</v>
      </c>
      <c r="D2268" s="194" t="s">
        <v>7059</v>
      </c>
      <c r="E2268" s="231" t="str">
        <f t="shared" si="36"/>
        <v>12</v>
      </c>
    </row>
    <row r="2269" spans="2:5" ht="13.5" x14ac:dyDescent="0.15">
      <c r="B2269" s="131" t="s">
        <v>2355</v>
      </c>
      <c r="C2269" s="275" t="s">
        <v>2230</v>
      </c>
      <c r="D2269" s="195" t="s">
        <v>2356</v>
      </c>
      <c r="E2269" s="231" t="str">
        <f t="shared" si="36"/>
        <v>13</v>
      </c>
    </row>
    <row r="2270" spans="2:5" ht="13.5" x14ac:dyDescent="0.15">
      <c r="B2270" s="132" t="s">
        <v>2357</v>
      </c>
      <c r="C2270" s="276" t="s">
        <v>2230</v>
      </c>
      <c r="D2270" s="196" t="s">
        <v>2358</v>
      </c>
      <c r="E2270" s="231" t="str">
        <f t="shared" si="36"/>
        <v>13</v>
      </c>
    </row>
    <row r="2271" spans="2:5" ht="13.5" x14ac:dyDescent="0.15">
      <c r="B2271" s="132" t="s">
        <v>2359</v>
      </c>
      <c r="C2271" s="291" t="s">
        <v>2230</v>
      </c>
      <c r="D2271" s="196" t="s">
        <v>2360</v>
      </c>
      <c r="E2271" s="231" t="str">
        <f t="shared" si="36"/>
        <v>13</v>
      </c>
    </row>
    <row r="2272" spans="2:5" ht="13.5" x14ac:dyDescent="0.15">
      <c r="B2272" s="132" t="s">
        <v>2361</v>
      </c>
      <c r="C2272" s="291" t="s">
        <v>2230</v>
      </c>
      <c r="D2272" s="196" t="s">
        <v>6434</v>
      </c>
      <c r="E2272" s="231" t="str">
        <f t="shared" si="36"/>
        <v>13</v>
      </c>
    </row>
    <row r="2273" spans="2:5" ht="13.5" x14ac:dyDescent="0.15">
      <c r="B2273" s="132" t="s">
        <v>2362</v>
      </c>
      <c r="C2273" s="291" t="s">
        <v>2230</v>
      </c>
      <c r="D2273" s="196" t="s">
        <v>2363</v>
      </c>
      <c r="E2273" s="231" t="str">
        <f t="shared" si="36"/>
        <v>13</v>
      </c>
    </row>
    <row r="2274" spans="2:5" ht="13.5" x14ac:dyDescent="0.15">
      <c r="B2274" s="132" t="s">
        <v>2364</v>
      </c>
      <c r="C2274" s="291" t="s">
        <v>2230</v>
      </c>
      <c r="D2274" s="196" t="s">
        <v>2365</v>
      </c>
      <c r="E2274" s="231" t="str">
        <f t="shared" si="36"/>
        <v>13</v>
      </c>
    </row>
    <row r="2275" spans="2:5" ht="13.5" x14ac:dyDescent="0.15">
      <c r="B2275" s="132" t="s">
        <v>2366</v>
      </c>
      <c r="C2275" s="291" t="s">
        <v>2230</v>
      </c>
      <c r="D2275" s="196" t="s">
        <v>2367</v>
      </c>
      <c r="E2275" s="231" t="str">
        <f t="shared" si="36"/>
        <v>13</v>
      </c>
    </row>
    <row r="2276" spans="2:5" ht="13.5" x14ac:dyDescent="0.15">
      <c r="B2276" s="132" t="s">
        <v>2368</v>
      </c>
      <c r="C2276" s="291" t="s">
        <v>2230</v>
      </c>
      <c r="D2276" s="196" t="s">
        <v>2369</v>
      </c>
      <c r="E2276" s="231" t="str">
        <f t="shared" si="36"/>
        <v>13</v>
      </c>
    </row>
    <row r="2277" spans="2:5" ht="13.5" x14ac:dyDescent="0.15">
      <c r="B2277" s="132" t="s">
        <v>2370</v>
      </c>
      <c r="C2277" s="291" t="s">
        <v>2230</v>
      </c>
      <c r="D2277" s="196" t="s">
        <v>2371</v>
      </c>
      <c r="E2277" s="231" t="str">
        <f t="shared" si="36"/>
        <v>13</v>
      </c>
    </row>
    <row r="2278" spans="2:5" ht="13.5" x14ac:dyDescent="0.15">
      <c r="B2278" s="132" t="s">
        <v>2372</v>
      </c>
      <c r="C2278" s="291" t="s">
        <v>2230</v>
      </c>
      <c r="D2278" s="196" t="s">
        <v>2373</v>
      </c>
      <c r="E2278" s="231" t="str">
        <f t="shared" si="36"/>
        <v>13</v>
      </c>
    </row>
    <row r="2279" spans="2:5" ht="13.5" x14ac:dyDescent="0.15">
      <c r="B2279" s="132" t="s">
        <v>2374</v>
      </c>
      <c r="C2279" s="291" t="s">
        <v>2230</v>
      </c>
      <c r="D2279" s="196" t="s">
        <v>2375</v>
      </c>
      <c r="E2279" s="231" t="str">
        <f t="shared" si="36"/>
        <v>13</v>
      </c>
    </row>
    <row r="2280" spans="2:5" ht="13.5" x14ac:dyDescent="0.15">
      <c r="B2280" s="132" t="s">
        <v>2376</v>
      </c>
      <c r="C2280" s="291" t="s">
        <v>2230</v>
      </c>
      <c r="D2280" s="196" t="s">
        <v>2377</v>
      </c>
      <c r="E2280" s="231" t="str">
        <f t="shared" si="36"/>
        <v>13</v>
      </c>
    </row>
    <row r="2281" spans="2:5" ht="13.5" x14ac:dyDescent="0.15">
      <c r="B2281" s="132" t="s">
        <v>2378</v>
      </c>
      <c r="C2281" s="291" t="s">
        <v>2230</v>
      </c>
      <c r="D2281" s="196" t="s">
        <v>2379</v>
      </c>
      <c r="E2281" s="231" t="str">
        <f t="shared" si="36"/>
        <v>13</v>
      </c>
    </row>
    <row r="2282" spans="2:5" ht="13.5" x14ac:dyDescent="0.15">
      <c r="B2282" s="132" t="s">
        <v>2380</v>
      </c>
      <c r="C2282" s="291" t="s">
        <v>2230</v>
      </c>
      <c r="D2282" s="196" t="s">
        <v>2381</v>
      </c>
      <c r="E2282" s="231" t="str">
        <f t="shared" si="36"/>
        <v>13</v>
      </c>
    </row>
    <row r="2283" spans="2:5" ht="13.5" x14ac:dyDescent="0.15">
      <c r="B2283" s="132" t="s">
        <v>2382</v>
      </c>
      <c r="C2283" s="291" t="s">
        <v>2230</v>
      </c>
      <c r="D2283" s="196" t="s">
        <v>2383</v>
      </c>
      <c r="E2283" s="231" t="str">
        <f t="shared" si="36"/>
        <v>13</v>
      </c>
    </row>
    <row r="2284" spans="2:5" ht="13.5" x14ac:dyDescent="0.15">
      <c r="B2284" s="132" t="s">
        <v>2384</v>
      </c>
      <c r="C2284" s="291" t="s">
        <v>2230</v>
      </c>
      <c r="D2284" s="196" t="s">
        <v>2385</v>
      </c>
      <c r="E2284" s="231" t="str">
        <f t="shared" si="36"/>
        <v>13</v>
      </c>
    </row>
    <row r="2285" spans="2:5" ht="13.5" x14ac:dyDescent="0.15">
      <c r="B2285" s="132" t="s">
        <v>2386</v>
      </c>
      <c r="C2285" s="291" t="s">
        <v>2230</v>
      </c>
      <c r="D2285" s="196" t="s">
        <v>2387</v>
      </c>
      <c r="E2285" s="231" t="str">
        <f t="shared" si="36"/>
        <v>13</v>
      </c>
    </row>
    <row r="2286" spans="2:5" ht="13.5" x14ac:dyDescent="0.15">
      <c r="B2286" s="132" t="s">
        <v>2388</v>
      </c>
      <c r="C2286" s="291" t="s">
        <v>2230</v>
      </c>
      <c r="D2286" s="196" t="s">
        <v>2389</v>
      </c>
      <c r="E2286" s="231" t="str">
        <f t="shared" si="36"/>
        <v>13</v>
      </c>
    </row>
    <row r="2287" spans="2:5" ht="13.5" x14ac:dyDescent="0.15">
      <c r="B2287" s="132" t="s">
        <v>2390</v>
      </c>
      <c r="C2287" s="291" t="s">
        <v>2230</v>
      </c>
      <c r="D2287" s="196" t="s">
        <v>2391</v>
      </c>
      <c r="E2287" s="231" t="str">
        <f t="shared" si="36"/>
        <v>13</v>
      </c>
    </row>
    <row r="2288" spans="2:5" ht="13.5" x14ac:dyDescent="0.15">
      <c r="B2288" s="132" t="s">
        <v>2392</v>
      </c>
      <c r="C2288" s="291" t="s">
        <v>2230</v>
      </c>
      <c r="D2288" s="196" t="s">
        <v>2393</v>
      </c>
      <c r="E2288" s="231" t="str">
        <f t="shared" si="36"/>
        <v>13</v>
      </c>
    </row>
    <row r="2289" spans="2:5" ht="13.5" x14ac:dyDescent="0.15">
      <c r="B2289" s="132" t="s">
        <v>2394</v>
      </c>
      <c r="C2289" s="291" t="s">
        <v>2230</v>
      </c>
      <c r="D2289" s="196" t="s">
        <v>2395</v>
      </c>
      <c r="E2289" s="231" t="str">
        <f t="shared" si="36"/>
        <v>13</v>
      </c>
    </row>
    <row r="2290" spans="2:5" ht="13.5" x14ac:dyDescent="0.15">
      <c r="B2290" s="132" t="s">
        <v>2396</v>
      </c>
      <c r="C2290" s="291" t="s">
        <v>2230</v>
      </c>
      <c r="D2290" s="196" t="s">
        <v>2397</v>
      </c>
      <c r="E2290" s="231" t="str">
        <f t="shared" si="36"/>
        <v>13</v>
      </c>
    </row>
    <row r="2291" spans="2:5" ht="13.5" x14ac:dyDescent="0.15">
      <c r="B2291" s="132" t="s">
        <v>2398</v>
      </c>
      <c r="C2291" s="291" t="s">
        <v>2230</v>
      </c>
      <c r="D2291" s="196" t="s">
        <v>6435</v>
      </c>
      <c r="E2291" s="231" t="str">
        <f t="shared" si="36"/>
        <v>13</v>
      </c>
    </row>
    <row r="2292" spans="2:5" ht="13.5" x14ac:dyDescent="0.15">
      <c r="B2292" s="132" t="s">
        <v>2399</v>
      </c>
      <c r="C2292" s="291" t="s">
        <v>2230</v>
      </c>
      <c r="D2292" s="196" t="s">
        <v>2400</v>
      </c>
      <c r="E2292" s="231" t="str">
        <f t="shared" si="36"/>
        <v>13</v>
      </c>
    </row>
    <row r="2293" spans="2:5" ht="13.5" x14ac:dyDescent="0.15">
      <c r="B2293" s="132" t="s">
        <v>2401</v>
      </c>
      <c r="C2293" s="291" t="s">
        <v>2230</v>
      </c>
      <c r="D2293" s="196" t="s">
        <v>2402</v>
      </c>
      <c r="E2293" s="231" t="str">
        <f t="shared" si="36"/>
        <v>13</v>
      </c>
    </row>
    <row r="2294" spans="2:5" ht="13.5" x14ac:dyDescent="0.15">
      <c r="B2294" s="132" t="s">
        <v>2403</v>
      </c>
      <c r="C2294" s="276" t="s">
        <v>2230</v>
      </c>
      <c r="D2294" s="196" t="s">
        <v>2404</v>
      </c>
      <c r="E2294" s="231" t="str">
        <f t="shared" si="36"/>
        <v>13</v>
      </c>
    </row>
    <row r="2295" spans="2:5" ht="13.5" x14ac:dyDescent="0.15">
      <c r="B2295" s="132" t="s">
        <v>2405</v>
      </c>
      <c r="C2295" s="291" t="s">
        <v>2230</v>
      </c>
      <c r="D2295" s="196" t="s">
        <v>2406</v>
      </c>
      <c r="E2295" s="231" t="str">
        <f t="shared" si="36"/>
        <v>13</v>
      </c>
    </row>
    <row r="2296" spans="2:5" ht="13.5" x14ac:dyDescent="0.15">
      <c r="B2296" s="132" t="s">
        <v>2407</v>
      </c>
      <c r="C2296" s="291" t="s">
        <v>2230</v>
      </c>
      <c r="D2296" s="196" t="s">
        <v>2408</v>
      </c>
      <c r="E2296" s="231" t="str">
        <f t="shared" si="36"/>
        <v>13</v>
      </c>
    </row>
    <row r="2297" spans="2:5" ht="13.5" x14ac:dyDescent="0.15">
      <c r="B2297" s="132" t="s">
        <v>2409</v>
      </c>
      <c r="C2297" s="276" t="s">
        <v>2230</v>
      </c>
      <c r="D2297" s="196" t="s">
        <v>2410</v>
      </c>
      <c r="E2297" s="231" t="str">
        <f t="shared" si="36"/>
        <v>13</v>
      </c>
    </row>
    <row r="2298" spans="2:5" ht="13.5" x14ac:dyDescent="0.15">
      <c r="B2298" s="132" t="s">
        <v>2411</v>
      </c>
      <c r="C2298" s="276" t="s">
        <v>2230</v>
      </c>
      <c r="D2298" s="196" t="s">
        <v>2412</v>
      </c>
      <c r="E2298" s="231" t="str">
        <f t="shared" si="36"/>
        <v>13</v>
      </c>
    </row>
    <row r="2299" spans="2:5" ht="13.5" x14ac:dyDescent="0.15">
      <c r="B2299" s="132" t="s">
        <v>2413</v>
      </c>
      <c r="C2299" s="291" t="s">
        <v>2230</v>
      </c>
      <c r="D2299" s="196" t="s">
        <v>7060</v>
      </c>
      <c r="E2299" s="231" t="str">
        <f t="shared" si="36"/>
        <v>13</v>
      </c>
    </row>
    <row r="2300" spans="2:5" ht="13.5" x14ac:dyDescent="0.15">
      <c r="B2300" s="133" t="s">
        <v>2414</v>
      </c>
      <c r="C2300" s="276" t="s">
        <v>2230</v>
      </c>
      <c r="D2300" s="197" t="s">
        <v>6436</v>
      </c>
      <c r="E2300" s="231" t="str">
        <f t="shared" si="36"/>
        <v>13</v>
      </c>
    </row>
    <row r="2301" spans="2:5" ht="13.5" x14ac:dyDescent="0.15">
      <c r="B2301" s="132" t="s">
        <v>2415</v>
      </c>
      <c r="C2301" s="291" t="s">
        <v>2230</v>
      </c>
      <c r="D2301" s="196" t="s">
        <v>6437</v>
      </c>
      <c r="E2301" s="231" t="str">
        <f t="shared" si="36"/>
        <v>13</v>
      </c>
    </row>
    <row r="2302" spans="2:5" ht="14.25" thickBot="1" x14ac:dyDescent="0.2">
      <c r="B2302" s="134" t="s">
        <v>2416</v>
      </c>
      <c r="C2302" s="292" t="s">
        <v>2230</v>
      </c>
      <c r="D2302" s="198" t="s">
        <v>6438</v>
      </c>
      <c r="E2302" s="231" t="str">
        <f t="shared" si="36"/>
        <v>13</v>
      </c>
    </row>
    <row r="2303" spans="2:5" ht="13.5" x14ac:dyDescent="0.15">
      <c r="B2303" s="135" t="s">
        <v>2484</v>
      </c>
      <c r="C2303" s="278" t="s">
        <v>2417</v>
      </c>
      <c r="D2303" s="174" t="s">
        <v>2485</v>
      </c>
      <c r="E2303" s="231" t="str">
        <f t="shared" si="36"/>
        <v>14</v>
      </c>
    </row>
    <row r="2304" spans="2:5" ht="13.5" x14ac:dyDescent="0.15">
      <c r="B2304" s="136" t="s">
        <v>2486</v>
      </c>
      <c r="C2304" s="279" t="s">
        <v>2417</v>
      </c>
      <c r="D2304" s="175" t="s">
        <v>7061</v>
      </c>
      <c r="E2304" s="231" t="str">
        <f t="shared" si="36"/>
        <v>14</v>
      </c>
    </row>
    <row r="2305" spans="2:5" ht="13.5" x14ac:dyDescent="0.15">
      <c r="B2305" s="136" t="s">
        <v>2487</v>
      </c>
      <c r="C2305" s="279" t="s">
        <v>2417</v>
      </c>
      <c r="D2305" s="175" t="s">
        <v>7062</v>
      </c>
      <c r="E2305" s="231" t="str">
        <f t="shared" si="36"/>
        <v>14</v>
      </c>
    </row>
    <row r="2306" spans="2:5" ht="13.5" x14ac:dyDescent="0.15">
      <c r="B2306" s="136" t="s">
        <v>2488</v>
      </c>
      <c r="C2306" s="279" t="s">
        <v>2417</v>
      </c>
      <c r="D2306" s="175" t="s">
        <v>7063</v>
      </c>
      <c r="E2306" s="231" t="str">
        <f t="shared" si="36"/>
        <v>14</v>
      </c>
    </row>
    <row r="2307" spans="2:5" ht="13.5" x14ac:dyDescent="0.15">
      <c r="B2307" s="136" t="s">
        <v>2489</v>
      </c>
      <c r="C2307" s="279" t="s">
        <v>2417</v>
      </c>
      <c r="D2307" s="175" t="s">
        <v>2490</v>
      </c>
      <c r="E2307" s="231" t="str">
        <f t="shared" si="36"/>
        <v>14</v>
      </c>
    </row>
    <row r="2308" spans="2:5" ht="13.5" x14ac:dyDescent="0.15">
      <c r="B2308" s="136" t="s">
        <v>2491</v>
      </c>
      <c r="C2308" s="279" t="s">
        <v>2417</v>
      </c>
      <c r="D2308" s="175" t="s">
        <v>7064</v>
      </c>
      <c r="E2308" s="231" t="str">
        <f t="shared" si="36"/>
        <v>14</v>
      </c>
    </row>
    <row r="2309" spans="2:5" ht="13.5" x14ac:dyDescent="0.15">
      <c r="B2309" s="136" t="s">
        <v>2492</v>
      </c>
      <c r="C2309" s="279" t="s">
        <v>2417</v>
      </c>
      <c r="D2309" s="175" t="s">
        <v>7065</v>
      </c>
      <c r="E2309" s="231" t="str">
        <f t="shared" si="36"/>
        <v>14</v>
      </c>
    </row>
    <row r="2310" spans="2:5" ht="13.5" x14ac:dyDescent="0.15">
      <c r="B2310" s="136" t="s">
        <v>2493</v>
      </c>
      <c r="C2310" s="279" t="s">
        <v>2417</v>
      </c>
      <c r="D2310" s="175" t="s">
        <v>2494</v>
      </c>
      <c r="E2310" s="231" t="str">
        <f t="shared" si="36"/>
        <v>14</v>
      </c>
    </row>
    <row r="2311" spans="2:5" ht="13.5" x14ac:dyDescent="0.15">
      <c r="B2311" s="136" t="s">
        <v>2495</v>
      </c>
      <c r="C2311" s="279" t="s">
        <v>2417</v>
      </c>
      <c r="D2311" s="175" t="s">
        <v>2496</v>
      </c>
      <c r="E2311" s="231" t="str">
        <f t="shared" si="36"/>
        <v>14</v>
      </c>
    </row>
    <row r="2312" spans="2:5" ht="13.5" x14ac:dyDescent="0.15">
      <c r="B2312" s="136" t="s">
        <v>2497</v>
      </c>
      <c r="C2312" s="279" t="s">
        <v>2417</v>
      </c>
      <c r="D2312" s="175" t="s">
        <v>2498</v>
      </c>
      <c r="E2312" s="231" t="str">
        <f t="shared" ref="E2312:E2375" si="37">LEFT(B2312,2)</f>
        <v>14</v>
      </c>
    </row>
    <row r="2313" spans="2:5" ht="13.5" x14ac:dyDescent="0.15">
      <c r="B2313" s="136" t="s">
        <v>2499</v>
      </c>
      <c r="C2313" s="279" t="s">
        <v>2417</v>
      </c>
      <c r="D2313" s="175" t="s">
        <v>2500</v>
      </c>
      <c r="E2313" s="231" t="str">
        <f t="shared" si="37"/>
        <v>14</v>
      </c>
    </row>
    <row r="2314" spans="2:5" ht="13.5" x14ac:dyDescent="0.15">
      <c r="B2314" s="136" t="s">
        <v>2501</v>
      </c>
      <c r="C2314" s="279" t="s">
        <v>2417</v>
      </c>
      <c r="D2314" s="175" t="s">
        <v>2502</v>
      </c>
      <c r="E2314" s="231" t="str">
        <f t="shared" si="37"/>
        <v>14</v>
      </c>
    </row>
    <row r="2315" spans="2:5" ht="13.5" x14ac:dyDescent="0.15">
      <c r="B2315" s="136" t="s">
        <v>2503</v>
      </c>
      <c r="C2315" s="279" t="s">
        <v>2417</v>
      </c>
      <c r="D2315" s="175" t="s">
        <v>7066</v>
      </c>
      <c r="E2315" s="231" t="str">
        <f t="shared" si="37"/>
        <v>14</v>
      </c>
    </row>
    <row r="2316" spans="2:5" ht="13.5" x14ac:dyDescent="0.15">
      <c r="B2316" s="136" t="s">
        <v>2504</v>
      </c>
      <c r="C2316" s="279" t="s">
        <v>2417</v>
      </c>
      <c r="D2316" s="175" t="s">
        <v>2505</v>
      </c>
      <c r="E2316" s="231" t="str">
        <f t="shared" si="37"/>
        <v>14</v>
      </c>
    </row>
    <row r="2317" spans="2:5" ht="13.5" x14ac:dyDescent="0.15">
      <c r="B2317" s="136" t="s">
        <v>2506</v>
      </c>
      <c r="C2317" s="279" t="s">
        <v>2417</v>
      </c>
      <c r="D2317" s="175" t="s">
        <v>2507</v>
      </c>
      <c r="E2317" s="231" t="str">
        <f t="shared" si="37"/>
        <v>14</v>
      </c>
    </row>
    <row r="2318" spans="2:5" ht="13.5" x14ac:dyDescent="0.15">
      <c r="B2318" s="136" t="s">
        <v>2508</v>
      </c>
      <c r="C2318" s="279" t="s">
        <v>2417</v>
      </c>
      <c r="D2318" s="175" t="s">
        <v>2509</v>
      </c>
      <c r="E2318" s="231" t="str">
        <f t="shared" si="37"/>
        <v>14</v>
      </c>
    </row>
    <row r="2319" spans="2:5" ht="13.5" x14ac:dyDescent="0.15">
      <c r="B2319" s="136" t="s">
        <v>2510</v>
      </c>
      <c r="C2319" s="279" t="s">
        <v>2417</v>
      </c>
      <c r="D2319" s="175" t="s">
        <v>2511</v>
      </c>
      <c r="E2319" s="231" t="str">
        <f t="shared" si="37"/>
        <v>14</v>
      </c>
    </row>
    <row r="2320" spans="2:5" ht="13.5" x14ac:dyDescent="0.15">
      <c r="B2320" s="136" t="s">
        <v>2512</v>
      </c>
      <c r="C2320" s="279" t="s">
        <v>2417</v>
      </c>
      <c r="D2320" s="175" t="s">
        <v>2513</v>
      </c>
      <c r="E2320" s="231" t="str">
        <f t="shared" si="37"/>
        <v>14</v>
      </c>
    </row>
    <row r="2321" spans="2:5" ht="13.5" x14ac:dyDescent="0.15">
      <c r="B2321" s="136" t="s">
        <v>2514</v>
      </c>
      <c r="C2321" s="279" t="s">
        <v>2417</v>
      </c>
      <c r="D2321" s="175" t="s">
        <v>2515</v>
      </c>
      <c r="E2321" s="231" t="str">
        <f t="shared" si="37"/>
        <v>14</v>
      </c>
    </row>
    <row r="2322" spans="2:5" ht="13.5" x14ac:dyDescent="0.15">
      <c r="B2322" s="136" t="s">
        <v>2516</v>
      </c>
      <c r="C2322" s="279" t="s">
        <v>2417</v>
      </c>
      <c r="D2322" s="175" t="s">
        <v>2517</v>
      </c>
      <c r="E2322" s="231" t="str">
        <f t="shared" si="37"/>
        <v>14</v>
      </c>
    </row>
    <row r="2323" spans="2:5" ht="13.5" x14ac:dyDescent="0.15">
      <c r="B2323" s="136" t="s">
        <v>2518</v>
      </c>
      <c r="C2323" s="279" t="s">
        <v>2417</v>
      </c>
      <c r="D2323" s="175" t="s">
        <v>2519</v>
      </c>
      <c r="E2323" s="231" t="str">
        <f t="shared" si="37"/>
        <v>14</v>
      </c>
    </row>
    <row r="2324" spans="2:5" ht="13.5" x14ac:dyDescent="0.15">
      <c r="B2324" s="136" t="s">
        <v>6910</v>
      </c>
      <c r="C2324" s="279" t="s">
        <v>2417</v>
      </c>
      <c r="D2324" s="175" t="s">
        <v>6439</v>
      </c>
      <c r="E2324" s="231" t="str">
        <f t="shared" si="37"/>
        <v>14</v>
      </c>
    </row>
    <row r="2325" spans="2:5" ht="14.25" thickBot="1" x14ac:dyDescent="0.2">
      <c r="B2325" s="137" t="s">
        <v>6911</v>
      </c>
      <c r="C2325" s="280" t="s">
        <v>2417</v>
      </c>
      <c r="D2325" s="199" t="s">
        <v>6440</v>
      </c>
      <c r="E2325" s="231" t="str">
        <f t="shared" si="37"/>
        <v>14</v>
      </c>
    </row>
    <row r="2326" spans="2:5" ht="13.5" x14ac:dyDescent="0.15">
      <c r="B2326" s="138" t="s">
        <v>2581</v>
      </c>
      <c r="C2326" s="281" t="s">
        <v>2520</v>
      </c>
      <c r="D2326" s="178" t="s">
        <v>2582</v>
      </c>
      <c r="E2326" s="231" t="str">
        <f t="shared" si="37"/>
        <v>15</v>
      </c>
    </row>
    <row r="2327" spans="2:5" ht="13.5" x14ac:dyDescent="0.15">
      <c r="B2327" s="129" t="s">
        <v>2583</v>
      </c>
      <c r="C2327" s="283" t="s">
        <v>2520</v>
      </c>
      <c r="D2327" s="179" t="s">
        <v>6441</v>
      </c>
      <c r="E2327" s="231" t="str">
        <f t="shared" si="37"/>
        <v>15</v>
      </c>
    </row>
    <row r="2328" spans="2:5" ht="13.5" x14ac:dyDescent="0.15">
      <c r="B2328" s="129" t="s">
        <v>2584</v>
      </c>
      <c r="C2328" s="283" t="s">
        <v>2520</v>
      </c>
      <c r="D2328" s="179" t="s">
        <v>2585</v>
      </c>
      <c r="E2328" s="231" t="str">
        <f t="shared" si="37"/>
        <v>15</v>
      </c>
    </row>
    <row r="2329" spans="2:5" ht="13.5" x14ac:dyDescent="0.15">
      <c r="B2329" s="129" t="s">
        <v>2586</v>
      </c>
      <c r="C2329" s="283" t="s">
        <v>2520</v>
      </c>
      <c r="D2329" s="179" t="s">
        <v>7067</v>
      </c>
      <c r="E2329" s="231" t="str">
        <f t="shared" si="37"/>
        <v>15</v>
      </c>
    </row>
    <row r="2330" spans="2:5" ht="13.5" x14ac:dyDescent="0.15">
      <c r="B2330" s="129" t="s">
        <v>2587</v>
      </c>
      <c r="C2330" s="283" t="s">
        <v>2520</v>
      </c>
      <c r="D2330" s="179" t="s">
        <v>2588</v>
      </c>
      <c r="E2330" s="231" t="str">
        <f t="shared" si="37"/>
        <v>15</v>
      </c>
    </row>
    <row r="2331" spans="2:5" ht="13.5" x14ac:dyDescent="0.15">
      <c r="B2331" s="129" t="s">
        <v>2589</v>
      </c>
      <c r="C2331" s="283" t="s">
        <v>2520</v>
      </c>
      <c r="D2331" s="179" t="s">
        <v>2590</v>
      </c>
      <c r="E2331" s="231" t="str">
        <f t="shared" si="37"/>
        <v>15</v>
      </c>
    </row>
    <row r="2332" spans="2:5" ht="13.5" x14ac:dyDescent="0.15">
      <c r="B2332" s="129" t="s">
        <v>2591</v>
      </c>
      <c r="C2332" s="283" t="s">
        <v>2520</v>
      </c>
      <c r="D2332" s="179" t="s">
        <v>2592</v>
      </c>
      <c r="E2332" s="231" t="str">
        <f t="shared" si="37"/>
        <v>15</v>
      </c>
    </row>
    <row r="2333" spans="2:5" ht="13.5" x14ac:dyDescent="0.15">
      <c r="B2333" s="129" t="s">
        <v>2593</v>
      </c>
      <c r="C2333" s="283" t="s">
        <v>2520</v>
      </c>
      <c r="D2333" s="179" t="s">
        <v>2594</v>
      </c>
      <c r="E2333" s="231" t="str">
        <f t="shared" si="37"/>
        <v>15</v>
      </c>
    </row>
    <row r="2334" spans="2:5" ht="13.5" x14ac:dyDescent="0.15">
      <c r="B2334" s="129" t="s">
        <v>2595</v>
      </c>
      <c r="C2334" s="283" t="s">
        <v>2520</v>
      </c>
      <c r="D2334" s="179" t="s">
        <v>2596</v>
      </c>
      <c r="E2334" s="231" t="str">
        <f t="shared" si="37"/>
        <v>15</v>
      </c>
    </row>
    <row r="2335" spans="2:5" ht="13.5" x14ac:dyDescent="0.15">
      <c r="B2335" s="129" t="s">
        <v>2597</v>
      </c>
      <c r="C2335" s="283" t="s">
        <v>2520</v>
      </c>
      <c r="D2335" s="179" t="s">
        <v>2598</v>
      </c>
      <c r="E2335" s="231" t="str">
        <f t="shared" si="37"/>
        <v>15</v>
      </c>
    </row>
    <row r="2336" spans="2:5" ht="13.5" x14ac:dyDescent="0.15">
      <c r="B2336" s="129" t="s">
        <v>2599</v>
      </c>
      <c r="C2336" s="283" t="s">
        <v>2520</v>
      </c>
      <c r="D2336" s="179" t="s">
        <v>6442</v>
      </c>
      <c r="E2336" s="231" t="str">
        <f t="shared" si="37"/>
        <v>15</v>
      </c>
    </row>
    <row r="2337" spans="2:5" ht="13.5" x14ac:dyDescent="0.15">
      <c r="B2337" s="129" t="s">
        <v>2600</v>
      </c>
      <c r="C2337" s="283" t="s">
        <v>2520</v>
      </c>
      <c r="D2337" s="179" t="s">
        <v>6443</v>
      </c>
      <c r="E2337" s="231" t="str">
        <f t="shared" si="37"/>
        <v>15</v>
      </c>
    </row>
    <row r="2338" spans="2:5" ht="13.5" x14ac:dyDescent="0.15">
      <c r="B2338" s="129" t="s">
        <v>2601</v>
      </c>
      <c r="C2338" s="283" t="s">
        <v>2520</v>
      </c>
      <c r="D2338" s="179" t="s">
        <v>2602</v>
      </c>
      <c r="E2338" s="231" t="str">
        <f t="shared" si="37"/>
        <v>15</v>
      </c>
    </row>
    <row r="2339" spans="2:5" ht="13.5" x14ac:dyDescent="0.15">
      <c r="B2339" s="129" t="s">
        <v>2603</v>
      </c>
      <c r="C2339" s="283" t="s">
        <v>2520</v>
      </c>
      <c r="D2339" s="179" t="s">
        <v>2604</v>
      </c>
      <c r="E2339" s="231" t="str">
        <f t="shared" si="37"/>
        <v>15</v>
      </c>
    </row>
    <row r="2340" spans="2:5" ht="13.5" x14ac:dyDescent="0.15">
      <c r="B2340" s="129" t="s">
        <v>2605</v>
      </c>
      <c r="C2340" s="283" t="s">
        <v>2520</v>
      </c>
      <c r="D2340" s="179" t="s">
        <v>2606</v>
      </c>
      <c r="E2340" s="231" t="str">
        <f t="shared" si="37"/>
        <v>15</v>
      </c>
    </row>
    <row r="2341" spans="2:5" ht="13.5" x14ac:dyDescent="0.15">
      <c r="B2341" s="129" t="s">
        <v>2607</v>
      </c>
      <c r="C2341" s="283" t="s">
        <v>2520</v>
      </c>
      <c r="D2341" s="179" t="s">
        <v>2608</v>
      </c>
      <c r="E2341" s="231" t="str">
        <f t="shared" si="37"/>
        <v>15</v>
      </c>
    </row>
    <row r="2342" spans="2:5" ht="13.5" x14ac:dyDescent="0.15">
      <c r="B2342" s="129" t="s">
        <v>2609</v>
      </c>
      <c r="C2342" s="283" t="s">
        <v>2520</v>
      </c>
      <c r="D2342" s="179" t="s">
        <v>2610</v>
      </c>
      <c r="E2342" s="231" t="str">
        <f t="shared" si="37"/>
        <v>15</v>
      </c>
    </row>
    <row r="2343" spans="2:5" ht="13.5" x14ac:dyDescent="0.15">
      <c r="B2343" s="129" t="s">
        <v>2611</v>
      </c>
      <c r="C2343" s="283" t="s">
        <v>2520</v>
      </c>
      <c r="D2343" s="179" t="s">
        <v>2612</v>
      </c>
      <c r="E2343" s="231" t="str">
        <f t="shared" si="37"/>
        <v>15</v>
      </c>
    </row>
    <row r="2344" spans="2:5" ht="13.5" x14ac:dyDescent="0.15">
      <c r="B2344" s="129" t="s">
        <v>2613</v>
      </c>
      <c r="C2344" s="283" t="s">
        <v>2520</v>
      </c>
      <c r="D2344" s="179" t="s">
        <v>2614</v>
      </c>
      <c r="E2344" s="231" t="str">
        <f t="shared" si="37"/>
        <v>15</v>
      </c>
    </row>
    <row r="2345" spans="2:5" ht="13.5" x14ac:dyDescent="0.15">
      <c r="B2345" s="129" t="s">
        <v>2615</v>
      </c>
      <c r="C2345" s="283" t="s">
        <v>2520</v>
      </c>
      <c r="D2345" s="179" t="s">
        <v>2616</v>
      </c>
      <c r="E2345" s="231" t="str">
        <f t="shared" si="37"/>
        <v>15</v>
      </c>
    </row>
    <row r="2346" spans="2:5" ht="13.5" x14ac:dyDescent="0.15">
      <c r="B2346" s="129" t="s">
        <v>2617</v>
      </c>
      <c r="C2346" s="283" t="s">
        <v>2520</v>
      </c>
      <c r="D2346" s="179" t="s">
        <v>2618</v>
      </c>
      <c r="E2346" s="231" t="str">
        <f t="shared" si="37"/>
        <v>15</v>
      </c>
    </row>
    <row r="2347" spans="2:5" ht="13.5" x14ac:dyDescent="0.15">
      <c r="B2347" s="129" t="s">
        <v>2619</v>
      </c>
      <c r="C2347" s="283" t="s">
        <v>2520</v>
      </c>
      <c r="D2347" s="179" t="s">
        <v>2620</v>
      </c>
      <c r="E2347" s="231" t="str">
        <f t="shared" si="37"/>
        <v>15</v>
      </c>
    </row>
    <row r="2348" spans="2:5" ht="13.5" x14ac:dyDescent="0.15">
      <c r="B2348" s="129" t="s">
        <v>2621</v>
      </c>
      <c r="C2348" s="283" t="s">
        <v>2520</v>
      </c>
      <c r="D2348" s="179" t="s">
        <v>2622</v>
      </c>
      <c r="E2348" s="231" t="str">
        <f t="shared" si="37"/>
        <v>15</v>
      </c>
    </row>
    <row r="2349" spans="2:5" ht="13.5" x14ac:dyDescent="0.15">
      <c r="B2349" s="129" t="s">
        <v>2623</v>
      </c>
      <c r="C2349" s="283" t="s">
        <v>2520</v>
      </c>
      <c r="D2349" s="179" t="s">
        <v>2624</v>
      </c>
      <c r="E2349" s="231" t="str">
        <f t="shared" si="37"/>
        <v>15</v>
      </c>
    </row>
    <row r="2350" spans="2:5" ht="14.25" thickBot="1" x14ac:dyDescent="0.2">
      <c r="B2350" s="139" t="s">
        <v>2625</v>
      </c>
      <c r="C2350" s="284" t="s">
        <v>2520</v>
      </c>
      <c r="D2350" s="180" t="s">
        <v>6444</v>
      </c>
      <c r="E2350" s="231" t="str">
        <f t="shared" si="37"/>
        <v>15</v>
      </c>
    </row>
    <row r="2351" spans="2:5" ht="13.5" x14ac:dyDescent="0.15">
      <c r="B2351" s="140" t="s">
        <v>2656</v>
      </c>
      <c r="C2351" s="275" t="s">
        <v>2626</v>
      </c>
      <c r="D2351" s="200" t="s">
        <v>2657</v>
      </c>
      <c r="E2351" s="231" t="str">
        <f t="shared" si="37"/>
        <v>16</v>
      </c>
    </row>
    <row r="2352" spans="2:5" ht="13.5" x14ac:dyDescent="0.15">
      <c r="B2352" s="141" t="s">
        <v>2658</v>
      </c>
      <c r="C2352" s="276" t="s">
        <v>2626</v>
      </c>
      <c r="D2352" s="201" t="s">
        <v>2659</v>
      </c>
      <c r="E2352" s="231" t="str">
        <f t="shared" si="37"/>
        <v>16</v>
      </c>
    </row>
    <row r="2353" spans="2:5" ht="13.5" x14ac:dyDescent="0.15">
      <c r="B2353" s="141" t="s">
        <v>2660</v>
      </c>
      <c r="C2353" s="276" t="s">
        <v>2626</v>
      </c>
      <c r="D2353" s="201" t="s">
        <v>2661</v>
      </c>
      <c r="E2353" s="231" t="str">
        <f t="shared" si="37"/>
        <v>16</v>
      </c>
    </row>
    <row r="2354" spans="2:5" ht="13.5" x14ac:dyDescent="0.15">
      <c r="B2354" s="141" t="s">
        <v>2662</v>
      </c>
      <c r="C2354" s="276" t="s">
        <v>2626</v>
      </c>
      <c r="D2354" s="201" t="s">
        <v>2663</v>
      </c>
      <c r="E2354" s="231" t="str">
        <f t="shared" si="37"/>
        <v>16</v>
      </c>
    </row>
    <row r="2355" spans="2:5" ht="13.5" x14ac:dyDescent="0.15">
      <c r="B2355" s="141" t="s">
        <v>2664</v>
      </c>
      <c r="C2355" s="276" t="s">
        <v>2626</v>
      </c>
      <c r="D2355" s="201" t="s">
        <v>2665</v>
      </c>
      <c r="E2355" s="231" t="str">
        <f t="shared" si="37"/>
        <v>16</v>
      </c>
    </row>
    <row r="2356" spans="2:5" ht="13.5" x14ac:dyDescent="0.15">
      <c r="B2356" s="141" t="s">
        <v>2666</v>
      </c>
      <c r="C2356" s="276" t="s">
        <v>2626</v>
      </c>
      <c r="D2356" s="201" t="s">
        <v>2667</v>
      </c>
      <c r="E2356" s="231" t="str">
        <f t="shared" si="37"/>
        <v>16</v>
      </c>
    </row>
    <row r="2357" spans="2:5" ht="13.5" x14ac:dyDescent="0.15">
      <c r="B2357" s="141" t="s">
        <v>2668</v>
      </c>
      <c r="C2357" s="276" t="s">
        <v>2626</v>
      </c>
      <c r="D2357" s="201" t="s">
        <v>2669</v>
      </c>
      <c r="E2357" s="231" t="str">
        <f t="shared" si="37"/>
        <v>16</v>
      </c>
    </row>
    <row r="2358" spans="2:5" ht="13.5" x14ac:dyDescent="0.15">
      <c r="B2358" s="141" t="s">
        <v>2670</v>
      </c>
      <c r="C2358" s="276" t="s">
        <v>2626</v>
      </c>
      <c r="D2358" s="201" t="s">
        <v>2671</v>
      </c>
      <c r="E2358" s="231" t="str">
        <f t="shared" si="37"/>
        <v>16</v>
      </c>
    </row>
    <row r="2359" spans="2:5" ht="13.5" x14ac:dyDescent="0.15">
      <c r="B2359" s="141" t="s">
        <v>2672</v>
      </c>
      <c r="C2359" s="276" t="s">
        <v>2626</v>
      </c>
      <c r="D2359" s="201" t="s">
        <v>2673</v>
      </c>
      <c r="E2359" s="231" t="str">
        <f t="shared" si="37"/>
        <v>16</v>
      </c>
    </row>
    <row r="2360" spans="2:5" ht="13.5" x14ac:dyDescent="0.15">
      <c r="B2360" s="141" t="s">
        <v>2674</v>
      </c>
      <c r="C2360" s="276" t="s">
        <v>2626</v>
      </c>
      <c r="D2360" s="201" t="s">
        <v>2675</v>
      </c>
      <c r="E2360" s="231" t="str">
        <f t="shared" si="37"/>
        <v>16</v>
      </c>
    </row>
    <row r="2361" spans="2:5" ht="13.5" x14ac:dyDescent="0.15">
      <c r="B2361" s="141" t="s">
        <v>2676</v>
      </c>
      <c r="C2361" s="276" t="s">
        <v>2626</v>
      </c>
      <c r="D2361" s="201" t="s">
        <v>2677</v>
      </c>
      <c r="E2361" s="231" t="str">
        <f t="shared" si="37"/>
        <v>16</v>
      </c>
    </row>
    <row r="2362" spans="2:5" ht="13.5" x14ac:dyDescent="0.15">
      <c r="B2362" s="141" t="s">
        <v>2678</v>
      </c>
      <c r="C2362" s="276" t="s">
        <v>2626</v>
      </c>
      <c r="D2362" s="201" t="s">
        <v>2679</v>
      </c>
      <c r="E2362" s="231" t="str">
        <f t="shared" si="37"/>
        <v>16</v>
      </c>
    </row>
    <row r="2363" spans="2:5" ht="13.5" x14ac:dyDescent="0.15">
      <c r="B2363" s="141" t="s">
        <v>2680</v>
      </c>
      <c r="C2363" s="276" t="s">
        <v>2626</v>
      </c>
      <c r="D2363" s="201" t="s">
        <v>2681</v>
      </c>
      <c r="E2363" s="231" t="str">
        <f t="shared" si="37"/>
        <v>16</v>
      </c>
    </row>
    <row r="2364" spans="2:5" ht="13.5" x14ac:dyDescent="0.15">
      <c r="B2364" s="141" t="s">
        <v>2682</v>
      </c>
      <c r="C2364" s="276" t="s">
        <v>2626</v>
      </c>
      <c r="D2364" s="201" t="s">
        <v>2683</v>
      </c>
      <c r="E2364" s="231" t="str">
        <f t="shared" si="37"/>
        <v>16</v>
      </c>
    </row>
    <row r="2365" spans="2:5" ht="13.5" x14ac:dyDescent="0.15">
      <c r="B2365" s="141" t="s">
        <v>2684</v>
      </c>
      <c r="C2365" s="276" t="s">
        <v>2626</v>
      </c>
      <c r="D2365" s="201" t="s">
        <v>2685</v>
      </c>
      <c r="E2365" s="231" t="str">
        <f t="shared" si="37"/>
        <v>16</v>
      </c>
    </row>
    <row r="2366" spans="2:5" ht="13.5" x14ac:dyDescent="0.15">
      <c r="B2366" s="141" t="s">
        <v>2686</v>
      </c>
      <c r="C2366" s="276" t="s">
        <v>2626</v>
      </c>
      <c r="D2366" s="201" t="s">
        <v>6445</v>
      </c>
      <c r="E2366" s="231" t="str">
        <f t="shared" si="37"/>
        <v>16</v>
      </c>
    </row>
    <row r="2367" spans="2:5" ht="13.5" x14ac:dyDescent="0.15">
      <c r="B2367" s="141" t="s">
        <v>2687</v>
      </c>
      <c r="C2367" s="276" t="s">
        <v>2626</v>
      </c>
      <c r="D2367" s="201" t="s">
        <v>2688</v>
      </c>
      <c r="E2367" s="231" t="str">
        <f t="shared" si="37"/>
        <v>16</v>
      </c>
    </row>
    <row r="2368" spans="2:5" ht="13.5" x14ac:dyDescent="0.15">
      <c r="B2368" s="141" t="s">
        <v>2689</v>
      </c>
      <c r="C2368" s="276" t="s">
        <v>2626</v>
      </c>
      <c r="D2368" s="201" t="s">
        <v>6446</v>
      </c>
      <c r="E2368" s="231" t="str">
        <f t="shared" si="37"/>
        <v>16</v>
      </c>
    </row>
    <row r="2369" spans="2:5" ht="13.5" x14ac:dyDescent="0.15">
      <c r="B2369" s="141" t="s">
        <v>2690</v>
      </c>
      <c r="C2369" s="276" t="s">
        <v>2626</v>
      </c>
      <c r="D2369" s="201" t="s">
        <v>6447</v>
      </c>
      <c r="E2369" s="231" t="str">
        <f t="shared" si="37"/>
        <v>16</v>
      </c>
    </row>
    <row r="2370" spans="2:5" ht="13.5" x14ac:dyDescent="0.15">
      <c r="B2370" s="141" t="s">
        <v>2691</v>
      </c>
      <c r="C2370" s="276" t="s">
        <v>2626</v>
      </c>
      <c r="D2370" s="201" t="s">
        <v>6448</v>
      </c>
      <c r="E2370" s="231" t="str">
        <f t="shared" si="37"/>
        <v>16</v>
      </c>
    </row>
    <row r="2371" spans="2:5" ht="14.25" thickBot="1" x14ac:dyDescent="0.2">
      <c r="B2371" s="142" t="s">
        <v>2692</v>
      </c>
      <c r="C2371" s="277" t="s">
        <v>2626</v>
      </c>
      <c r="D2371" s="202" t="s">
        <v>6449</v>
      </c>
      <c r="E2371" s="231" t="str">
        <f t="shared" si="37"/>
        <v>16</v>
      </c>
    </row>
    <row r="2372" spans="2:5" ht="13.5" x14ac:dyDescent="0.15">
      <c r="B2372" s="143" t="s">
        <v>2732</v>
      </c>
      <c r="C2372" s="269" t="s">
        <v>2693</v>
      </c>
      <c r="D2372" s="203" t="s">
        <v>2733</v>
      </c>
      <c r="E2372" s="231" t="str">
        <f t="shared" si="37"/>
        <v>17</v>
      </c>
    </row>
    <row r="2373" spans="2:5" ht="13.5" x14ac:dyDescent="0.15">
      <c r="B2373" s="144" t="s">
        <v>2734</v>
      </c>
      <c r="C2373" s="270" t="s">
        <v>2693</v>
      </c>
      <c r="D2373" s="204" t="s">
        <v>2735</v>
      </c>
      <c r="E2373" s="231" t="str">
        <f t="shared" si="37"/>
        <v>17</v>
      </c>
    </row>
    <row r="2374" spans="2:5" ht="13.5" x14ac:dyDescent="0.15">
      <c r="B2374" s="144" t="s">
        <v>2736</v>
      </c>
      <c r="C2374" s="293" t="s">
        <v>2693</v>
      </c>
      <c r="D2374" s="204" t="s">
        <v>2737</v>
      </c>
      <c r="E2374" s="231" t="str">
        <f t="shared" si="37"/>
        <v>17</v>
      </c>
    </row>
    <row r="2375" spans="2:5" ht="13.5" x14ac:dyDescent="0.15">
      <c r="B2375" s="144" t="s">
        <v>2738</v>
      </c>
      <c r="C2375" s="270" t="s">
        <v>2693</v>
      </c>
      <c r="D2375" s="204" t="s">
        <v>2739</v>
      </c>
      <c r="E2375" s="231" t="str">
        <f t="shared" si="37"/>
        <v>17</v>
      </c>
    </row>
    <row r="2376" spans="2:5" ht="13.5" x14ac:dyDescent="0.15">
      <c r="B2376" s="144" t="s">
        <v>2740</v>
      </c>
      <c r="C2376" s="270" t="s">
        <v>2693</v>
      </c>
      <c r="D2376" s="204" t="s">
        <v>2741</v>
      </c>
      <c r="E2376" s="231" t="str">
        <f t="shared" ref="E2376:E2439" si="38">LEFT(B2376,2)</f>
        <v>17</v>
      </c>
    </row>
    <row r="2377" spans="2:5" ht="13.5" x14ac:dyDescent="0.15">
      <c r="B2377" s="144" t="s">
        <v>2742</v>
      </c>
      <c r="C2377" s="270" t="s">
        <v>2693</v>
      </c>
      <c r="D2377" s="204" t="s">
        <v>6450</v>
      </c>
      <c r="E2377" s="231" t="str">
        <f t="shared" si="38"/>
        <v>17</v>
      </c>
    </row>
    <row r="2378" spans="2:5" ht="13.5" x14ac:dyDescent="0.15">
      <c r="B2378" s="144" t="s">
        <v>2743</v>
      </c>
      <c r="C2378" s="270" t="s">
        <v>2693</v>
      </c>
      <c r="D2378" s="204" t="s">
        <v>2744</v>
      </c>
      <c r="E2378" s="231" t="str">
        <f t="shared" si="38"/>
        <v>17</v>
      </c>
    </row>
    <row r="2379" spans="2:5" ht="13.5" x14ac:dyDescent="0.15">
      <c r="B2379" s="144" t="s">
        <v>2745</v>
      </c>
      <c r="C2379" s="293" t="s">
        <v>2693</v>
      </c>
      <c r="D2379" s="204" t="s">
        <v>2746</v>
      </c>
      <c r="E2379" s="231" t="str">
        <f t="shared" si="38"/>
        <v>17</v>
      </c>
    </row>
    <row r="2380" spans="2:5" ht="13.5" x14ac:dyDescent="0.15">
      <c r="B2380" s="144" t="s">
        <v>2747</v>
      </c>
      <c r="C2380" s="293" t="s">
        <v>2693</v>
      </c>
      <c r="D2380" s="204" t="s">
        <v>6451</v>
      </c>
      <c r="E2380" s="231" t="str">
        <f t="shared" si="38"/>
        <v>17</v>
      </c>
    </row>
    <row r="2381" spans="2:5" ht="13.5" x14ac:dyDescent="0.15">
      <c r="B2381" s="144" t="s">
        <v>2748</v>
      </c>
      <c r="C2381" s="270" t="s">
        <v>2693</v>
      </c>
      <c r="D2381" s="204" t="s">
        <v>2749</v>
      </c>
      <c r="E2381" s="231" t="str">
        <f t="shared" si="38"/>
        <v>17</v>
      </c>
    </row>
    <row r="2382" spans="2:5" ht="13.5" x14ac:dyDescent="0.15">
      <c r="B2382" s="144" t="s">
        <v>2750</v>
      </c>
      <c r="C2382" s="270" t="s">
        <v>2693</v>
      </c>
      <c r="D2382" s="204" t="s">
        <v>7068</v>
      </c>
      <c r="E2382" s="231" t="str">
        <f t="shared" si="38"/>
        <v>17</v>
      </c>
    </row>
    <row r="2383" spans="2:5" ht="13.5" x14ac:dyDescent="0.15">
      <c r="B2383" s="144" t="s">
        <v>2751</v>
      </c>
      <c r="C2383" s="270" t="s">
        <v>2693</v>
      </c>
      <c r="D2383" s="204" t="s">
        <v>2752</v>
      </c>
      <c r="E2383" s="231" t="str">
        <f t="shared" si="38"/>
        <v>17</v>
      </c>
    </row>
    <row r="2384" spans="2:5" ht="13.5" x14ac:dyDescent="0.15">
      <c r="B2384" s="144" t="s">
        <v>2753</v>
      </c>
      <c r="C2384" s="270" t="s">
        <v>2693</v>
      </c>
      <c r="D2384" s="204" t="s">
        <v>2754</v>
      </c>
      <c r="E2384" s="231" t="str">
        <f t="shared" si="38"/>
        <v>17</v>
      </c>
    </row>
    <row r="2385" spans="2:5" ht="13.5" x14ac:dyDescent="0.15">
      <c r="B2385" s="144" t="s">
        <v>2755</v>
      </c>
      <c r="C2385" s="270" t="s">
        <v>2693</v>
      </c>
      <c r="D2385" s="204" t="s">
        <v>2756</v>
      </c>
      <c r="E2385" s="231" t="str">
        <f t="shared" si="38"/>
        <v>17</v>
      </c>
    </row>
    <row r="2386" spans="2:5" ht="13.5" x14ac:dyDescent="0.15">
      <c r="B2386" s="144" t="s">
        <v>2757</v>
      </c>
      <c r="C2386" s="270" t="s">
        <v>2693</v>
      </c>
      <c r="D2386" s="204" t="s">
        <v>2758</v>
      </c>
      <c r="E2386" s="231" t="str">
        <f t="shared" si="38"/>
        <v>17</v>
      </c>
    </row>
    <row r="2387" spans="2:5" ht="13.5" x14ac:dyDescent="0.15">
      <c r="B2387" s="144" t="s">
        <v>2759</v>
      </c>
      <c r="C2387" s="270" t="s">
        <v>2693</v>
      </c>
      <c r="D2387" s="204" t="s">
        <v>2760</v>
      </c>
      <c r="E2387" s="231" t="str">
        <f t="shared" si="38"/>
        <v>17</v>
      </c>
    </row>
    <row r="2388" spans="2:5" ht="13.5" x14ac:dyDescent="0.15">
      <c r="B2388" s="144" t="s">
        <v>2761</v>
      </c>
      <c r="C2388" s="270" t="s">
        <v>2693</v>
      </c>
      <c r="D2388" s="204" t="s">
        <v>2762</v>
      </c>
      <c r="E2388" s="231" t="str">
        <f t="shared" si="38"/>
        <v>17</v>
      </c>
    </row>
    <row r="2389" spans="2:5" ht="13.5" x14ac:dyDescent="0.15">
      <c r="B2389" s="144" t="s">
        <v>2763</v>
      </c>
      <c r="C2389" s="270" t="s">
        <v>2693</v>
      </c>
      <c r="D2389" s="204" t="s">
        <v>2764</v>
      </c>
      <c r="E2389" s="231" t="str">
        <f t="shared" si="38"/>
        <v>17</v>
      </c>
    </row>
    <row r="2390" spans="2:5" ht="13.5" x14ac:dyDescent="0.15">
      <c r="B2390" s="144" t="s">
        <v>2765</v>
      </c>
      <c r="C2390" s="270" t="s">
        <v>2693</v>
      </c>
      <c r="D2390" s="204" t="s">
        <v>7069</v>
      </c>
      <c r="E2390" s="231" t="str">
        <f t="shared" si="38"/>
        <v>17</v>
      </c>
    </row>
    <row r="2391" spans="2:5" ht="13.5" x14ac:dyDescent="0.15">
      <c r="B2391" s="144" t="s">
        <v>2766</v>
      </c>
      <c r="C2391" s="270" t="s">
        <v>2693</v>
      </c>
      <c r="D2391" s="204" t="s">
        <v>2767</v>
      </c>
      <c r="E2391" s="231" t="str">
        <f t="shared" si="38"/>
        <v>17</v>
      </c>
    </row>
    <row r="2392" spans="2:5" ht="13.5" x14ac:dyDescent="0.15">
      <c r="B2392" s="144" t="s">
        <v>6912</v>
      </c>
      <c r="C2392" s="270" t="s">
        <v>2693</v>
      </c>
      <c r="D2392" s="204" t="s">
        <v>6452</v>
      </c>
      <c r="E2392" s="231" t="str">
        <f t="shared" si="38"/>
        <v>17</v>
      </c>
    </row>
    <row r="2393" spans="2:5" ht="14.25" thickBot="1" x14ac:dyDescent="0.2">
      <c r="B2393" s="243" t="s">
        <v>2768</v>
      </c>
      <c r="C2393" s="271" t="s">
        <v>2693</v>
      </c>
      <c r="D2393" s="260" t="s">
        <v>6453</v>
      </c>
      <c r="E2393" s="231" t="str">
        <f t="shared" si="38"/>
        <v>17</v>
      </c>
    </row>
    <row r="2394" spans="2:5" ht="13.5" x14ac:dyDescent="0.15">
      <c r="B2394" s="138" t="s">
        <v>2803</v>
      </c>
      <c r="C2394" s="281" t="s">
        <v>2769</v>
      </c>
      <c r="D2394" s="178" t="s">
        <v>2804</v>
      </c>
      <c r="E2394" s="231" t="str">
        <f t="shared" si="38"/>
        <v>18</v>
      </c>
    </row>
    <row r="2395" spans="2:5" ht="13.5" x14ac:dyDescent="0.15">
      <c r="B2395" s="129" t="s">
        <v>2805</v>
      </c>
      <c r="C2395" s="282" t="s">
        <v>2769</v>
      </c>
      <c r="D2395" s="179" t="s">
        <v>6454</v>
      </c>
      <c r="E2395" s="231" t="str">
        <f t="shared" si="38"/>
        <v>18</v>
      </c>
    </row>
    <row r="2396" spans="2:5" ht="13.5" x14ac:dyDescent="0.15">
      <c r="B2396" s="129" t="s">
        <v>2806</v>
      </c>
      <c r="C2396" s="283" t="s">
        <v>2769</v>
      </c>
      <c r="D2396" s="179" t="s">
        <v>6455</v>
      </c>
      <c r="E2396" s="231" t="str">
        <f t="shared" si="38"/>
        <v>18</v>
      </c>
    </row>
    <row r="2397" spans="2:5" ht="13.5" x14ac:dyDescent="0.15">
      <c r="B2397" s="129" t="s">
        <v>2807</v>
      </c>
      <c r="C2397" s="283" t="s">
        <v>2769</v>
      </c>
      <c r="D2397" s="179" t="s">
        <v>6456</v>
      </c>
      <c r="E2397" s="231" t="str">
        <f t="shared" si="38"/>
        <v>18</v>
      </c>
    </row>
    <row r="2398" spans="2:5" ht="13.5" x14ac:dyDescent="0.15">
      <c r="B2398" s="129" t="s">
        <v>2808</v>
      </c>
      <c r="C2398" s="283" t="s">
        <v>2769</v>
      </c>
      <c r="D2398" s="179" t="s">
        <v>2809</v>
      </c>
      <c r="E2398" s="231" t="str">
        <f t="shared" si="38"/>
        <v>18</v>
      </c>
    </row>
    <row r="2399" spans="2:5" ht="13.5" x14ac:dyDescent="0.15">
      <c r="B2399" s="129" t="s">
        <v>2810</v>
      </c>
      <c r="C2399" s="283" t="s">
        <v>2769</v>
      </c>
      <c r="D2399" s="179" t="s">
        <v>2811</v>
      </c>
      <c r="E2399" s="231" t="str">
        <f t="shared" si="38"/>
        <v>18</v>
      </c>
    </row>
    <row r="2400" spans="2:5" ht="13.5" x14ac:dyDescent="0.15">
      <c r="B2400" s="129" t="s">
        <v>2812</v>
      </c>
      <c r="C2400" s="283" t="s">
        <v>2769</v>
      </c>
      <c r="D2400" s="179" t="s">
        <v>2813</v>
      </c>
      <c r="E2400" s="231" t="str">
        <f t="shared" si="38"/>
        <v>18</v>
      </c>
    </row>
    <row r="2401" spans="2:5" ht="13.5" x14ac:dyDescent="0.15">
      <c r="B2401" s="129" t="s">
        <v>2814</v>
      </c>
      <c r="C2401" s="283" t="s">
        <v>2769</v>
      </c>
      <c r="D2401" s="179" t="s">
        <v>2815</v>
      </c>
      <c r="E2401" s="231" t="str">
        <f t="shared" si="38"/>
        <v>18</v>
      </c>
    </row>
    <row r="2402" spans="2:5" ht="13.5" x14ac:dyDescent="0.15">
      <c r="B2402" s="129" t="s">
        <v>2816</v>
      </c>
      <c r="C2402" s="283" t="s">
        <v>2769</v>
      </c>
      <c r="D2402" s="179" t="s">
        <v>2817</v>
      </c>
      <c r="E2402" s="231" t="str">
        <f t="shared" si="38"/>
        <v>18</v>
      </c>
    </row>
    <row r="2403" spans="2:5" ht="13.5" x14ac:dyDescent="0.15">
      <c r="B2403" s="129" t="s">
        <v>2818</v>
      </c>
      <c r="C2403" s="283" t="s">
        <v>2769</v>
      </c>
      <c r="D2403" s="179" t="s">
        <v>2819</v>
      </c>
      <c r="E2403" s="231" t="str">
        <f t="shared" si="38"/>
        <v>18</v>
      </c>
    </row>
    <row r="2404" spans="2:5" ht="13.5" x14ac:dyDescent="0.15">
      <c r="B2404" s="129" t="s">
        <v>2820</v>
      </c>
      <c r="C2404" s="283" t="s">
        <v>2769</v>
      </c>
      <c r="D2404" s="179" t="s">
        <v>7070</v>
      </c>
      <c r="E2404" s="231" t="str">
        <f t="shared" si="38"/>
        <v>18</v>
      </c>
    </row>
    <row r="2405" spans="2:5" ht="13.5" x14ac:dyDescent="0.15">
      <c r="B2405" s="129" t="s">
        <v>2821</v>
      </c>
      <c r="C2405" s="283" t="s">
        <v>2769</v>
      </c>
      <c r="D2405" s="179" t="s">
        <v>7071</v>
      </c>
      <c r="E2405" s="231" t="str">
        <f t="shared" si="38"/>
        <v>18</v>
      </c>
    </row>
    <row r="2406" spans="2:5" ht="13.5" x14ac:dyDescent="0.15">
      <c r="B2406" s="129" t="s">
        <v>2822</v>
      </c>
      <c r="C2406" s="283" t="s">
        <v>2769</v>
      </c>
      <c r="D2406" s="179" t="s">
        <v>2823</v>
      </c>
      <c r="E2406" s="231" t="str">
        <f t="shared" si="38"/>
        <v>18</v>
      </c>
    </row>
    <row r="2407" spans="2:5" ht="13.5" x14ac:dyDescent="0.15">
      <c r="B2407" s="129" t="s">
        <v>2824</v>
      </c>
      <c r="C2407" s="283" t="s">
        <v>2769</v>
      </c>
      <c r="D2407" s="179" t="s">
        <v>6457</v>
      </c>
      <c r="E2407" s="231" t="str">
        <f t="shared" si="38"/>
        <v>18</v>
      </c>
    </row>
    <row r="2408" spans="2:5" ht="13.5" x14ac:dyDescent="0.15">
      <c r="B2408" s="129" t="s">
        <v>2825</v>
      </c>
      <c r="C2408" s="283" t="s">
        <v>2769</v>
      </c>
      <c r="D2408" s="179" t="s">
        <v>2826</v>
      </c>
      <c r="E2408" s="231" t="str">
        <f t="shared" si="38"/>
        <v>18</v>
      </c>
    </row>
    <row r="2409" spans="2:5" ht="13.5" x14ac:dyDescent="0.15">
      <c r="B2409" s="129" t="s">
        <v>2827</v>
      </c>
      <c r="C2409" s="283" t="s">
        <v>2769</v>
      </c>
      <c r="D2409" s="179" t="s">
        <v>2828</v>
      </c>
      <c r="E2409" s="231" t="str">
        <f t="shared" si="38"/>
        <v>18</v>
      </c>
    </row>
    <row r="2410" spans="2:5" ht="13.5" x14ac:dyDescent="0.15">
      <c r="B2410" s="129" t="s">
        <v>2829</v>
      </c>
      <c r="C2410" s="283" t="s">
        <v>2769</v>
      </c>
      <c r="D2410" s="179" t="s">
        <v>2830</v>
      </c>
      <c r="E2410" s="231" t="str">
        <f t="shared" si="38"/>
        <v>18</v>
      </c>
    </row>
    <row r="2411" spans="2:5" ht="13.5" x14ac:dyDescent="0.15">
      <c r="B2411" s="129" t="s">
        <v>2831</v>
      </c>
      <c r="C2411" s="283" t="s">
        <v>2769</v>
      </c>
      <c r="D2411" s="179" t="s">
        <v>2832</v>
      </c>
      <c r="E2411" s="231" t="str">
        <f t="shared" si="38"/>
        <v>18</v>
      </c>
    </row>
    <row r="2412" spans="2:5" ht="13.5" x14ac:dyDescent="0.15">
      <c r="B2412" s="129" t="s">
        <v>2833</v>
      </c>
      <c r="C2412" s="283" t="s">
        <v>2769</v>
      </c>
      <c r="D2412" s="179" t="s">
        <v>2834</v>
      </c>
      <c r="E2412" s="231" t="str">
        <f t="shared" si="38"/>
        <v>18</v>
      </c>
    </row>
    <row r="2413" spans="2:5" ht="13.5" x14ac:dyDescent="0.15">
      <c r="B2413" s="129" t="s">
        <v>2835</v>
      </c>
      <c r="C2413" s="283" t="s">
        <v>2769</v>
      </c>
      <c r="D2413" s="179" t="s">
        <v>2836</v>
      </c>
      <c r="E2413" s="231" t="str">
        <f t="shared" si="38"/>
        <v>18</v>
      </c>
    </row>
    <row r="2414" spans="2:5" ht="13.5" x14ac:dyDescent="0.15">
      <c r="B2414" s="129" t="s">
        <v>2837</v>
      </c>
      <c r="C2414" s="283" t="s">
        <v>2769</v>
      </c>
      <c r="D2414" s="179" t="s">
        <v>6458</v>
      </c>
      <c r="E2414" s="231" t="str">
        <f t="shared" si="38"/>
        <v>18</v>
      </c>
    </row>
    <row r="2415" spans="2:5" ht="13.5" x14ac:dyDescent="0.15">
      <c r="B2415" s="145" t="s">
        <v>2838</v>
      </c>
      <c r="C2415" s="286" t="s">
        <v>2769</v>
      </c>
      <c r="D2415" s="188" t="s">
        <v>6459</v>
      </c>
      <c r="E2415" s="231" t="str">
        <f t="shared" si="38"/>
        <v>18</v>
      </c>
    </row>
    <row r="2416" spans="2:5" ht="14.25" thickBot="1" x14ac:dyDescent="0.2">
      <c r="B2416" s="139" t="s">
        <v>6369</v>
      </c>
      <c r="C2416" s="284" t="s">
        <v>2769</v>
      </c>
      <c r="D2416" s="180" t="s">
        <v>6460</v>
      </c>
      <c r="E2416" s="231" t="str">
        <f t="shared" si="38"/>
        <v>18</v>
      </c>
    </row>
    <row r="2417" spans="2:5" ht="13.5" x14ac:dyDescent="0.15">
      <c r="B2417" s="146" t="s">
        <v>2893</v>
      </c>
      <c r="C2417" s="294" t="s">
        <v>2839</v>
      </c>
      <c r="D2417" s="205" t="s">
        <v>2894</v>
      </c>
      <c r="E2417" s="231" t="str">
        <f t="shared" si="38"/>
        <v>19</v>
      </c>
    </row>
    <row r="2418" spans="2:5" ht="13.5" x14ac:dyDescent="0.15">
      <c r="B2418" s="147" t="s">
        <v>2895</v>
      </c>
      <c r="C2418" s="295" t="s">
        <v>2839</v>
      </c>
      <c r="D2418" s="206" t="s">
        <v>2896</v>
      </c>
      <c r="E2418" s="231" t="str">
        <f t="shared" si="38"/>
        <v>19</v>
      </c>
    </row>
    <row r="2419" spans="2:5" ht="13.5" x14ac:dyDescent="0.15">
      <c r="B2419" s="147" t="s">
        <v>2897</v>
      </c>
      <c r="C2419" s="295" t="s">
        <v>2839</v>
      </c>
      <c r="D2419" s="206" t="s">
        <v>2898</v>
      </c>
      <c r="E2419" s="231" t="str">
        <f t="shared" si="38"/>
        <v>19</v>
      </c>
    </row>
    <row r="2420" spans="2:5" ht="13.5" x14ac:dyDescent="0.15">
      <c r="B2420" s="147" t="s">
        <v>2899</v>
      </c>
      <c r="C2420" s="295" t="s">
        <v>2839</v>
      </c>
      <c r="D2420" s="206" t="s">
        <v>2900</v>
      </c>
      <c r="E2420" s="231" t="str">
        <f t="shared" si="38"/>
        <v>19</v>
      </c>
    </row>
    <row r="2421" spans="2:5" ht="13.5" x14ac:dyDescent="0.15">
      <c r="B2421" s="147" t="s">
        <v>2901</v>
      </c>
      <c r="C2421" s="295" t="s">
        <v>2839</v>
      </c>
      <c r="D2421" s="206" t="s">
        <v>2902</v>
      </c>
      <c r="E2421" s="231" t="str">
        <f t="shared" si="38"/>
        <v>19</v>
      </c>
    </row>
    <row r="2422" spans="2:5" ht="13.5" x14ac:dyDescent="0.15">
      <c r="B2422" s="147" t="s">
        <v>2903</v>
      </c>
      <c r="C2422" s="295" t="s">
        <v>2839</v>
      </c>
      <c r="D2422" s="206" t="s">
        <v>2904</v>
      </c>
      <c r="E2422" s="231" t="str">
        <f t="shared" si="38"/>
        <v>19</v>
      </c>
    </row>
    <row r="2423" spans="2:5" ht="13.5" x14ac:dyDescent="0.15">
      <c r="B2423" s="147" t="s">
        <v>2905</v>
      </c>
      <c r="C2423" s="295" t="s">
        <v>2839</v>
      </c>
      <c r="D2423" s="206" t="s">
        <v>2906</v>
      </c>
      <c r="E2423" s="231" t="str">
        <f t="shared" si="38"/>
        <v>19</v>
      </c>
    </row>
    <row r="2424" spans="2:5" ht="13.5" x14ac:dyDescent="0.15">
      <c r="B2424" s="147" t="s">
        <v>2907</v>
      </c>
      <c r="C2424" s="295" t="s">
        <v>2839</v>
      </c>
      <c r="D2424" s="206" t="s">
        <v>2908</v>
      </c>
      <c r="E2424" s="231" t="str">
        <f t="shared" si="38"/>
        <v>19</v>
      </c>
    </row>
    <row r="2425" spans="2:5" ht="13.5" x14ac:dyDescent="0.15">
      <c r="B2425" s="147" t="s">
        <v>2909</v>
      </c>
      <c r="C2425" s="295" t="s">
        <v>2839</v>
      </c>
      <c r="D2425" s="206" t="s">
        <v>2910</v>
      </c>
      <c r="E2425" s="231" t="str">
        <f t="shared" si="38"/>
        <v>19</v>
      </c>
    </row>
    <row r="2426" spans="2:5" ht="13.5" x14ac:dyDescent="0.15">
      <c r="B2426" s="147" t="s">
        <v>2911</v>
      </c>
      <c r="C2426" s="295" t="s">
        <v>2839</v>
      </c>
      <c r="D2426" s="206" t="s">
        <v>2912</v>
      </c>
      <c r="E2426" s="231" t="str">
        <f t="shared" si="38"/>
        <v>19</v>
      </c>
    </row>
    <row r="2427" spans="2:5" ht="13.5" x14ac:dyDescent="0.15">
      <c r="B2427" s="147" t="s">
        <v>2913</v>
      </c>
      <c r="C2427" s="295" t="s">
        <v>2839</v>
      </c>
      <c r="D2427" s="206" t="s">
        <v>2914</v>
      </c>
      <c r="E2427" s="231" t="str">
        <f t="shared" si="38"/>
        <v>19</v>
      </c>
    </row>
    <row r="2428" spans="2:5" ht="13.5" x14ac:dyDescent="0.15">
      <c r="B2428" s="147" t="s">
        <v>2915</v>
      </c>
      <c r="C2428" s="295" t="s">
        <v>2839</v>
      </c>
      <c r="D2428" s="206" t="s">
        <v>2916</v>
      </c>
      <c r="E2428" s="231" t="str">
        <f t="shared" si="38"/>
        <v>19</v>
      </c>
    </row>
    <row r="2429" spans="2:5" ht="13.5" x14ac:dyDescent="0.15">
      <c r="B2429" s="147" t="s">
        <v>2917</v>
      </c>
      <c r="C2429" s="295" t="s">
        <v>2839</v>
      </c>
      <c r="D2429" s="206" t="s">
        <v>2918</v>
      </c>
      <c r="E2429" s="231" t="str">
        <f t="shared" si="38"/>
        <v>19</v>
      </c>
    </row>
    <row r="2430" spans="2:5" ht="13.5" x14ac:dyDescent="0.15">
      <c r="B2430" s="147" t="s">
        <v>2919</v>
      </c>
      <c r="C2430" s="295" t="s">
        <v>2839</v>
      </c>
      <c r="D2430" s="206" t="s">
        <v>2920</v>
      </c>
      <c r="E2430" s="231" t="str">
        <f t="shared" si="38"/>
        <v>19</v>
      </c>
    </row>
    <row r="2431" spans="2:5" ht="13.5" x14ac:dyDescent="0.15">
      <c r="B2431" s="147" t="s">
        <v>2921</v>
      </c>
      <c r="C2431" s="295" t="s">
        <v>2839</v>
      </c>
      <c r="D2431" s="206" t="s">
        <v>2922</v>
      </c>
      <c r="E2431" s="231" t="str">
        <f t="shared" si="38"/>
        <v>19</v>
      </c>
    </row>
    <row r="2432" spans="2:5" ht="13.5" x14ac:dyDescent="0.15">
      <c r="B2432" s="147" t="s">
        <v>2923</v>
      </c>
      <c r="C2432" s="295" t="s">
        <v>2839</v>
      </c>
      <c r="D2432" s="206" t="s">
        <v>2924</v>
      </c>
      <c r="E2432" s="231" t="str">
        <f t="shared" si="38"/>
        <v>19</v>
      </c>
    </row>
    <row r="2433" spans="2:5" ht="13.5" x14ac:dyDescent="0.15">
      <c r="B2433" s="147" t="s">
        <v>2925</v>
      </c>
      <c r="C2433" s="295" t="s">
        <v>2839</v>
      </c>
      <c r="D2433" s="206" t="s">
        <v>2926</v>
      </c>
      <c r="E2433" s="231" t="str">
        <f t="shared" si="38"/>
        <v>19</v>
      </c>
    </row>
    <row r="2434" spans="2:5" ht="13.5" x14ac:dyDescent="0.15">
      <c r="B2434" s="147" t="s">
        <v>2927</v>
      </c>
      <c r="C2434" s="295" t="s">
        <v>2839</v>
      </c>
      <c r="D2434" s="206" t="s">
        <v>2928</v>
      </c>
      <c r="E2434" s="231" t="str">
        <f t="shared" si="38"/>
        <v>19</v>
      </c>
    </row>
    <row r="2435" spans="2:5" ht="13.5" x14ac:dyDescent="0.15">
      <c r="B2435" s="147" t="s">
        <v>2929</v>
      </c>
      <c r="C2435" s="295" t="s">
        <v>2839</v>
      </c>
      <c r="D2435" s="206" t="s">
        <v>2930</v>
      </c>
      <c r="E2435" s="231" t="str">
        <f t="shared" si="38"/>
        <v>19</v>
      </c>
    </row>
    <row r="2436" spans="2:5" ht="13.5" x14ac:dyDescent="0.15">
      <c r="B2436" s="147" t="s">
        <v>2931</v>
      </c>
      <c r="C2436" s="295" t="s">
        <v>2839</v>
      </c>
      <c r="D2436" s="206" t="s">
        <v>2932</v>
      </c>
      <c r="E2436" s="231" t="str">
        <f t="shared" si="38"/>
        <v>19</v>
      </c>
    </row>
    <row r="2437" spans="2:5" ht="13.5" x14ac:dyDescent="0.15">
      <c r="B2437" s="147" t="s">
        <v>2933</v>
      </c>
      <c r="C2437" s="295" t="s">
        <v>2839</v>
      </c>
      <c r="D2437" s="206" t="s">
        <v>2934</v>
      </c>
      <c r="E2437" s="231" t="str">
        <f t="shared" si="38"/>
        <v>19</v>
      </c>
    </row>
    <row r="2438" spans="2:5" ht="13.5" x14ac:dyDescent="0.15">
      <c r="B2438" s="147" t="s">
        <v>2935</v>
      </c>
      <c r="C2438" s="295" t="s">
        <v>2839</v>
      </c>
      <c r="D2438" s="206" t="s">
        <v>2936</v>
      </c>
      <c r="E2438" s="231" t="str">
        <f t="shared" si="38"/>
        <v>19</v>
      </c>
    </row>
    <row r="2439" spans="2:5" ht="13.5" x14ac:dyDescent="0.15">
      <c r="B2439" s="147" t="s">
        <v>2937</v>
      </c>
      <c r="C2439" s="295" t="s">
        <v>2839</v>
      </c>
      <c r="D2439" s="206" t="s">
        <v>2938</v>
      </c>
      <c r="E2439" s="231" t="str">
        <f t="shared" si="38"/>
        <v>19</v>
      </c>
    </row>
    <row r="2440" spans="2:5" ht="13.5" x14ac:dyDescent="0.15">
      <c r="B2440" s="147" t="s">
        <v>2939</v>
      </c>
      <c r="C2440" s="295" t="s">
        <v>2839</v>
      </c>
      <c r="D2440" s="206" t="s">
        <v>2940</v>
      </c>
      <c r="E2440" s="231" t="str">
        <f t="shared" ref="E2440:E2503" si="39">LEFT(B2440,2)</f>
        <v>19</v>
      </c>
    </row>
    <row r="2441" spans="2:5" ht="13.5" x14ac:dyDescent="0.15">
      <c r="B2441" s="147" t="s">
        <v>2941</v>
      </c>
      <c r="C2441" s="295" t="s">
        <v>2839</v>
      </c>
      <c r="D2441" s="206" t="s">
        <v>2942</v>
      </c>
      <c r="E2441" s="231" t="str">
        <f t="shared" si="39"/>
        <v>19</v>
      </c>
    </row>
    <row r="2442" spans="2:5" ht="13.5" x14ac:dyDescent="0.15">
      <c r="B2442" s="147" t="s">
        <v>2943</v>
      </c>
      <c r="C2442" s="295" t="s">
        <v>2839</v>
      </c>
      <c r="D2442" s="206" t="s">
        <v>2944</v>
      </c>
      <c r="E2442" s="231" t="str">
        <f t="shared" si="39"/>
        <v>19</v>
      </c>
    </row>
    <row r="2443" spans="2:5" ht="13.5" x14ac:dyDescent="0.15">
      <c r="B2443" s="147" t="s">
        <v>2945</v>
      </c>
      <c r="C2443" s="295" t="s">
        <v>2839</v>
      </c>
      <c r="D2443" s="206" t="s">
        <v>2946</v>
      </c>
      <c r="E2443" s="231" t="str">
        <f t="shared" si="39"/>
        <v>19</v>
      </c>
    </row>
    <row r="2444" spans="2:5" ht="13.5" x14ac:dyDescent="0.15">
      <c r="B2444" s="147" t="s">
        <v>2947</v>
      </c>
      <c r="C2444" s="295" t="s">
        <v>2839</v>
      </c>
      <c r="D2444" s="206" t="s">
        <v>2948</v>
      </c>
      <c r="E2444" s="231" t="str">
        <f t="shared" si="39"/>
        <v>19</v>
      </c>
    </row>
    <row r="2445" spans="2:5" ht="13.5" x14ac:dyDescent="0.15">
      <c r="B2445" s="147" t="s">
        <v>2949</v>
      </c>
      <c r="C2445" s="295" t="s">
        <v>2839</v>
      </c>
      <c r="D2445" s="206" t="s">
        <v>2950</v>
      </c>
      <c r="E2445" s="231" t="str">
        <f t="shared" si="39"/>
        <v>19</v>
      </c>
    </row>
    <row r="2446" spans="2:5" ht="13.5" x14ac:dyDescent="0.15">
      <c r="B2446" s="147" t="s">
        <v>2951</v>
      </c>
      <c r="C2446" s="295" t="s">
        <v>2839</v>
      </c>
      <c r="D2446" s="206" t="s">
        <v>2952</v>
      </c>
      <c r="E2446" s="231" t="str">
        <f t="shared" si="39"/>
        <v>19</v>
      </c>
    </row>
    <row r="2447" spans="2:5" ht="13.5" x14ac:dyDescent="0.15">
      <c r="B2447" s="147" t="s">
        <v>2953</v>
      </c>
      <c r="C2447" s="295" t="s">
        <v>2839</v>
      </c>
      <c r="D2447" s="206" t="s">
        <v>2954</v>
      </c>
      <c r="E2447" s="231" t="str">
        <f t="shared" si="39"/>
        <v>19</v>
      </c>
    </row>
    <row r="2448" spans="2:5" ht="13.5" x14ac:dyDescent="0.15">
      <c r="B2448" s="147" t="s">
        <v>2955</v>
      </c>
      <c r="C2448" s="295" t="s">
        <v>2839</v>
      </c>
      <c r="D2448" s="206" t="s">
        <v>2956</v>
      </c>
      <c r="E2448" s="231" t="str">
        <f t="shared" si="39"/>
        <v>19</v>
      </c>
    </row>
    <row r="2449" spans="2:5" ht="13.5" x14ac:dyDescent="0.15">
      <c r="B2449" s="147" t="s">
        <v>2957</v>
      </c>
      <c r="C2449" s="295" t="s">
        <v>2839</v>
      </c>
      <c r="D2449" s="206" t="s">
        <v>2958</v>
      </c>
      <c r="E2449" s="231" t="str">
        <f t="shared" si="39"/>
        <v>19</v>
      </c>
    </row>
    <row r="2450" spans="2:5" ht="13.5" x14ac:dyDescent="0.15">
      <c r="B2450" s="147" t="s">
        <v>2959</v>
      </c>
      <c r="C2450" s="295" t="s">
        <v>2839</v>
      </c>
      <c r="D2450" s="206" t="s">
        <v>2960</v>
      </c>
      <c r="E2450" s="231" t="str">
        <f t="shared" si="39"/>
        <v>19</v>
      </c>
    </row>
    <row r="2451" spans="2:5" ht="13.5" x14ac:dyDescent="0.15">
      <c r="B2451" s="147" t="s">
        <v>2961</v>
      </c>
      <c r="C2451" s="295" t="s">
        <v>2839</v>
      </c>
      <c r="D2451" s="206" t="s">
        <v>2962</v>
      </c>
      <c r="E2451" s="231" t="str">
        <f t="shared" si="39"/>
        <v>19</v>
      </c>
    </row>
    <row r="2452" spans="2:5" ht="13.5" x14ac:dyDescent="0.15">
      <c r="B2452" s="147" t="s">
        <v>2963</v>
      </c>
      <c r="C2452" s="295" t="s">
        <v>2839</v>
      </c>
      <c r="D2452" s="206" t="s">
        <v>2964</v>
      </c>
      <c r="E2452" s="231" t="str">
        <f t="shared" si="39"/>
        <v>19</v>
      </c>
    </row>
    <row r="2453" spans="2:5" ht="13.5" x14ac:dyDescent="0.15">
      <c r="B2453" s="147" t="s">
        <v>2965</v>
      </c>
      <c r="C2453" s="295" t="s">
        <v>2839</v>
      </c>
      <c r="D2453" s="206" t="s">
        <v>2966</v>
      </c>
      <c r="E2453" s="231" t="str">
        <f t="shared" si="39"/>
        <v>19</v>
      </c>
    </row>
    <row r="2454" spans="2:5" ht="13.5" x14ac:dyDescent="0.15">
      <c r="B2454" s="147" t="s">
        <v>2967</v>
      </c>
      <c r="C2454" s="295" t="s">
        <v>2839</v>
      </c>
      <c r="D2454" s="206" t="s">
        <v>2968</v>
      </c>
      <c r="E2454" s="231" t="str">
        <f t="shared" si="39"/>
        <v>19</v>
      </c>
    </row>
    <row r="2455" spans="2:5" ht="13.5" x14ac:dyDescent="0.15">
      <c r="B2455" s="147" t="s">
        <v>2969</v>
      </c>
      <c r="C2455" s="295" t="s">
        <v>2839</v>
      </c>
      <c r="D2455" s="206" t="s">
        <v>2970</v>
      </c>
      <c r="E2455" s="231" t="str">
        <f t="shared" si="39"/>
        <v>19</v>
      </c>
    </row>
    <row r="2456" spans="2:5" ht="13.5" x14ac:dyDescent="0.15">
      <c r="B2456" s="147" t="s">
        <v>2971</v>
      </c>
      <c r="C2456" s="295" t="s">
        <v>2839</v>
      </c>
      <c r="D2456" s="206" t="s">
        <v>2972</v>
      </c>
      <c r="E2456" s="231" t="str">
        <f t="shared" si="39"/>
        <v>19</v>
      </c>
    </row>
    <row r="2457" spans="2:5" ht="13.5" x14ac:dyDescent="0.15">
      <c r="B2457" s="147" t="s">
        <v>2973</v>
      </c>
      <c r="C2457" s="295" t="s">
        <v>2839</v>
      </c>
      <c r="D2457" s="206" t="s">
        <v>2974</v>
      </c>
      <c r="E2457" s="231" t="str">
        <f t="shared" si="39"/>
        <v>19</v>
      </c>
    </row>
    <row r="2458" spans="2:5" ht="13.5" x14ac:dyDescent="0.15">
      <c r="B2458" s="147" t="s">
        <v>2975</v>
      </c>
      <c r="C2458" s="295" t="s">
        <v>2839</v>
      </c>
      <c r="D2458" s="206" t="s">
        <v>2976</v>
      </c>
      <c r="E2458" s="231" t="str">
        <f t="shared" si="39"/>
        <v>19</v>
      </c>
    </row>
    <row r="2459" spans="2:5" ht="13.5" x14ac:dyDescent="0.15">
      <c r="B2459" s="147" t="s">
        <v>2977</v>
      </c>
      <c r="C2459" s="295" t="s">
        <v>2839</v>
      </c>
      <c r="D2459" s="206" t="s">
        <v>2978</v>
      </c>
      <c r="E2459" s="231" t="str">
        <f t="shared" si="39"/>
        <v>19</v>
      </c>
    </row>
    <row r="2460" spans="2:5" ht="13.5" x14ac:dyDescent="0.15">
      <c r="B2460" s="147" t="s">
        <v>2979</v>
      </c>
      <c r="C2460" s="295" t="s">
        <v>2839</v>
      </c>
      <c r="D2460" s="206" t="s">
        <v>2980</v>
      </c>
      <c r="E2460" s="231" t="str">
        <f t="shared" si="39"/>
        <v>19</v>
      </c>
    </row>
    <row r="2461" spans="2:5" ht="13.5" x14ac:dyDescent="0.15">
      <c r="B2461" s="147" t="s">
        <v>2981</v>
      </c>
      <c r="C2461" s="295" t="s">
        <v>2839</v>
      </c>
      <c r="D2461" s="206" t="s">
        <v>7072</v>
      </c>
      <c r="E2461" s="231" t="str">
        <f t="shared" si="39"/>
        <v>19</v>
      </c>
    </row>
    <row r="2462" spans="2:5" ht="13.5" x14ac:dyDescent="0.15">
      <c r="B2462" s="147" t="s">
        <v>2982</v>
      </c>
      <c r="C2462" s="295" t="s">
        <v>2839</v>
      </c>
      <c r="D2462" s="206" t="s">
        <v>2983</v>
      </c>
      <c r="E2462" s="231" t="str">
        <f t="shared" si="39"/>
        <v>19</v>
      </c>
    </row>
    <row r="2463" spans="2:5" ht="13.5" x14ac:dyDescent="0.15">
      <c r="B2463" s="147" t="s">
        <v>2984</v>
      </c>
      <c r="C2463" s="295" t="s">
        <v>2839</v>
      </c>
      <c r="D2463" s="206" t="s">
        <v>2985</v>
      </c>
      <c r="E2463" s="231" t="str">
        <f t="shared" si="39"/>
        <v>19</v>
      </c>
    </row>
    <row r="2464" spans="2:5" ht="13.5" x14ac:dyDescent="0.15">
      <c r="B2464" s="147" t="s">
        <v>2986</v>
      </c>
      <c r="C2464" s="295" t="s">
        <v>2839</v>
      </c>
      <c r="D2464" s="206" t="s">
        <v>2987</v>
      </c>
      <c r="E2464" s="231" t="str">
        <f t="shared" si="39"/>
        <v>19</v>
      </c>
    </row>
    <row r="2465" spans="2:5" ht="13.5" x14ac:dyDescent="0.15">
      <c r="B2465" s="147" t="s">
        <v>2988</v>
      </c>
      <c r="C2465" s="295" t="s">
        <v>2839</v>
      </c>
      <c r="D2465" s="206" t="s">
        <v>2989</v>
      </c>
      <c r="E2465" s="231" t="str">
        <f t="shared" si="39"/>
        <v>19</v>
      </c>
    </row>
    <row r="2466" spans="2:5" ht="13.5" x14ac:dyDescent="0.15">
      <c r="B2466" s="147" t="s">
        <v>2990</v>
      </c>
      <c r="C2466" s="295" t="s">
        <v>2839</v>
      </c>
      <c r="D2466" s="206" t="s">
        <v>2991</v>
      </c>
      <c r="E2466" s="231" t="str">
        <f t="shared" si="39"/>
        <v>19</v>
      </c>
    </row>
    <row r="2467" spans="2:5" ht="13.5" x14ac:dyDescent="0.15">
      <c r="B2467" s="147" t="s">
        <v>2992</v>
      </c>
      <c r="C2467" s="295" t="s">
        <v>2839</v>
      </c>
      <c r="D2467" s="206" t="s">
        <v>2993</v>
      </c>
      <c r="E2467" s="231" t="str">
        <f t="shared" si="39"/>
        <v>19</v>
      </c>
    </row>
    <row r="2468" spans="2:5" ht="13.5" x14ac:dyDescent="0.15">
      <c r="B2468" s="147" t="s">
        <v>2994</v>
      </c>
      <c r="C2468" s="295" t="s">
        <v>2839</v>
      </c>
      <c r="D2468" s="206" t="s">
        <v>2995</v>
      </c>
      <c r="E2468" s="231" t="str">
        <f t="shared" si="39"/>
        <v>19</v>
      </c>
    </row>
    <row r="2469" spans="2:5" ht="13.5" x14ac:dyDescent="0.15">
      <c r="B2469" s="147" t="s">
        <v>2996</v>
      </c>
      <c r="C2469" s="295" t="s">
        <v>2839</v>
      </c>
      <c r="D2469" s="206" t="s">
        <v>2997</v>
      </c>
      <c r="E2469" s="231" t="str">
        <f t="shared" si="39"/>
        <v>19</v>
      </c>
    </row>
    <row r="2470" spans="2:5" ht="13.5" x14ac:dyDescent="0.15">
      <c r="B2470" s="147" t="s">
        <v>2998</v>
      </c>
      <c r="C2470" s="295" t="s">
        <v>2839</v>
      </c>
      <c r="D2470" s="206" t="s">
        <v>2999</v>
      </c>
      <c r="E2470" s="231" t="str">
        <f t="shared" si="39"/>
        <v>19</v>
      </c>
    </row>
    <row r="2471" spans="2:5" ht="13.5" x14ac:dyDescent="0.15">
      <c r="B2471" s="147" t="s">
        <v>3000</v>
      </c>
      <c r="C2471" s="295" t="s">
        <v>2839</v>
      </c>
      <c r="D2471" s="206" t="s">
        <v>3001</v>
      </c>
      <c r="E2471" s="231" t="str">
        <f t="shared" si="39"/>
        <v>19</v>
      </c>
    </row>
    <row r="2472" spans="2:5" ht="13.5" x14ac:dyDescent="0.15">
      <c r="B2472" s="147" t="s">
        <v>3002</v>
      </c>
      <c r="C2472" s="295" t="s">
        <v>2839</v>
      </c>
      <c r="D2472" s="206" t="s">
        <v>3003</v>
      </c>
      <c r="E2472" s="231" t="str">
        <f t="shared" si="39"/>
        <v>19</v>
      </c>
    </row>
    <row r="2473" spans="2:5" ht="13.5" x14ac:dyDescent="0.15">
      <c r="B2473" s="147" t="s">
        <v>3004</v>
      </c>
      <c r="C2473" s="295" t="s">
        <v>2839</v>
      </c>
      <c r="D2473" s="206" t="s">
        <v>3005</v>
      </c>
      <c r="E2473" s="231" t="str">
        <f t="shared" si="39"/>
        <v>19</v>
      </c>
    </row>
    <row r="2474" spans="2:5" ht="13.5" x14ac:dyDescent="0.15">
      <c r="B2474" s="147" t="s">
        <v>3006</v>
      </c>
      <c r="C2474" s="295" t="s">
        <v>2839</v>
      </c>
      <c r="D2474" s="206" t="s">
        <v>3007</v>
      </c>
      <c r="E2474" s="231" t="str">
        <f t="shared" si="39"/>
        <v>19</v>
      </c>
    </row>
    <row r="2475" spans="2:5" ht="13.5" x14ac:dyDescent="0.15">
      <c r="B2475" s="147" t="s">
        <v>3008</v>
      </c>
      <c r="C2475" s="295" t="s">
        <v>2839</v>
      </c>
      <c r="D2475" s="206" t="s">
        <v>3009</v>
      </c>
      <c r="E2475" s="231" t="str">
        <f t="shared" si="39"/>
        <v>19</v>
      </c>
    </row>
    <row r="2476" spans="2:5" ht="13.5" x14ac:dyDescent="0.15">
      <c r="B2476" s="147" t="s">
        <v>3010</v>
      </c>
      <c r="C2476" s="295" t="s">
        <v>2839</v>
      </c>
      <c r="D2476" s="206" t="s">
        <v>3011</v>
      </c>
      <c r="E2476" s="231" t="str">
        <f t="shared" si="39"/>
        <v>19</v>
      </c>
    </row>
    <row r="2477" spans="2:5" ht="13.5" x14ac:dyDescent="0.15">
      <c r="B2477" s="147" t="s">
        <v>3012</v>
      </c>
      <c r="C2477" s="295" t="s">
        <v>2839</v>
      </c>
      <c r="D2477" s="206" t="s">
        <v>3013</v>
      </c>
      <c r="E2477" s="231" t="str">
        <f t="shared" si="39"/>
        <v>19</v>
      </c>
    </row>
    <row r="2478" spans="2:5" ht="13.5" x14ac:dyDescent="0.15">
      <c r="B2478" s="147" t="s">
        <v>3014</v>
      </c>
      <c r="C2478" s="295" t="s">
        <v>2839</v>
      </c>
      <c r="D2478" s="206" t="s">
        <v>3015</v>
      </c>
      <c r="E2478" s="231" t="str">
        <f t="shared" si="39"/>
        <v>19</v>
      </c>
    </row>
    <row r="2479" spans="2:5" ht="13.5" x14ac:dyDescent="0.15">
      <c r="B2479" s="147" t="s">
        <v>3016</v>
      </c>
      <c r="C2479" s="295" t="s">
        <v>2839</v>
      </c>
      <c r="D2479" s="206" t="s">
        <v>3017</v>
      </c>
      <c r="E2479" s="231" t="str">
        <f t="shared" si="39"/>
        <v>19</v>
      </c>
    </row>
    <row r="2480" spans="2:5" ht="13.5" x14ac:dyDescent="0.15">
      <c r="B2480" s="147" t="s">
        <v>3018</v>
      </c>
      <c r="C2480" s="295" t="s">
        <v>2839</v>
      </c>
      <c r="D2480" s="206" t="s">
        <v>7073</v>
      </c>
      <c r="E2480" s="231" t="str">
        <f t="shared" si="39"/>
        <v>19</v>
      </c>
    </row>
    <row r="2481" spans="2:5" ht="13.5" x14ac:dyDescent="0.15">
      <c r="B2481" s="147" t="s">
        <v>3019</v>
      </c>
      <c r="C2481" s="295" t="s">
        <v>2839</v>
      </c>
      <c r="D2481" s="206" t="s">
        <v>7074</v>
      </c>
      <c r="E2481" s="231" t="str">
        <f t="shared" si="39"/>
        <v>19</v>
      </c>
    </row>
    <row r="2482" spans="2:5" ht="13.5" x14ac:dyDescent="0.15">
      <c r="B2482" s="147" t="s">
        <v>3020</v>
      </c>
      <c r="C2482" s="295" t="s">
        <v>2839</v>
      </c>
      <c r="D2482" s="206" t="s">
        <v>7075</v>
      </c>
      <c r="E2482" s="231" t="str">
        <f t="shared" si="39"/>
        <v>19</v>
      </c>
    </row>
    <row r="2483" spans="2:5" ht="13.5" x14ac:dyDescent="0.15">
      <c r="B2483" s="148" t="s">
        <v>6461</v>
      </c>
      <c r="C2483" s="295" t="s">
        <v>2839</v>
      </c>
      <c r="D2483" s="207" t="s">
        <v>7076</v>
      </c>
      <c r="E2483" s="231" t="str">
        <f t="shared" si="39"/>
        <v>19</v>
      </c>
    </row>
    <row r="2484" spans="2:5" ht="14.25" thickBot="1" x14ac:dyDescent="0.2">
      <c r="B2484" s="149" t="s">
        <v>6913</v>
      </c>
      <c r="C2484" s="296" t="s">
        <v>2839</v>
      </c>
      <c r="D2484" s="208" t="s">
        <v>7077</v>
      </c>
      <c r="E2484" s="231" t="str">
        <f t="shared" si="39"/>
        <v>19</v>
      </c>
    </row>
    <row r="2485" spans="2:5" ht="13.5" x14ac:dyDescent="0.15">
      <c r="B2485" s="150" t="s">
        <v>3173</v>
      </c>
      <c r="C2485" s="278" t="s">
        <v>3021</v>
      </c>
      <c r="D2485" s="209" t="s">
        <v>3174</v>
      </c>
      <c r="E2485" s="231" t="str">
        <f t="shared" si="39"/>
        <v>20</v>
      </c>
    </row>
    <row r="2486" spans="2:5" ht="13.5" x14ac:dyDescent="0.15">
      <c r="B2486" s="151" t="s">
        <v>3175</v>
      </c>
      <c r="C2486" s="279" t="s">
        <v>3021</v>
      </c>
      <c r="D2486" s="210" t="s">
        <v>3176</v>
      </c>
      <c r="E2486" s="231" t="str">
        <f t="shared" si="39"/>
        <v>20</v>
      </c>
    </row>
    <row r="2487" spans="2:5" ht="13.5" x14ac:dyDescent="0.15">
      <c r="B2487" s="151" t="s">
        <v>3177</v>
      </c>
      <c r="C2487" s="279" t="s">
        <v>3021</v>
      </c>
      <c r="D2487" s="210" t="s">
        <v>3178</v>
      </c>
      <c r="E2487" s="231" t="str">
        <f t="shared" si="39"/>
        <v>20</v>
      </c>
    </row>
    <row r="2488" spans="2:5" ht="13.5" x14ac:dyDescent="0.15">
      <c r="B2488" s="151" t="s">
        <v>3179</v>
      </c>
      <c r="C2488" s="279" t="s">
        <v>3021</v>
      </c>
      <c r="D2488" s="210" t="s">
        <v>6462</v>
      </c>
      <c r="E2488" s="231" t="str">
        <f t="shared" si="39"/>
        <v>20</v>
      </c>
    </row>
    <row r="2489" spans="2:5" ht="13.5" x14ac:dyDescent="0.15">
      <c r="B2489" s="151" t="s">
        <v>3180</v>
      </c>
      <c r="C2489" s="279" t="s">
        <v>3021</v>
      </c>
      <c r="D2489" s="210" t="s">
        <v>6463</v>
      </c>
      <c r="E2489" s="231" t="str">
        <f t="shared" si="39"/>
        <v>20</v>
      </c>
    </row>
    <row r="2490" spans="2:5" ht="13.5" x14ac:dyDescent="0.15">
      <c r="B2490" s="151" t="s">
        <v>3181</v>
      </c>
      <c r="C2490" s="279" t="s">
        <v>3021</v>
      </c>
      <c r="D2490" s="210" t="s">
        <v>3182</v>
      </c>
      <c r="E2490" s="231" t="str">
        <f t="shared" si="39"/>
        <v>20</v>
      </c>
    </row>
    <row r="2491" spans="2:5" ht="13.5" x14ac:dyDescent="0.15">
      <c r="B2491" s="151" t="s">
        <v>3183</v>
      </c>
      <c r="C2491" s="279" t="s">
        <v>3021</v>
      </c>
      <c r="D2491" s="210" t="s">
        <v>3184</v>
      </c>
      <c r="E2491" s="231" t="str">
        <f t="shared" si="39"/>
        <v>20</v>
      </c>
    </row>
    <row r="2492" spans="2:5" ht="13.5" x14ac:dyDescent="0.15">
      <c r="B2492" s="151" t="s">
        <v>3185</v>
      </c>
      <c r="C2492" s="279" t="s">
        <v>3021</v>
      </c>
      <c r="D2492" s="210" t="s">
        <v>3186</v>
      </c>
      <c r="E2492" s="231" t="str">
        <f t="shared" si="39"/>
        <v>20</v>
      </c>
    </row>
    <row r="2493" spans="2:5" ht="13.5" x14ac:dyDescent="0.15">
      <c r="B2493" s="151" t="s">
        <v>3187</v>
      </c>
      <c r="C2493" s="279" t="s">
        <v>3021</v>
      </c>
      <c r="D2493" s="210" t="s">
        <v>3188</v>
      </c>
      <c r="E2493" s="231" t="str">
        <f t="shared" si="39"/>
        <v>20</v>
      </c>
    </row>
    <row r="2494" spans="2:5" ht="13.5" x14ac:dyDescent="0.15">
      <c r="B2494" s="151" t="s">
        <v>3189</v>
      </c>
      <c r="C2494" s="279" t="s">
        <v>3021</v>
      </c>
      <c r="D2494" s="210" t="s">
        <v>3190</v>
      </c>
      <c r="E2494" s="231" t="str">
        <f t="shared" si="39"/>
        <v>20</v>
      </c>
    </row>
    <row r="2495" spans="2:5" ht="13.5" x14ac:dyDescent="0.15">
      <c r="B2495" s="151" t="s">
        <v>3191</v>
      </c>
      <c r="C2495" s="279" t="s">
        <v>3021</v>
      </c>
      <c r="D2495" s="210" t="s">
        <v>3192</v>
      </c>
      <c r="E2495" s="231" t="str">
        <f t="shared" si="39"/>
        <v>20</v>
      </c>
    </row>
    <row r="2496" spans="2:5" ht="13.5" x14ac:dyDescent="0.15">
      <c r="B2496" s="151" t="s">
        <v>3193</v>
      </c>
      <c r="C2496" s="279" t="s">
        <v>3021</v>
      </c>
      <c r="D2496" s="210" t="s">
        <v>3194</v>
      </c>
      <c r="E2496" s="231" t="str">
        <f t="shared" si="39"/>
        <v>20</v>
      </c>
    </row>
    <row r="2497" spans="2:5" ht="13.5" x14ac:dyDescent="0.15">
      <c r="B2497" s="151" t="s">
        <v>3195</v>
      </c>
      <c r="C2497" s="279" t="s">
        <v>3021</v>
      </c>
      <c r="D2497" s="210" t="s">
        <v>3196</v>
      </c>
      <c r="E2497" s="231" t="str">
        <f t="shared" si="39"/>
        <v>20</v>
      </c>
    </row>
    <row r="2498" spans="2:5" ht="13.5" x14ac:dyDescent="0.15">
      <c r="B2498" s="151" t="s">
        <v>3197</v>
      </c>
      <c r="C2498" s="279" t="s">
        <v>3021</v>
      </c>
      <c r="D2498" s="210" t="s">
        <v>3198</v>
      </c>
      <c r="E2498" s="231" t="str">
        <f t="shared" si="39"/>
        <v>20</v>
      </c>
    </row>
    <row r="2499" spans="2:5" ht="13.5" x14ac:dyDescent="0.15">
      <c r="B2499" s="151" t="s">
        <v>3199</v>
      </c>
      <c r="C2499" s="279" t="s">
        <v>3021</v>
      </c>
      <c r="D2499" s="210" t="s">
        <v>6464</v>
      </c>
      <c r="E2499" s="231" t="str">
        <f t="shared" si="39"/>
        <v>20</v>
      </c>
    </row>
    <row r="2500" spans="2:5" ht="13.5" x14ac:dyDescent="0.15">
      <c r="B2500" s="151" t="s">
        <v>3200</v>
      </c>
      <c r="C2500" s="279" t="s">
        <v>3021</v>
      </c>
      <c r="D2500" s="210" t="s">
        <v>3201</v>
      </c>
      <c r="E2500" s="231" t="str">
        <f t="shared" si="39"/>
        <v>20</v>
      </c>
    </row>
    <row r="2501" spans="2:5" ht="13.5" x14ac:dyDescent="0.15">
      <c r="B2501" s="151" t="s">
        <v>3202</v>
      </c>
      <c r="C2501" s="279" t="s">
        <v>3021</v>
      </c>
      <c r="D2501" s="210" t="s">
        <v>3203</v>
      </c>
      <c r="E2501" s="231" t="str">
        <f t="shared" si="39"/>
        <v>20</v>
      </c>
    </row>
    <row r="2502" spans="2:5" ht="13.5" x14ac:dyDescent="0.15">
      <c r="B2502" s="151" t="s">
        <v>3204</v>
      </c>
      <c r="C2502" s="279" t="s">
        <v>3021</v>
      </c>
      <c r="D2502" s="210" t="s">
        <v>6465</v>
      </c>
      <c r="E2502" s="231" t="str">
        <f t="shared" si="39"/>
        <v>20</v>
      </c>
    </row>
    <row r="2503" spans="2:5" ht="13.5" x14ac:dyDescent="0.15">
      <c r="B2503" s="151" t="s">
        <v>3205</v>
      </c>
      <c r="C2503" s="279" t="s">
        <v>3021</v>
      </c>
      <c r="D2503" s="210" t="s">
        <v>6466</v>
      </c>
      <c r="E2503" s="231" t="str">
        <f t="shared" si="39"/>
        <v>20</v>
      </c>
    </row>
    <row r="2504" spans="2:5" ht="13.5" x14ac:dyDescent="0.15">
      <c r="B2504" s="151" t="s">
        <v>3206</v>
      </c>
      <c r="C2504" s="279" t="s">
        <v>3021</v>
      </c>
      <c r="D2504" s="210" t="s">
        <v>7078</v>
      </c>
      <c r="E2504" s="231" t="str">
        <f t="shared" ref="E2504:E2567" si="40">LEFT(B2504,2)</f>
        <v>20</v>
      </c>
    </row>
    <row r="2505" spans="2:5" ht="13.5" x14ac:dyDescent="0.15">
      <c r="B2505" s="151" t="s">
        <v>3207</v>
      </c>
      <c r="C2505" s="279" t="s">
        <v>3021</v>
      </c>
      <c r="D2505" s="210" t="s">
        <v>3208</v>
      </c>
      <c r="E2505" s="231" t="str">
        <f t="shared" si="40"/>
        <v>20</v>
      </c>
    </row>
    <row r="2506" spans="2:5" ht="13.5" x14ac:dyDescent="0.15">
      <c r="B2506" s="151" t="s">
        <v>3209</v>
      </c>
      <c r="C2506" s="279" t="s">
        <v>3021</v>
      </c>
      <c r="D2506" s="210" t="s">
        <v>3210</v>
      </c>
      <c r="E2506" s="231" t="str">
        <f t="shared" si="40"/>
        <v>20</v>
      </c>
    </row>
    <row r="2507" spans="2:5" ht="13.5" x14ac:dyDescent="0.15">
      <c r="B2507" s="151" t="s">
        <v>3211</v>
      </c>
      <c r="C2507" s="279" t="s">
        <v>3021</v>
      </c>
      <c r="D2507" s="210" t="s">
        <v>3212</v>
      </c>
      <c r="E2507" s="231" t="str">
        <f t="shared" si="40"/>
        <v>20</v>
      </c>
    </row>
    <row r="2508" spans="2:5" ht="13.5" x14ac:dyDescent="0.15">
      <c r="B2508" s="151" t="s">
        <v>3213</v>
      </c>
      <c r="C2508" s="279" t="s">
        <v>3021</v>
      </c>
      <c r="D2508" s="210" t="s">
        <v>3214</v>
      </c>
      <c r="E2508" s="231" t="str">
        <f t="shared" si="40"/>
        <v>20</v>
      </c>
    </row>
    <row r="2509" spans="2:5" ht="13.5" x14ac:dyDescent="0.15">
      <c r="B2509" s="151" t="s">
        <v>3215</v>
      </c>
      <c r="C2509" s="279" t="s">
        <v>3021</v>
      </c>
      <c r="D2509" s="210" t="s">
        <v>6467</v>
      </c>
      <c r="E2509" s="231" t="str">
        <f t="shared" si="40"/>
        <v>20</v>
      </c>
    </row>
    <row r="2510" spans="2:5" ht="13.5" x14ac:dyDescent="0.15">
      <c r="B2510" s="151" t="s">
        <v>3216</v>
      </c>
      <c r="C2510" s="279" t="s">
        <v>3021</v>
      </c>
      <c r="D2510" s="210" t="s">
        <v>3217</v>
      </c>
      <c r="E2510" s="231" t="str">
        <f t="shared" si="40"/>
        <v>20</v>
      </c>
    </row>
    <row r="2511" spans="2:5" ht="13.5" x14ac:dyDescent="0.15">
      <c r="B2511" s="151" t="s">
        <v>3218</v>
      </c>
      <c r="C2511" s="279" t="s">
        <v>3021</v>
      </c>
      <c r="D2511" s="210" t="s">
        <v>3219</v>
      </c>
      <c r="E2511" s="231" t="str">
        <f t="shared" si="40"/>
        <v>20</v>
      </c>
    </row>
    <row r="2512" spans="2:5" ht="13.5" x14ac:dyDescent="0.15">
      <c r="B2512" s="151" t="s">
        <v>3220</v>
      </c>
      <c r="C2512" s="279" t="s">
        <v>3021</v>
      </c>
      <c r="D2512" s="210" t="s">
        <v>3221</v>
      </c>
      <c r="E2512" s="231" t="str">
        <f t="shared" si="40"/>
        <v>20</v>
      </c>
    </row>
    <row r="2513" spans="2:5" ht="13.5" x14ac:dyDescent="0.15">
      <c r="B2513" s="151" t="s">
        <v>3222</v>
      </c>
      <c r="C2513" s="279" t="s">
        <v>3021</v>
      </c>
      <c r="D2513" s="210" t="s">
        <v>3223</v>
      </c>
      <c r="E2513" s="231" t="str">
        <f t="shared" si="40"/>
        <v>20</v>
      </c>
    </row>
    <row r="2514" spans="2:5" ht="13.5" x14ac:dyDescent="0.15">
      <c r="B2514" s="151" t="s">
        <v>3224</v>
      </c>
      <c r="C2514" s="279" t="s">
        <v>3021</v>
      </c>
      <c r="D2514" s="210" t="s">
        <v>3225</v>
      </c>
      <c r="E2514" s="231" t="str">
        <f t="shared" si="40"/>
        <v>20</v>
      </c>
    </row>
    <row r="2515" spans="2:5" ht="13.5" x14ac:dyDescent="0.15">
      <c r="B2515" s="151" t="s">
        <v>3226</v>
      </c>
      <c r="C2515" s="279" t="s">
        <v>3021</v>
      </c>
      <c r="D2515" s="210" t="s">
        <v>3227</v>
      </c>
      <c r="E2515" s="231" t="str">
        <f t="shared" si="40"/>
        <v>20</v>
      </c>
    </row>
    <row r="2516" spans="2:5" ht="13.5" x14ac:dyDescent="0.15">
      <c r="B2516" s="151" t="s">
        <v>3228</v>
      </c>
      <c r="C2516" s="279" t="s">
        <v>3021</v>
      </c>
      <c r="D2516" s="210" t="s">
        <v>3229</v>
      </c>
      <c r="E2516" s="231" t="str">
        <f t="shared" si="40"/>
        <v>20</v>
      </c>
    </row>
    <row r="2517" spans="2:5" ht="13.5" x14ac:dyDescent="0.15">
      <c r="B2517" s="151" t="s">
        <v>3230</v>
      </c>
      <c r="C2517" s="279" t="s">
        <v>3021</v>
      </c>
      <c r="D2517" s="210" t="s">
        <v>6468</v>
      </c>
      <c r="E2517" s="231" t="str">
        <f t="shared" si="40"/>
        <v>20</v>
      </c>
    </row>
    <row r="2518" spans="2:5" ht="13.5" x14ac:dyDescent="0.15">
      <c r="B2518" s="151" t="s">
        <v>3231</v>
      </c>
      <c r="C2518" s="279" t="s">
        <v>3021</v>
      </c>
      <c r="D2518" s="210" t="s">
        <v>3232</v>
      </c>
      <c r="E2518" s="231" t="str">
        <f t="shared" si="40"/>
        <v>20</v>
      </c>
    </row>
    <row r="2519" spans="2:5" ht="13.5" x14ac:dyDescent="0.15">
      <c r="B2519" s="151" t="s">
        <v>3233</v>
      </c>
      <c r="C2519" s="279" t="s">
        <v>3021</v>
      </c>
      <c r="D2519" s="210" t="s">
        <v>3234</v>
      </c>
      <c r="E2519" s="231" t="str">
        <f t="shared" si="40"/>
        <v>20</v>
      </c>
    </row>
    <row r="2520" spans="2:5" ht="13.5" x14ac:dyDescent="0.15">
      <c r="B2520" s="151" t="s">
        <v>3235</v>
      </c>
      <c r="C2520" s="279" t="s">
        <v>3021</v>
      </c>
      <c r="D2520" s="210" t="s">
        <v>6469</v>
      </c>
      <c r="E2520" s="231" t="str">
        <f t="shared" si="40"/>
        <v>20</v>
      </c>
    </row>
    <row r="2521" spans="2:5" ht="13.5" x14ac:dyDescent="0.15">
      <c r="B2521" s="151" t="s">
        <v>3236</v>
      </c>
      <c r="C2521" s="279" t="s">
        <v>3021</v>
      </c>
      <c r="D2521" s="210" t="s">
        <v>3237</v>
      </c>
      <c r="E2521" s="231" t="str">
        <f t="shared" si="40"/>
        <v>20</v>
      </c>
    </row>
    <row r="2522" spans="2:5" ht="13.5" x14ac:dyDescent="0.15">
      <c r="B2522" s="151" t="s">
        <v>3238</v>
      </c>
      <c r="C2522" s="279" t="s">
        <v>3021</v>
      </c>
      <c r="D2522" s="210" t="s">
        <v>7079</v>
      </c>
      <c r="E2522" s="231" t="str">
        <f t="shared" si="40"/>
        <v>20</v>
      </c>
    </row>
    <row r="2523" spans="2:5" ht="13.5" x14ac:dyDescent="0.15">
      <c r="B2523" s="151" t="s">
        <v>3239</v>
      </c>
      <c r="C2523" s="279" t="s">
        <v>3021</v>
      </c>
      <c r="D2523" s="210" t="s">
        <v>3240</v>
      </c>
      <c r="E2523" s="231" t="str">
        <f t="shared" si="40"/>
        <v>20</v>
      </c>
    </row>
    <row r="2524" spans="2:5" ht="13.5" x14ac:dyDescent="0.15">
      <c r="B2524" s="151" t="s">
        <v>3241</v>
      </c>
      <c r="C2524" s="279" t="s">
        <v>3021</v>
      </c>
      <c r="D2524" s="210" t="s">
        <v>3242</v>
      </c>
      <c r="E2524" s="231" t="str">
        <f t="shared" si="40"/>
        <v>20</v>
      </c>
    </row>
    <row r="2525" spans="2:5" ht="13.5" x14ac:dyDescent="0.15">
      <c r="B2525" s="151" t="s">
        <v>3243</v>
      </c>
      <c r="C2525" s="279" t="s">
        <v>3021</v>
      </c>
      <c r="D2525" s="210" t="s">
        <v>3244</v>
      </c>
      <c r="E2525" s="231" t="str">
        <f t="shared" si="40"/>
        <v>20</v>
      </c>
    </row>
    <row r="2526" spans="2:5" ht="13.5" x14ac:dyDescent="0.15">
      <c r="B2526" s="151" t="s">
        <v>3245</v>
      </c>
      <c r="C2526" s="279" t="s">
        <v>3021</v>
      </c>
      <c r="D2526" s="210" t="s">
        <v>6470</v>
      </c>
      <c r="E2526" s="231" t="str">
        <f t="shared" si="40"/>
        <v>20</v>
      </c>
    </row>
    <row r="2527" spans="2:5" ht="13.5" x14ac:dyDescent="0.15">
      <c r="B2527" s="151" t="s">
        <v>3246</v>
      </c>
      <c r="C2527" s="279" t="s">
        <v>3021</v>
      </c>
      <c r="D2527" s="210" t="s">
        <v>6471</v>
      </c>
      <c r="E2527" s="231" t="str">
        <f t="shared" si="40"/>
        <v>20</v>
      </c>
    </row>
    <row r="2528" spans="2:5" ht="13.5" x14ac:dyDescent="0.15">
      <c r="B2528" s="151" t="s">
        <v>3247</v>
      </c>
      <c r="C2528" s="279" t="s">
        <v>3021</v>
      </c>
      <c r="D2528" s="210" t="s">
        <v>3248</v>
      </c>
      <c r="E2528" s="231" t="str">
        <f t="shared" si="40"/>
        <v>20</v>
      </c>
    </row>
    <row r="2529" spans="2:5" ht="13.5" x14ac:dyDescent="0.15">
      <c r="B2529" s="151" t="s">
        <v>3249</v>
      </c>
      <c r="C2529" s="279" t="s">
        <v>3021</v>
      </c>
      <c r="D2529" s="210" t="s">
        <v>3250</v>
      </c>
      <c r="E2529" s="231" t="str">
        <f t="shared" si="40"/>
        <v>20</v>
      </c>
    </row>
    <row r="2530" spans="2:5" ht="13.5" x14ac:dyDescent="0.15">
      <c r="B2530" s="151" t="s">
        <v>3251</v>
      </c>
      <c r="C2530" s="279" t="s">
        <v>3021</v>
      </c>
      <c r="D2530" s="210" t="s">
        <v>3252</v>
      </c>
      <c r="E2530" s="231" t="str">
        <f t="shared" si="40"/>
        <v>20</v>
      </c>
    </row>
    <row r="2531" spans="2:5" ht="13.5" x14ac:dyDescent="0.15">
      <c r="B2531" s="151" t="s">
        <v>3253</v>
      </c>
      <c r="C2531" s="279" t="s">
        <v>3021</v>
      </c>
      <c r="D2531" s="210" t="s">
        <v>3254</v>
      </c>
      <c r="E2531" s="231" t="str">
        <f t="shared" si="40"/>
        <v>20</v>
      </c>
    </row>
    <row r="2532" spans="2:5" ht="13.5" x14ac:dyDescent="0.15">
      <c r="B2532" s="151" t="s">
        <v>3255</v>
      </c>
      <c r="C2532" s="279" t="s">
        <v>3021</v>
      </c>
      <c r="D2532" s="210" t="s">
        <v>3256</v>
      </c>
      <c r="E2532" s="231" t="str">
        <f t="shared" si="40"/>
        <v>20</v>
      </c>
    </row>
    <row r="2533" spans="2:5" ht="13.5" x14ac:dyDescent="0.15">
      <c r="B2533" s="151" t="s">
        <v>3257</v>
      </c>
      <c r="C2533" s="279" t="s">
        <v>3021</v>
      </c>
      <c r="D2533" s="210" t="s">
        <v>3258</v>
      </c>
      <c r="E2533" s="231" t="str">
        <f t="shared" si="40"/>
        <v>20</v>
      </c>
    </row>
    <row r="2534" spans="2:5" ht="13.5" x14ac:dyDescent="0.15">
      <c r="B2534" s="151" t="s">
        <v>3259</v>
      </c>
      <c r="C2534" s="279" t="s">
        <v>3021</v>
      </c>
      <c r="D2534" s="210" t="s">
        <v>6472</v>
      </c>
      <c r="E2534" s="231" t="str">
        <f t="shared" si="40"/>
        <v>20</v>
      </c>
    </row>
    <row r="2535" spans="2:5" ht="13.5" x14ac:dyDescent="0.15">
      <c r="B2535" s="151" t="s">
        <v>3260</v>
      </c>
      <c r="C2535" s="279" t="s">
        <v>3021</v>
      </c>
      <c r="D2535" s="210" t="s">
        <v>3261</v>
      </c>
      <c r="E2535" s="231" t="str">
        <f t="shared" si="40"/>
        <v>20</v>
      </c>
    </row>
    <row r="2536" spans="2:5" ht="13.5" x14ac:dyDescent="0.15">
      <c r="B2536" s="151" t="s">
        <v>3262</v>
      </c>
      <c r="C2536" s="279" t="s">
        <v>3021</v>
      </c>
      <c r="D2536" s="210" t="s">
        <v>3263</v>
      </c>
      <c r="E2536" s="231" t="str">
        <f t="shared" si="40"/>
        <v>20</v>
      </c>
    </row>
    <row r="2537" spans="2:5" ht="13.5" x14ac:dyDescent="0.15">
      <c r="B2537" s="151" t="s">
        <v>3264</v>
      </c>
      <c r="C2537" s="279" t="s">
        <v>3021</v>
      </c>
      <c r="D2537" s="210" t="s">
        <v>3265</v>
      </c>
      <c r="E2537" s="231" t="str">
        <f t="shared" si="40"/>
        <v>20</v>
      </c>
    </row>
    <row r="2538" spans="2:5" ht="13.5" x14ac:dyDescent="0.15">
      <c r="B2538" s="151" t="s">
        <v>3266</v>
      </c>
      <c r="C2538" s="279" t="s">
        <v>3021</v>
      </c>
      <c r="D2538" s="210" t="s">
        <v>3267</v>
      </c>
      <c r="E2538" s="231" t="str">
        <f t="shared" si="40"/>
        <v>20</v>
      </c>
    </row>
    <row r="2539" spans="2:5" ht="13.5" x14ac:dyDescent="0.15">
      <c r="B2539" s="151" t="s">
        <v>3268</v>
      </c>
      <c r="C2539" s="279" t="s">
        <v>3021</v>
      </c>
      <c r="D2539" s="210" t="s">
        <v>3269</v>
      </c>
      <c r="E2539" s="231" t="str">
        <f t="shared" si="40"/>
        <v>20</v>
      </c>
    </row>
    <row r="2540" spans="2:5" ht="13.5" x14ac:dyDescent="0.15">
      <c r="B2540" s="151" t="s">
        <v>3270</v>
      </c>
      <c r="C2540" s="279" t="s">
        <v>3021</v>
      </c>
      <c r="D2540" s="210" t="s">
        <v>3271</v>
      </c>
      <c r="E2540" s="231" t="str">
        <f t="shared" si="40"/>
        <v>20</v>
      </c>
    </row>
    <row r="2541" spans="2:5" ht="13.5" x14ac:dyDescent="0.15">
      <c r="B2541" s="151" t="s">
        <v>3272</v>
      </c>
      <c r="C2541" s="279" t="s">
        <v>3021</v>
      </c>
      <c r="D2541" s="210" t="s">
        <v>3273</v>
      </c>
      <c r="E2541" s="231" t="str">
        <f t="shared" si="40"/>
        <v>20</v>
      </c>
    </row>
    <row r="2542" spans="2:5" ht="13.5" x14ac:dyDescent="0.15">
      <c r="B2542" s="151" t="s">
        <v>3274</v>
      </c>
      <c r="C2542" s="279" t="s">
        <v>3021</v>
      </c>
      <c r="D2542" s="210" t="s">
        <v>6473</v>
      </c>
      <c r="E2542" s="231" t="str">
        <f t="shared" si="40"/>
        <v>20</v>
      </c>
    </row>
    <row r="2543" spans="2:5" ht="13.5" x14ac:dyDescent="0.15">
      <c r="B2543" s="151" t="s">
        <v>3275</v>
      </c>
      <c r="C2543" s="279" t="s">
        <v>3021</v>
      </c>
      <c r="D2543" s="210" t="s">
        <v>3276</v>
      </c>
      <c r="E2543" s="231" t="str">
        <f t="shared" si="40"/>
        <v>20</v>
      </c>
    </row>
    <row r="2544" spans="2:5" ht="13.5" x14ac:dyDescent="0.15">
      <c r="B2544" s="151" t="s">
        <v>3277</v>
      </c>
      <c r="C2544" s="279" t="s">
        <v>3021</v>
      </c>
      <c r="D2544" s="210" t="s">
        <v>3278</v>
      </c>
      <c r="E2544" s="231" t="str">
        <f t="shared" si="40"/>
        <v>20</v>
      </c>
    </row>
    <row r="2545" spans="2:5" ht="13.5" x14ac:dyDescent="0.15">
      <c r="B2545" s="151" t="s">
        <v>3279</v>
      </c>
      <c r="C2545" s="279" t="s">
        <v>3021</v>
      </c>
      <c r="D2545" s="210" t="s">
        <v>3280</v>
      </c>
      <c r="E2545" s="231" t="str">
        <f t="shared" si="40"/>
        <v>20</v>
      </c>
    </row>
    <row r="2546" spans="2:5" ht="13.5" x14ac:dyDescent="0.15">
      <c r="B2546" s="151" t="s">
        <v>3281</v>
      </c>
      <c r="C2546" s="279" t="s">
        <v>3021</v>
      </c>
      <c r="D2546" s="210" t="s">
        <v>3282</v>
      </c>
      <c r="E2546" s="231" t="str">
        <f t="shared" si="40"/>
        <v>20</v>
      </c>
    </row>
    <row r="2547" spans="2:5" ht="13.5" x14ac:dyDescent="0.15">
      <c r="B2547" s="151" t="s">
        <v>6370</v>
      </c>
      <c r="C2547" s="279" t="s">
        <v>3021</v>
      </c>
      <c r="D2547" s="210" t="s">
        <v>6474</v>
      </c>
      <c r="E2547" s="231" t="str">
        <f t="shared" si="40"/>
        <v>20</v>
      </c>
    </row>
    <row r="2548" spans="2:5" ht="13.5" x14ac:dyDescent="0.15">
      <c r="B2548" s="151" t="s">
        <v>3283</v>
      </c>
      <c r="C2548" s="279" t="s">
        <v>3021</v>
      </c>
      <c r="D2548" s="210" t="s">
        <v>6475</v>
      </c>
      <c r="E2548" s="231" t="str">
        <f t="shared" si="40"/>
        <v>20</v>
      </c>
    </row>
    <row r="2549" spans="2:5" ht="13.5" x14ac:dyDescent="0.15">
      <c r="B2549" s="151" t="s">
        <v>3284</v>
      </c>
      <c r="C2549" s="279" t="s">
        <v>3021</v>
      </c>
      <c r="D2549" s="211" t="s">
        <v>3285</v>
      </c>
      <c r="E2549" s="231" t="str">
        <f t="shared" si="40"/>
        <v>20</v>
      </c>
    </row>
    <row r="2550" spans="2:5" ht="13.5" x14ac:dyDescent="0.15">
      <c r="B2550" s="151" t="s">
        <v>3286</v>
      </c>
      <c r="C2550" s="279" t="s">
        <v>3021</v>
      </c>
      <c r="D2550" s="210" t="s">
        <v>3287</v>
      </c>
      <c r="E2550" s="231" t="str">
        <f t="shared" si="40"/>
        <v>20</v>
      </c>
    </row>
    <row r="2551" spans="2:5" ht="13.5" x14ac:dyDescent="0.15">
      <c r="B2551" s="151" t="s">
        <v>3288</v>
      </c>
      <c r="C2551" s="279" t="s">
        <v>3021</v>
      </c>
      <c r="D2551" s="210" t="s">
        <v>6476</v>
      </c>
      <c r="E2551" s="231" t="str">
        <f t="shared" si="40"/>
        <v>20</v>
      </c>
    </row>
    <row r="2552" spans="2:5" ht="13.5" x14ac:dyDescent="0.15">
      <c r="B2552" s="151" t="s">
        <v>3289</v>
      </c>
      <c r="C2552" s="279" t="s">
        <v>3021</v>
      </c>
      <c r="D2552" s="210" t="s">
        <v>3290</v>
      </c>
      <c r="E2552" s="231" t="str">
        <f t="shared" si="40"/>
        <v>20</v>
      </c>
    </row>
    <row r="2553" spans="2:5" ht="13.5" x14ac:dyDescent="0.15">
      <c r="B2553" s="151" t="s">
        <v>3291</v>
      </c>
      <c r="C2553" s="279" t="s">
        <v>3021</v>
      </c>
      <c r="D2553" s="210" t="s">
        <v>3292</v>
      </c>
      <c r="E2553" s="231" t="str">
        <f t="shared" si="40"/>
        <v>20</v>
      </c>
    </row>
    <row r="2554" spans="2:5" ht="13.5" x14ac:dyDescent="0.15">
      <c r="B2554" s="151" t="s">
        <v>3293</v>
      </c>
      <c r="C2554" s="279" t="s">
        <v>3021</v>
      </c>
      <c r="D2554" s="210" t="s">
        <v>3294</v>
      </c>
      <c r="E2554" s="231" t="str">
        <f t="shared" si="40"/>
        <v>20</v>
      </c>
    </row>
    <row r="2555" spans="2:5" ht="13.5" x14ac:dyDescent="0.15">
      <c r="B2555" s="151" t="s">
        <v>3295</v>
      </c>
      <c r="C2555" s="279" t="s">
        <v>3021</v>
      </c>
      <c r="D2555" s="210" t="s">
        <v>6477</v>
      </c>
      <c r="E2555" s="231" t="str">
        <f t="shared" si="40"/>
        <v>20</v>
      </c>
    </row>
    <row r="2556" spans="2:5" ht="13.5" x14ac:dyDescent="0.15">
      <c r="B2556" s="151" t="s">
        <v>3296</v>
      </c>
      <c r="C2556" s="279" t="s">
        <v>3021</v>
      </c>
      <c r="D2556" s="210" t="s">
        <v>3297</v>
      </c>
      <c r="E2556" s="231" t="str">
        <f t="shared" si="40"/>
        <v>20</v>
      </c>
    </row>
    <row r="2557" spans="2:5" ht="13.5" x14ac:dyDescent="0.15">
      <c r="B2557" s="151" t="s">
        <v>3298</v>
      </c>
      <c r="C2557" s="279" t="s">
        <v>3021</v>
      </c>
      <c r="D2557" s="210" t="s">
        <v>3299</v>
      </c>
      <c r="E2557" s="231" t="str">
        <f t="shared" si="40"/>
        <v>20</v>
      </c>
    </row>
    <row r="2558" spans="2:5" ht="13.5" x14ac:dyDescent="0.15">
      <c r="B2558" s="151" t="s">
        <v>3300</v>
      </c>
      <c r="C2558" s="279" t="s">
        <v>3021</v>
      </c>
      <c r="D2558" s="210" t="s">
        <v>3301</v>
      </c>
      <c r="E2558" s="231" t="str">
        <f t="shared" si="40"/>
        <v>20</v>
      </c>
    </row>
    <row r="2559" spans="2:5" ht="13.5" x14ac:dyDescent="0.15">
      <c r="B2559" s="151" t="s">
        <v>3302</v>
      </c>
      <c r="C2559" s="279" t="s">
        <v>3021</v>
      </c>
      <c r="D2559" s="210" t="s">
        <v>6478</v>
      </c>
      <c r="E2559" s="231" t="str">
        <f t="shared" si="40"/>
        <v>20</v>
      </c>
    </row>
    <row r="2560" spans="2:5" ht="14.25" thickBot="1" x14ac:dyDescent="0.2">
      <c r="B2560" s="152" t="s">
        <v>3303</v>
      </c>
      <c r="C2560" s="280" t="s">
        <v>3021</v>
      </c>
      <c r="D2560" s="212" t="s">
        <v>6479</v>
      </c>
      <c r="E2560" s="231" t="str">
        <f t="shared" si="40"/>
        <v>20</v>
      </c>
    </row>
    <row r="2561" spans="2:5" ht="13.5" x14ac:dyDescent="0.15">
      <c r="B2561" s="244" t="s">
        <v>3388</v>
      </c>
      <c r="C2561" s="272" t="s">
        <v>3304</v>
      </c>
      <c r="D2561" s="261" t="s">
        <v>3389</v>
      </c>
      <c r="E2561" s="231" t="str">
        <f t="shared" si="40"/>
        <v>21</v>
      </c>
    </row>
    <row r="2562" spans="2:5" ht="13.5" x14ac:dyDescent="0.15">
      <c r="B2562" s="245" t="s">
        <v>3390</v>
      </c>
      <c r="C2562" s="273" t="s">
        <v>3304</v>
      </c>
      <c r="D2562" s="262" t="s">
        <v>3391</v>
      </c>
      <c r="E2562" s="231" t="str">
        <f t="shared" si="40"/>
        <v>21</v>
      </c>
    </row>
    <row r="2563" spans="2:5" ht="13.5" x14ac:dyDescent="0.15">
      <c r="B2563" s="245" t="s">
        <v>3392</v>
      </c>
      <c r="C2563" s="273" t="s">
        <v>3304</v>
      </c>
      <c r="D2563" s="262" t="s">
        <v>3393</v>
      </c>
      <c r="E2563" s="231" t="str">
        <f t="shared" si="40"/>
        <v>21</v>
      </c>
    </row>
    <row r="2564" spans="2:5" ht="13.5" x14ac:dyDescent="0.15">
      <c r="B2564" s="245" t="s">
        <v>3394</v>
      </c>
      <c r="C2564" s="273" t="s">
        <v>3304</v>
      </c>
      <c r="D2564" s="262" t="s">
        <v>3395</v>
      </c>
      <c r="E2564" s="231" t="str">
        <f t="shared" si="40"/>
        <v>21</v>
      </c>
    </row>
    <row r="2565" spans="2:5" ht="13.5" x14ac:dyDescent="0.15">
      <c r="B2565" s="245" t="s">
        <v>3396</v>
      </c>
      <c r="C2565" s="273" t="s">
        <v>3304</v>
      </c>
      <c r="D2565" s="262" t="s">
        <v>3397</v>
      </c>
      <c r="E2565" s="231" t="str">
        <f t="shared" si="40"/>
        <v>21</v>
      </c>
    </row>
    <row r="2566" spans="2:5" ht="13.5" x14ac:dyDescent="0.15">
      <c r="B2566" s="245" t="s">
        <v>3398</v>
      </c>
      <c r="C2566" s="273" t="s">
        <v>3304</v>
      </c>
      <c r="D2566" s="262" t="s">
        <v>3399</v>
      </c>
      <c r="E2566" s="231" t="str">
        <f t="shared" si="40"/>
        <v>21</v>
      </c>
    </row>
    <row r="2567" spans="2:5" ht="13.5" x14ac:dyDescent="0.15">
      <c r="B2567" s="245" t="s">
        <v>3400</v>
      </c>
      <c r="C2567" s="273" t="s">
        <v>3304</v>
      </c>
      <c r="D2567" s="262" t="s">
        <v>3401</v>
      </c>
      <c r="E2567" s="231" t="str">
        <f t="shared" si="40"/>
        <v>21</v>
      </c>
    </row>
    <row r="2568" spans="2:5" ht="13.5" x14ac:dyDescent="0.15">
      <c r="B2568" s="245" t="s">
        <v>3402</v>
      </c>
      <c r="C2568" s="273" t="s">
        <v>3304</v>
      </c>
      <c r="D2568" s="262" t="s">
        <v>3403</v>
      </c>
      <c r="E2568" s="231" t="str">
        <f t="shared" ref="E2568:E2631" si="41">LEFT(B2568,2)</f>
        <v>21</v>
      </c>
    </row>
    <row r="2569" spans="2:5" ht="13.5" x14ac:dyDescent="0.15">
      <c r="B2569" s="245" t="s">
        <v>3404</v>
      </c>
      <c r="C2569" s="273" t="s">
        <v>3304</v>
      </c>
      <c r="D2569" s="262" t="s">
        <v>3405</v>
      </c>
      <c r="E2569" s="231" t="str">
        <f t="shared" si="41"/>
        <v>21</v>
      </c>
    </row>
    <row r="2570" spans="2:5" ht="13.5" x14ac:dyDescent="0.15">
      <c r="B2570" s="245" t="s">
        <v>3406</v>
      </c>
      <c r="C2570" s="273" t="s">
        <v>3304</v>
      </c>
      <c r="D2570" s="262" t="s">
        <v>3407</v>
      </c>
      <c r="E2570" s="231" t="str">
        <f t="shared" si="41"/>
        <v>21</v>
      </c>
    </row>
    <row r="2571" spans="2:5" ht="13.5" x14ac:dyDescent="0.15">
      <c r="B2571" s="245" t="s">
        <v>3408</v>
      </c>
      <c r="C2571" s="273" t="s">
        <v>3304</v>
      </c>
      <c r="D2571" s="262" t="s">
        <v>6480</v>
      </c>
      <c r="E2571" s="231" t="str">
        <f t="shared" si="41"/>
        <v>21</v>
      </c>
    </row>
    <row r="2572" spans="2:5" ht="13.5" x14ac:dyDescent="0.15">
      <c r="B2572" s="245" t="s">
        <v>3409</v>
      </c>
      <c r="C2572" s="273" t="s">
        <v>3304</v>
      </c>
      <c r="D2572" s="262" t="s">
        <v>6481</v>
      </c>
      <c r="E2572" s="231" t="str">
        <f t="shared" si="41"/>
        <v>21</v>
      </c>
    </row>
    <row r="2573" spans="2:5" ht="13.5" x14ac:dyDescent="0.15">
      <c r="B2573" s="245" t="s">
        <v>3410</v>
      </c>
      <c r="C2573" s="273" t="s">
        <v>3304</v>
      </c>
      <c r="D2573" s="262" t="s">
        <v>3411</v>
      </c>
      <c r="E2573" s="231" t="str">
        <f t="shared" si="41"/>
        <v>21</v>
      </c>
    </row>
    <row r="2574" spans="2:5" ht="13.5" x14ac:dyDescent="0.15">
      <c r="B2574" s="245" t="s">
        <v>3412</v>
      </c>
      <c r="C2574" s="273" t="s">
        <v>3304</v>
      </c>
      <c r="D2574" s="262" t="s">
        <v>3413</v>
      </c>
      <c r="E2574" s="231" t="str">
        <f t="shared" si="41"/>
        <v>21</v>
      </c>
    </row>
    <row r="2575" spans="2:5" ht="13.5" x14ac:dyDescent="0.15">
      <c r="B2575" s="245" t="s">
        <v>3414</v>
      </c>
      <c r="C2575" s="273" t="s">
        <v>3304</v>
      </c>
      <c r="D2575" s="262" t="s">
        <v>3415</v>
      </c>
      <c r="E2575" s="231" t="str">
        <f t="shared" si="41"/>
        <v>21</v>
      </c>
    </row>
    <row r="2576" spans="2:5" ht="13.5" x14ac:dyDescent="0.15">
      <c r="B2576" s="245" t="s">
        <v>3416</v>
      </c>
      <c r="C2576" s="273" t="s">
        <v>3304</v>
      </c>
      <c r="D2576" s="262" t="s">
        <v>3417</v>
      </c>
      <c r="E2576" s="231" t="str">
        <f t="shared" si="41"/>
        <v>21</v>
      </c>
    </row>
    <row r="2577" spans="2:5" ht="13.5" x14ac:dyDescent="0.15">
      <c r="B2577" s="245" t="s">
        <v>3418</v>
      </c>
      <c r="C2577" s="273" t="s">
        <v>3304</v>
      </c>
      <c r="D2577" s="262" t="s">
        <v>3419</v>
      </c>
      <c r="E2577" s="231" t="str">
        <f t="shared" si="41"/>
        <v>21</v>
      </c>
    </row>
    <row r="2578" spans="2:5" ht="13.5" x14ac:dyDescent="0.15">
      <c r="B2578" s="245" t="s">
        <v>3420</v>
      </c>
      <c r="C2578" s="273" t="s">
        <v>3304</v>
      </c>
      <c r="D2578" s="262" t="s">
        <v>3421</v>
      </c>
      <c r="E2578" s="231" t="str">
        <f t="shared" si="41"/>
        <v>21</v>
      </c>
    </row>
    <row r="2579" spans="2:5" ht="13.5" x14ac:dyDescent="0.15">
      <c r="B2579" s="245" t="s">
        <v>3422</v>
      </c>
      <c r="C2579" s="273" t="s">
        <v>3304</v>
      </c>
      <c r="D2579" s="262" t="s">
        <v>3423</v>
      </c>
      <c r="E2579" s="231" t="str">
        <f t="shared" si="41"/>
        <v>21</v>
      </c>
    </row>
    <row r="2580" spans="2:5" ht="13.5" x14ac:dyDescent="0.15">
      <c r="B2580" s="245" t="s">
        <v>3424</v>
      </c>
      <c r="C2580" s="273" t="s">
        <v>3304</v>
      </c>
      <c r="D2580" s="262" t="s">
        <v>3425</v>
      </c>
      <c r="E2580" s="231" t="str">
        <f t="shared" si="41"/>
        <v>21</v>
      </c>
    </row>
    <row r="2581" spans="2:5" ht="13.5" x14ac:dyDescent="0.15">
      <c r="B2581" s="245" t="s">
        <v>3426</v>
      </c>
      <c r="C2581" s="273" t="s">
        <v>3304</v>
      </c>
      <c r="D2581" s="262" t="s">
        <v>3427</v>
      </c>
      <c r="E2581" s="231" t="str">
        <f t="shared" si="41"/>
        <v>21</v>
      </c>
    </row>
    <row r="2582" spans="2:5" ht="13.5" x14ac:dyDescent="0.15">
      <c r="B2582" s="245" t="s">
        <v>3428</v>
      </c>
      <c r="C2582" s="273" t="s">
        <v>3304</v>
      </c>
      <c r="D2582" s="262" t="s">
        <v>3429</v>
      </c>
      <c r="E2582" s="231" t="str">
        <f t="shared" si="41"/>
        <v>21</v>
      </c>
    </row>
    <row r="2583" spans="2:5" ht="13.5" x14ac:dyDescent="0.15">
      <c r="B2583" s="245" t="s">
        <v>3430</v>
      </c>
      <c r="C2583" s="273" t="s">
        <v>3304</v>
      </c>
      <c r="D2583" s="262" t="s">
        <v>3431</v>
      </c>
      <c r="E2583" s="231" t="str">
        <f t="shared" si="41"/>
        <v>21</v>
      </c>
    </row>
    <row r="2584" spans="2:5" ht="13.5" x14ac:dyDescent="0.15">
      <c r="B2584" s="245" t="s">
        <v>3432</v>
      </c>
      <c r="C2584" s="273" t="s">
        <v>3304</v>
      </c>
      <c r="D2584" s="262" t="s">
        <v>3433</v>
      </c>
      <c r="E2584" s="231" t="str">
        <f t="shared" si="41"/>
        <v>21</v>
      </c>
    </row>
    <row r="2585" spans="2:5" ht="13.5" x14ac:dyDescent="0.15">
      <c r="B2585" s="245" t="s">
        <v>3434</v>
      </c>
      <c r="C2585" s="273" t="s">
        <v>3304</v>
      </c>
      <c r="D2585" s="262" t="s">
        <v>3435</v>
      </c>
      <c r="E2585" s="231" t="str">
        <f t="shared" si="41"/>
        <v>21</v>
      </c>
    </row>
    <row r="2586" spans="2:5" ht="13.5" x14ac:dyDescent="0.15">
      <c r="B2586" s="245" t="s">
        <v>3436</v>
      </c>
      <c r="C2586" s="273" t="s">
        <v>3304</v>
      </c>
      <c r="D2586" s="262" t="s">
        <v>3437</v>
      </c>
      <c r="E2586" s="231" t="str">
        <f t="shared" si="41"/>
        <v>21</v>
      </c>
    </row>
    <row r="2587" spans="2:5" ht="13.5" x14ac:dyDescent="0.15">
      <c r="B2587" s="245" t="s">
        <v>3438</v>
      </c>
      <c r="C2587" s="273" t="s">
        <v>3304</v>
      </c>
      <c r="D2587" s="262" t="s">
        <v>6482</v>
      </c>
      <c r="E2587" s="231" t="str">
        <f t="shared" si="41"/>
        <v>21</v>
      </c>
    </row>
    <row r="2588" spans="2:5" ht="13.5" x14ac:dyDescent="0.15">
      <c r="B2588" s="246" t="s">
        <v>3439</v>
      </c>
      <c r="C2588" s="273" t="s">
        <v>3304</v>
      </c>
      <c r="D2588" s="263" t="s">
        <v>3440</v>
      </c>
      <c r="E2588" s="231" t="str">
        <f t="shared" si="41"/>
        <v>21</v>
      </c>
    </row>
    <row r="2589" spans="2:5" ht="13.5" x14ac:dyDescent="0.15">
      <c r="B2589" s="245" t="s">
        <v>3441</v>
      </c>
      <c r="C2589" s="273" t="s">
        <v>3304</v>
      </c>
      <c r="D2589" s="262" t="s">
        <v>6483</v>
      </c>
      <c r="E2589" s="231" t="str">
        <f t="shared" si="41"/>
        <v>21</v>
      </c>
    </row>
    <row r="2590" spans="2:5" ht="13.5" x14ac:dyDescent="0.15">
      <c r="B2590" s="245" t="s">
        <v>3442</v>
      </c>
      <c r="C2590" s="273" t="s">
        <v>3304</v>
      </c>
      <c r="D2590" s="262" t="s">
        <v>3443</v>
      </c>
      <c r="E2590" s="231" t="str">
        <f t="shared" si="41"/>
        <v>21</v>
      </c>
    </row>
    <row r="2591" spans="2:5" ht="13.5" x14ac:dyDescent="0.15">
      <c r="B2591" s="245" t="s">
        <v>3444</v>
      </c>
      <c r="C2591" s="273" t="s">
        <v>3304</v>
      </c>
      <c r="D2591" s="262" t="s">
        <v>3445</v>
      </c>
      <c r="E2591" s="231" t="str">
        <f t="shared" si="41"/>
        <v>21</v>
      </c>
    </row>
    <row r="2592" spans="2:5" ht="13.5" x14ac:dyDescent="0.15">
      <c r="B2592" s="245" t="s">
        <v>3446</v>
      </c>
      <c r="C2592" s="273" t="s">
        <v>3304</v>
      </c>
      <c r="D2592" s="262" t="s">
        <v>6484</v>
      </c>
      <c r="E2592" s="231" t="str">
        <f t="shared" si="41"/>
        <v>21</v>
      </c>
    </row>
    <row r="2593" spans="2:5" ht="13.5" x14ac:dyDescent="0.15">
      <c r="B2593" s="245" t="s">
        <v>3447</v>
      </c>
      <c r="C2593" s="273" t="s">
        <v>3304</v>
      </c>
      <c r="D2593" s="262" t="s">
        <v>3448</v>
      </c>
      <c r="E2593" s="231" t="str">
        <f t="shared" si="41"/>
        <v>21</v>
      </c>
    </row>
    <row r="2594" spans="2:5" ht="13.5" x14ac:dyDescent="0.15">
      <c r="B2594" s="245" t="s">
        <v>3449</v>
      </c>
      <c r="C2594" s="273" t="s">
        <v>3304</v>
      </c>
      <c r="D2594" s="262" t="s">
        <v>3450</v>
      </c>
      <c r="E2594" s="231" t="str">
        <f t="shared" si="41"/>
        <v>21</v>
      </c>
    </row>
    <row r="2595" spans="2:5" ht="13.5" x14ac:dyDescent="0.15">
      <c r="B2595" s="245" t="s">
        <v>3451</v>
      </c>
      <c r="C2595" s="273" t="s">
        <v>3304</v>
      </c>
      <c r="D2595" s="262" t="s">
        <v>3452</v>
      </c>
      <c r="E2595" s="231" t="str">
        <f t="shared" si="41"/>
        <v>21</v>
      </c>
    </row>
    <row r="2596" spans="2:5" ht="13.5" x14ac:dyDescent="0.15">
      <c r="B2596" s="245" t="s">
        <v>3453</v>
      </c>
      <c r="C2596" s="273" t="s">
        <v>3304</v>
      </c>
      <c r="D2596" s="262" t="s">
        <v>6485</v>
      </c>
      <c r="E2596" s="231" t="str">
        <f t="shared" si="41"/>
        <v>21</v>
      </c>
    </row>
    <row r="2597" spans="2:5" ht="13.5" x14ac:dyDescent="0.15">
      <c r="B2597" s="245" t="s">
        <v>3454</v>
      </c>
      <c r="C2597" s="273" t="s">
        <v>3304</v>
      </c>
      <c r="D2597" s="262" t="s">
        <v>3455</v>
      </c>
      <c r="E2597" s="231" t="str">
        <f t="shared" si="41"/>
        <v>21</v>
      </c>
    </row>
    <row r="2598" spans="2:5" ht="13.5" x14ac:dyDescent="0.15">
      <c r="B2598" s="245" t="s">
        <v>3456</v>
      </c>
      <c r="C2598" s="273" t="s">
        <v>3304</v>
      </c>
      <c r="D2598" s="262" t="s">
        <v>3457</v>
      </c>
      <c r="E2598" s="231" t="str">
        <f t="shared" si="41"/>
        <v>21</v>
      </c>
    </row>
    <row r="2599" spans="2:5" ht="13.5" x14ac:dyDescent="0.15">
      <c r="B2599" s="245" t="s">
        <v>3458</v>
      </c>
      <c r="C2599" s="273" t="s">
        <v>3304</v>
      </c>
      <c r="D2599" s="262" t="s">
        <v>6486</v>
      </c>
      <c r="E2599" s="231" t="str">
        <f t="shared" si="41"/>
        <v>21</v>
      </c>
    </row>
    <row r="2600" spans="2:5" ht="13.5" x14ac:dyDescent="0.15">
      <c r="B2600" s="245" t="s">
        <v>6371</v>
      </c>
      <c r="C2600" s="273" t="s">
        <v>3304</v>
      </c>
      <c r="D2600" s="262" t="s">
        <v>6487</v>
      </c>
      <c r="E2600" s="231" t="str">
        <f t="shared" si="41"/>
        <v>21</v>
      </c>
    </row>
    <row r="2601" spans="2:5" ht="13.5" x14ac:dyDescent="0.15">
      <c r="B2601" s="245" t="s">
        <v>6372</v>
      </c>
      <c r="C2601" s="273" t="s">
        <v>3304</v>
      </c>
      <c r="D2601" s="262" t="s">
        <v>6488</v>
      </c>
      <c r="E2601" s="231" t="str">
        <f t="shared" si="41"/>
        <v>21</v>
      </c>
    </row>
    <row r="2602" spans="2:5" ht="13.5" x14ac:dyDescent="0.15">
      <c r="B2602" s="245" t="s">
        <v>6373</v>
      </c>
      <c r="C2602" s="273" t="s">
        <v>3304</v>
      </c>
      <c r="D2602" s="262" t="s">
        <v>6489</v>
      </c>
      <c r="E2602" s="231" t="str">
        <f t="shared" si="41"/>
        <v>21</v>
      </c>
    </row>
    <row r="2603" spans="2:5" ht="14.25" thickBot="1" x14ac:dyDescent="0.2">
      <c r="B2603" s="247" t="s">
        <v>6914</v>
      </c>
      <c r="C2603" s="297" t="s">
        <v>3304</v>
      </c>
      <c r="D2603" s="264" t="s">
        <v>7080</v>
      </c>
      <c r="E2603" s="231" t="str">
        <f t="shared" si="41"/>
        <v>21</v>
      </c>
    </row>
    <row r="2604" spans="2:5" ht="13.5" x14ac:dyDescent="0.15">
      <c r="B2604" s="153" t="s">
        <v>3528</v>
      </c>
      <c r="C2604" s="298" t="s">
        <v>3459</v>
      </c>
      <c r="D2604" s="213" t="s">
        <v>3529</v>
      </c>
      <c r="E2604" s="231" t="str">
        <f t="shared" si="41"/>
        <v>22</v>
      </c>
    </row>
    <row r="2605" spans="2:5" ht="13.5" x14ac:dyDescent="0.15">
      <c r="B2605" s="154" t="s">
        <v>3530</v>
      </c>
      <c r="C2605" s="299" t="s">
        <v>3459</v>
      </c>
      <c r="D2605" s="214" t="s">
        <v>3531</v>
      </c>
      <c r="E2605" s="231" t="str">
        <f t="shared" si="41"/>
        <v>22</v>
      </c>
    </row>
    <row r="2606" spans="2:5" ht="13.5" x14ac:dyDescent="0.15">
      <c r="B2606" s="154" t="s">
        <v>3532</v>
      </c>
      <c r="C2606" s="299" t="s">
        <v>3459</v>
      </c>
      <c r="D2606" s="214" t="s">
        <v>7081</v>
      </c>
      <c r="E2606" s="231" t="str">
        <f t="shared" si="41"/>
        <v>22</v>
      </c>
    </row>
    <row r="2607" spans="2:5" ht="13.5" x14ac:dyDescent="0.15">
      <c r="B2607" s="154" t="s">
        <v>3533</v>
      </c>
      <c r="C2607" s="299" t="s">
        <v>3459</v>
      </c>
      <c r="D2607" s="214" t="s">
        <v>3534</v>
      </c>
      <c r="E2607" s="231" t="str">
        <f t="shared" si="41"/>
        <v>22</v>
      </c>
    </row>
    <row r="2608" spans="2:5" ht="13.5" x14ac:dyDescent="0.15">
      <c r="B2608" s="154" t="s">
        <v>3535</v>
      </c>
      <c r="C2608" s="299" t="s">
        <v>3459</v>
      </c>
      <c r="D2608" s="214" t="s">
        <v>3536</v>
      </c>
      <c r="E2608" s="231" t="str">
        <f t="shared" si="41"/>
        <v>22</v>
      </c>
    </row>
    <row r="2609" spans="2:5" ht="13.5" x14ac:dyDescent="0.15">
      <c r="B2609" s="154" t="s">
        <v>3537</v>
      </c>
      <c r="C2609" s="299" t="s">
        <v>3459</v>
      </c>
      <c r="D2609" s="214" t="s">
        <v>3538</v>
      </c>
      <c r="E2609" s="231" t="str">
        <f t="shared" si="41"/>
        <v>22</v>
      </c>
    </row>
    <row r="2610" spans="2:5" ht="13.5" x14ac:dyDescent="0.15">
      <c r="B2610" s="154" t="s">
        <v>3539</v>
      </c>
      <c r="C2610" s="299" t="s">
        <v>3459</v>
      </c>
      <c r="D2610" s="214" t="s">
        <v>7082</v>
      </c>
      <c r="E2610" s="231" t="str">
        <f t="shared" si="41"/>
        <v>22</v>
      </c>
    </row>
    <row r="2611" spans="2:5" ht="13.5" x14ac:dyDescent="0.15">
      <c r="B2611" s="154" t="s">
        <v>3540</v>
      </c>
      <c r="C2611" s="299" t="s">
        <v>3459</v>
      </c>
      <c r="D2611" s="214" t="s">
        <v>3541</v>
      </c>
      <c r="E2611" s="231" t="str">
        <f t="shared" si="41"/>
        <v>22</v>
      </c>
    </row>
    <row r="2612" spans="2:5" ht="13.5" x14ac:dyDescent="0.15">
      <c r="B2612" s="154" t="s">
        <v>3542</v>
      </c>
      <c r="C2612" s="299" t="s">
        <v>3459</v>
      </c>
      <c r="D2612" s="214" t="s">
        <v>7083</v>
      </c>
      <c r="E2612" s="231" t="str">
        <f t="shared" si="41"/>
        <v>22</v>
      </c>
    </row>
    <row r="2613" spans="2:5" ht="13.5" x14ac:dyDescent="0.15">
      <c r="B2613" s="154" t="s">
        <v>3543</v>
      </c>
      <c r="C2613" s="299" t="s">
        <v>3459</v>
      </c>
      <c r="D2613" s="214" t="s">
        <v>3544</v>
      </c>
      <c r="E2613" s="231" t="str">
        <f t="shared" si="41"/>
        <v>22</v>
      </c>
    </row>
    <row r="2614" spans="2:5" ht="13.5" x14ac:dyDescent="0.15">
      <c r="B2614" s="154" t="s">
        <v>3545</v>
      </c>
      <c r="C2614" s="299" t="s">
        <v>3459</v>
      </c>
      <c r="D2614" s="214" t="s">
        <v>3546</v>
      </c>
      <c r="E2614" s="231" t="str">
        <f t="shared" si="41"/>
        <v>22</v>
      </c>
    </row>
    <row r="2615" spans="2:5" ht="13.5" x14ac:dyDescent="0.15">
      <c r="B2615" s="154" t="s">
        <v>3547</v>
      </c>
      <c r="C2615" s="299" t="s">
        <v>3459</v>
      </c>
      <c r="D2615" s="214" t="s">
        <v>3548</v>
      </c>
      <c r="E2615" s="231" t="str">
        <f t="shared" si="41"/>
        <v>22</v>
      </c>
    </row>
    <row r="2616" spans="2:5" ht="13.5" x14ac:dyDescent="0.15">
      <c r="B2616" s="154" t="s">
        <v>3549</v>
      </c>
      <c r="C2616" s="299" t="s">
        <v>3459</v>
      </c>
      <c r="D2616" s="214" t="s">
        <v>3550</v>
      </c>
      <c r="E2616" s="231" t="str">
        <f t="shared" si="41"/>
        <v>22</v>
      </c>
    </row>
    <row r="2617" spans="2:5" ht="13.5" x14ac:dyDescent="0.15">
      <c r="B2617" s="154" t="s">
        <v>3551</v>
      </c>
      <c r="C2617" s="299" t="s">
        <v>3459</v>
      </c>
      <c r="D2617" s="214" t="s">
        <v>3552</v>
      </c>
      <c r="E2617" s="231" t="str">
        <f t="shared" si="41"/>
        <v>22</v>
      </c>
    </row>
    <row r="2618" spans="2:5" ht="13.5" x14ac:dyDescent="0.15">
      <c r="B2618" s="154" t="s">
        <v>3553</v>
      </c>
      <c r="C2618" s="299" t="s">
        <v>3459</v>
      </c>
      <c r="D2618" s="214" t="s">
        <v>3554</v>
      </c>
      <c r="E2618" s="231" t="str">
        <f t="shared" si="41"/>
        <v>22</v>
      </c>
    </row>
    <row r="2619" spans="2:5" ht="13.5" x14ac:dyDescent="0.15">
      <c r="B2619" s="154" t="s">
        <v>3555</v>
      </c>
      <c r="C2619" s="299" t="s">
        <v>3459</v>
      </c>
      <c r="D2619" s="214" t="s">
        <v>3556</v>
      </c>
      <c r="E2619" s="231" t="str">
        <f t="shared" si="41"/>
        <v>22</v>
      </c>
    </row>
    <row r="2620" spans="2:5" ht="13.5" x14ac:dyDescent="0.15">
      <c r="B2620" s="154" t="s">
        <v>3557</v>
      </c>
      <c r="C2620" s="299" t="s">
        <v>3459</v>
      </c>
      <c r="D2620" s="214" t="s">
        <v>3558</v>
      </c>
      <c r="E2620" s="231" t="str">
        <f t="shared" si="41"/>
        <v>22</v>
      </c>
    </row>
    <row r="2621" spans="2:5" ht="13.5" x14ac:dyDescent="0.15">
      <c r="B2621" s="154" t="s">
        <v>3559</v>
      </c>
      <c r="C2621" s="299" t="s">
        <v>3459</v>
      </c>
      <c r="D2621" s="214" t="s">
        <v>7084</v>
      </c>
      <c r="E2621" s="231" t="str">
        <f t="shared" si="41"/>
        <v>22</v>
      </c>
    </row>
    <row r="2622" spans="2:5" ht="13.5" x14ac:dyDescent="0.15">
      <c r="B2622" s="154" t="s">
        <v>3560</v>
      </c>
      <c r="C2622" s="299" t="s">
        <v>3459</v>
      </c>
      <c r="D2622" s="214" t="s">
        <v>3561</v>
      </c>
      <c r="E2622" s="231" t="str">
        <f t="shared" si="41"/>
        <v>22</v>
      </c>
    </row>
    <row r="2623" spans="2:5" ht="13.5" x14ac:dyDescent="0.15">
      <c r="B2623" s="154" t="s">
        <v>3562</v>
      </c>
      <c r="C2623" s="299" t="s">
        <v>3459</v>
      </c>
      <c r="D2623" s="214" t="s">
        <v>3563</v>
      </c>
      <c r="E2623" s="231" t="str">
        <f t="shared" si="41"/>
        <v>22</v>
      </c>
    </row>
    <row r="2624" spans="2:5" ht="13.5" x14ac:dyDescent="0.15">
      <c r="B2624" s="154" t="s">
        <v>3564</v>
      </c>
      <c r="C2624" s="299" t="s">
        <v>3459</v>
      </c>
      <c r="D2624" s="214" t="s">
        <v>7085</v>
      </c>
      <c r="E2624" s="231" t="str">
        <f t="shared" si="41"/>
        <v>22</v>
      </c>
    </row>
    <row r="2625" spans="2:5" ht="13.5" x14ac:dyDescent="0.15">
      <c r="B2625" s="154" t="s">
        <v>3565</v>
      </c>
      <c r="C2625" s="299" t="s">
        <v>3459</v>
      </c>
      <c r="D2625" s="214" t="s">
        <v>3566</v>
      </c>
      <c r="E2625" s="231" t="str">
        <f t="shared" si="41"/>
        <v>22</v>
      </c>
    </row>
    <row r="2626" spans="2:5" ht="13.5" x14ac:dyDescent="0.15">
      <c r="B2626" s="154" t="s">
        <v>3567</v>
      </c>
      <c r="C2626" s="299" t="s">
        <v>3459</v>
      </c>
      <c r="D2626" s="214" t="s">
        <v>3568</v>
      </c>
      <c r="E2626" s="231" t="str">
        <f t="shared" si="41"/>
        <v>22</v>
      </c>
    </row>
    <row r="2627" spans="2:5" ht="13.5" x14ac:dyDescent="0.15">
      <c r="B2627" s="154" t="s">
        <v>3569</v>
      </c>
      <c r="C2627" s="299" t="s">
        <v>3459</v>
      </c>
      <c r="D2627" s="214" t="s">
        <v>3570</v>
      </c>
      <c r="E2627" s="231" t="str">
        <f t="shared" si="41"/>
        <v>22</v>
      </c>
    </row>
    <row r="2628" spans="2:5" ht="13.5" x14ac:dyDescent="0.15">
      <c r="B2628" s="154" t="s">
        <v>3571</v>
      </c>
      <c r="C2628" s="299" t="s">
        <v>3459</v>
      </c>
      <c r="D2628" s="214" t="s">
        <v>3572</v>
      </c>
      <c r="E2628" s="231" t="str">
        <f t="shared" si="41"/>
        <v>22</v>
      </c>
    </row>
    <row r="2629" spans="2:5" ht="13.5" x14ac:dyDescent="0.15">
      <c r="B2629" s="154" t="s">
        <v>3573</v>
      </c>
      <c r="C2629" s="299" t="s">
        <v>3459</v>
      </c>
      <c r="D2629" s="214" t="s">
        <v>7086</v>
      </c>
      <c r="E2629" s="231" t="str">
        <f t="shared" si="41"/>
        <v>22</v>
      </c>
    </row>
    <row r="2630" spans="2:5" ht="13.5" x14ac:dyDescent="0.15">
      <c r="B2630" s="154" t="s">
        <v>3574</v>
      </c>
      <c r="C2630" s="299" t="s">
        <v>3459</v>
      </c>
      <c r="D2630" s="214" t="s">
        <v>3575</v>
      </c>
      <c r="E2630" s="231" t="str">
        <f t="shared" si="41"/>
        <v>22</v>
      </c>
    </row>
    <row r="2631" spans="2:5" ht="13.5" x14ac:dyDescent="0.15">
      <c r="B2631" s="154" t="s">
        <v>3576</v>
      </c>
      <c r="C2631" s="299" t="s">
        <v>3459</v>
      </c>
      <c r="D2631" s="214" t="s">
        <v>3577</v>
      </c>
      <c r="E2631" s="231" t="str">
        <f t="shared" si="41"/>
        <v>22</v>
      </c>
    </row>
    <row r="2632" spans="2:5" ht="13.5" x14ac:dyDescent="0.15">
      <c r="B2632" s="154" t="s">
        <v>3578</v>
      </c>
      <c r="C2632" s="299" t="s">
        <v>3459</v>
      </c>
      <c r="D2632" s="214" t="s">
        <v>3579</v>
      </c>
      <c r="E2632" s="231" t="str">
        <f t="shared" ref="E2632:E2695" si="42">LEFT(B2632,2)</f>
        <v>22</v>
      </c>
    </row>
    <row r="2633" spans="2:5" ht="13.5" x14ac:dyDescent="0.15">
      <c r="B2633" s="154" t="s">
        <v>3580</v>
      </c>
      <c r="C2633" s="299" t="s">
        <v>3459</v>
      </c>
      <c r="D2633" s="214" t="s">
        <v>3581</v>
      </c>
      <c r="E2633" s="231" t="str">
        <f t="shared" si="42"/>
        <v>22</v>
      </c>
    </row>
    <row r="2634" spans="2:5" ht="13.5" x14ac:dyDescent="0.15">
      <c r="B2634" s="154" t="s">
        <v>3582</v>
      </c>
      <c r="C2634" s="299" t="s">
        <v>3459</v>
      </c>
      <c r="D2634" s="214" t="s">
        <v>7087</v>
      </c>
      <c r="E2634" s="231" t="str">
        <f t="shared" si="42"/>
        <v>22</v>
      </c>
    </row>
    <row r="2635" spans="2:5" ht="13.5" x14ac:dyDescent="0.15">
      <c r="B2635" s="154" t="s">
        <v>3583</v>
      </c>
      <c r="C2635" s="299" t="s">
        <v>3459</v>
      </c>
      <c r="D2635" s="214" t="s">
        <v>3584</v>
      </c>
      <c r="E2635" s="231" t="str">
        <f t="shared" si="42"/>
        <v>22</v>
      </c>
    </row>
    <row r="2636" spans="2:5" ht="13.5" x14ac:dyDescent="0.15">
      <c r="B2636" s="154" t="s">
        <v>3585</v>
      </c>
      <c r="C2636" s="299" t="s">
        <v>3459</v>
      </c>
      <c r="D2636" s="214" t="s">
        <v>3586</v>
      </c>
      <c r="E2636" s="231" t="str">
        <f t="shared" si="42"/>
        <v>22</v>
      </c>
    </row>
    <row r="2637" spans="2:5" ht="13.5" x14ac:dyDescent="0.15">
      <c r="B2637" s="154" t="s">
        <v>3587</v>
      </c>
      <c r="C2637" s="299" t="s">
        <v>3459</v>
      </c>
      <c r="D2637" s="214" t="s">
        <v>3588</v>
      </c>
      <c r="E2637" s="231" t="str">
        <f t="shared" si="42"/>
        <v>22</v>
      </c>
    </row>
    <row r="2638" spans="2:5" ht="13.5" x14ac:dyDescent="0.15">
      <c r="B2638" s="154" t="s">
        <v>3589</v>
      </c>
      <c r="C2638" s="299" t="s">
        <v>3459</v>
      </c>
      <c r="D2638" s="214" t="s">
        <v>3590</v>
      </c>
      <c r="E2638" s="231" t="str">
        <f t="shared" si="42"/>
        <v>22</v>
      </c>
    </row>
    <row r="2639" spans="2:5" ht="13.5" x14ac:dyDescent="0.15">
      <c r="B2639" s="154" t="s">
        <v>3591</v>
      </c>
      <c r="C2639" s="299" t="s">
        <v>3459</v>
      </c>
      <c r="D2639" s="214" t="s">
        <v>3592</v>
      </c>
      <c r="E2639" s="231" t="str">
        <f t="shared" si="42"/>
        <v>22</v>
      </c>
    </row>
    <row r="2640" spans="2:5" ht="13.5" x14ac:dyDescent="0.15">
      <c r="B2640" s="154" t="s">
        <v>3593</v>
      </c>
      <c r="C2640" s="299" t="s">
        <v>3459</v>
      </c>
      <c r="D2640" s="214" t="s">
        <v>3594</v>
      </c>
      <c r="E2640" s="231" t="str">
        <f t="shared" si="42"/>
        <v>22</v>
      </c>
    </row>
    <row r="2641" spans="2:5" ht="13.5" x14ac:dyDescent="0.15">
      <c r="B2641" s="154" t="s">
        <v>3595</v>
      </c>
      <c r="C2641" s="299" t="s">
        <v>3459</v>
      </c>
      <c r="D2641" s="214" t="s">
        <v>7088</v>
      </c>
      <c r="E2641" s="231" t="str">
        <f t="shared" si="42"/>
        <v>22</v>
      </c>
    </row>
    <row r="2642" spans="2:5" ht="13.5" x14ac:dyDescent="0.15">
      <c r="B2642" s="154" t="s">
        <v>3596</v>
      </c>
      <c r="C2642" s="299" t="s">
        <v>3459</v>
      </c>
      <c r="D2642" s="214" t="s">
        <v>3597</v>
      </c>
      <c r="E2642" s="231" t="str">
        <f t="shared" si="42"/>
        <v>22</v>
      </c>
    </row>
    <row r="2643" spans="2:5" ht="13.5" x14ac:dyDescent="0.15">
      <c r="B2643" s="154" t="s">
        <v>3598</v>
      </c>
      <c r="C2643" s="299" t="s">
        <v>3459</v>
      </c>
      <c r="D2643" s="214" t="s">
        <v>3599</v>
      </c>
      <c r="E2643" s="231" t="str">
        <f t="shared" si="42"/>
        <v>22</v>
      </c>
    </row>
    <row r="2644" spans="2:5" ht="13.5" x14ac:dyDescent="0.15">
      <c r="B2644" s="154" t="s">
        <v>3600</v>
      </c>
      <c r="C2644" s="299" t="s">
        <v>3459</v>
      </c>
      <c r="D2644" s="214" t="s">
        <v>7089</v>
      </c>
      <c r="E2644" s="231" t="str">
        <f t="shared" si="42"/>
        <v>22</v>
      </c>
    </row>
    <row r="2645" spans="2:5" ht="13.5" x14ac:dyDescent="0.15">
      <c r="B2645" s="154" t="s">
        <v>3601</v>
      </c>
      <c r="C2645" s="299" t="s">
        <v>3459</v>
      </c>
      <c r="D2645" s="214" t="s">
        <v>7090</v>
      </c>
      <c r="E2645" s="231" t="str">
        <f t="shared" si="42"/>
        <v>22</v>
      </c>
    </row>
    <row r="2646" spans="2:5" ht="13.5" x14ac:dyDescent="0.15">
      <c r="B2646" s="154" t="s">
        <v>3602</v>
      </c>
      <c r="C2646" s="299" t="s">
        <v>3459</v>
      </c>
      <c r="D2646" s="214" t="s">
        <v>3603</v>
      </c>
      <c r="E2646" s="231" t="str">
        <f t="shared" si="42"/>
        <v>22</v>
      </c>
    </row>
    <row r="2647" spans="2:5" ht="13.5" x14ac:dyDescent="0.15">
      <c r="B2647" s="154" t="s">
        <v>3604</v>
      </c>
      <c r="C2647" s="299" t="s">
        <v>3459</v>
      </c>
      <c r="D2647" s="214" t="s">
        <v>7091</v>
      </c>
      <c r="E2647" s="231" t="str">
        <f t="shared" si="42"/>
        <v>22</v>
      </c>
    </row>
    <row r="2648" spans="2:5" ht="13.5" x14ac:dyDescent="0.15">
      <c r="B2648" s="154" t="s">
        <v>3605</v>
      </c>
      <c r="C2648" s="299" t="s">
        <v>3459</v>
      </c>
      <c r="D2648" s="214" t="s">
        <v>7092</v>
      </c>
      <c r="E2648" s="231" t="str">
        <f t="shared" si="42"/>
        <v>22</v>
      </c>
    </row>
    <row r="2649" spans="2:5" ht="13.5" x14ac:dyDescent="0.15">
      <c r="B2649" s="154" t="s">
        <v>3606</v>
      </c>
      <c r="C2649" s="299" t="s">
        <v>3459</v>
      </c>
      <c r="D2649" s="214" t="s">
        <v>7093</v>
      </c>
      <c r="E2649" s="231" t="str">
        <f t="shared" si="42"/>
        <v>22</v>
      </c>
    </row>
    <row r="2650" spans="2:5" ht="13.5" x14ac:dyDescent="0.15">
      <c r="B2650" s="155" t="s">
        <v>3607</v>
      </c>
      <c r="C2650" s="299" t="s">
        <v>3459</v>
      </c>
      <c r="D2650" s="215" t="s">
        <v>7094</v>
      </c>
      <c r="E2650" s="231" t="str">
        <f t="shared" si="42"/>
        <v>22</v>
      </c>
    </row>
    <row r="2651" spans="2:5" ht="13.5" x14ac:dyDescent="0.15">
      <c r="B2651" s="155" t="s">
        <v>3608</v>
      </c>
      <c r="C2651" s="299" t="s">
        <v>3459</v>
      </c>
      <c r="D2651" s="215" t="s">
        <v>7095</v>
      </c>
      <c r="E2651" s="231" t="str">
        <f t="shared" si="42"/>
        <v>22</v>
      </c>
    </row>
    <row r="2652" spans="2:5" ht="13.5" x14ac:dyDescent="0.15">
      <c r="B2652" s="155" t="s">
        <v>3609</v>
      </c>
      <c r="C2652" s="299" t="s">
        <v>3459</v>
      </c>
      <c r="D2652" s="215" t="s">
        <v>7096</v>
      </c>
      <c r="E2652" s="231" t="str">
        <f t="shared" si="42"/>
        <v>22</v>
      </c>
    </row>
    <row r="2653" spans="2:5" ht="14.25" thickBot="1" x14ac:dyDescent="0.2">
      <c r="B2653" s="156" t="s">
        <v>3610</v>
      </c>
      <c r="C2653" s="300" t="s">
        <v>3459</v>
      </c>
      <c r="D2653" s="216" t="s">
        <v>3611</v>
      </c>
      <c r="E2653" s="231" t="str">
        <f t="shared" si="42"/>
        <v>22</v>
      </c>
    </row>
    <row r="2654" spans="2:5" ht="13.5" x14ac:dyDescent="0.15">
      <c r="B2654" s="114" t="s">
        <v>3720</v>
      </c>
      <c r="C2654" s="278" t="s">
        <v>3612</v>
      </c>
      <c r="D2654" s="174" t="s">
        <v>3721</v>
      </c>
      <c r="E2654" s="231" t="str">
        <f t="shared" si="42"/>
        <v>23</v>
      </c>
    </row>
    <row r="2655" spans="2:5" ht="13.5" x14ac:dyDescent="0.15">
      <c r="B2655" s="115" t="s">
        <v>3722</v>
      </c>
      <c r="C2655" s="279" t="s">
        <v>3612</v>
      </c>
      <c r="D2655" s="175" t="s">
        <v>3723</v>
      </c>
      <c r="E2655" s="231" t="str">
        <f t="shared" si="42"/>
        <v>23</v>
      </c>
    </row>
    <row r="2656" spans="2:5" ht="13.5" x14ac:dyDescent="0.15">
      <c r="B2656" s="115" t="s">
        <v>3724</v>
      </c>
      <c r="C2656" s="279" t="s">
        <v>3612</v>
      </c>
      <c r="D2656" s="175" t="s">
        <v>3725</v>
      </c>
      <c r="E2656" s="231" t="str">
        <f t="shared" si="42"/>
        <v>23</v>
      </c>
    </row>
    <row r="2657" spans="2:5" ht="13.5" x14ac:dyDescent="0.15">
      <c r="B2657" s="115" t="s">
        <v>3726</v>
      </c>
      <c r="C2657" s="279" t="s">
        <v>3612</v>
      </c>
      <c r="D2657" s="175" t="s">
        <v>3727</v>
      </c>
      <c r="E2657" s="231" t="str">
        <f t="shared" si="42"/>
        <v>23</v>
      </c>
    </row>
    <row r="2658" spans="2:5" ht="13.5" x14ac:dyDescent="0.15">
      <c r="B2658" s="115" t="s">
        <v>3728</v>
      </c>
      <c r="C2658" s="279" t="s">
        <v>3612</v>
      </c>
      <c r="D2658" s="175" t="s">
        <v>3729</v>
      </c>
      <c r="E2658" s="231" t="str">
        <f t="shared" si="42"/>
        <v>23</v>
      </c>
    </row>
    <row r="2659" spans="2:5" ht="13.5" x14ac:dyDescent="0.15">
      <c r="B2659" s="115" t="s">
        <v>3730</v>
      </c>
      <c r="C2659" s="279" t="s">
        <v>3612</v>
      </c>
      <c r="D2659" s="175" t="s">
        <v>3731</v>
      </c>
      <c r="E2659" s="231" t="str">
        <f t="shared" si="42"/>
        <v>23</v>
      </c>
    </row>
    <row r="2660" spans="2:5" ht="13.5" x14ac:dyDescent="0.15">
      <c r="B2660" s="115" t="s">
        <v>3732</v>
      </c>
      <c r="C2660" s="279" t="s">
        <v>3612</v>
      </c>
      <c r="D2660" s="175" t="s">
        <v>7097</v>
      </c>
      <c r="E2660" s="231" t="str">
        <f t="shared" si="42"/>
        <v>23</v>
      </c>
    </row>
    <row r="2661" spans="2:5" ht="13.5" x14ac:dyDescent="0.15">
      <c r="B2661" s="115" t="s">
        <v>3733</v>
      </c>
      <c r="C2661" s="279" t="s">
        <v>3612</v>
      </c>
      <c r="D2661" s="175" t="s">
        <v>3734</v>
      </c>
      <c r="E2661" s="231" t="str">
        <f t="shared" si="42"/>
        <v>23</v>
      </c>
    </row>
    <row r="2662" spans="2:5" ht="13.5" x14ac:dyDescent="0.15">
      <c r="B2662" s="115" t="s">
        <v>3735</v>
      </c>
      <c r="C2662" s="279" t="s">
        <v>3612</v>
      </c>
      <c r="D2662" s="175" t="s">
        <v>3736</v>
      </c>
      <c r="E2662" s="231" t="str">
        <f t="shared" si="42"/>
        <v>23</v>
      </c>
    </row>
    <row r="2663" spans="2:5" ht="13.5" x14ac:dyDescent="0.15">
      <c r="B2663" s="115" t="s">
        <v>3737</v>
      </c>
      <c r="C2663" s="279" t="s">
        <v>3612</v>
      </c>
      <c r="D2663" s="175" t="s">
        <v>3738</v>
      </c>
      <c r="E2663" s="231" t="str">
        <f t="shared" si="42"/>
        <v>23</v>
      </c>
    </row>
    <row r="2664" spans="2:5" ht="13.5" x14ac:dyDescent="0.15">
      <c r="B2664" s="115" t="s">
        <v>3739</v>
      </c>
      <c r="C2664" s="279" t="s">
        <v>3612</v>
      </c>
      <c r="D2664" s="175" t="s">
        <v>3740</v>
      </c>
      <c r="E2664" s="231" t="str">
        <f t="shared" si="42"/>
        <v>23</v>
      </c>
    </row>
    <row r="2665" spans="2:5" ht="13.5" x14ac:dyDescent="0.15">
      <c r="B2665" s="115" t="s">
        <v>3741</v>
      </c>
      <c r="C2665" s="279" t="s">
        <v>3612</v>
      </c>
      <c r="D2665" s="175" t="s">
        <v>3742</v>
      </c>
      <c r="E2665" s="231" t="str">
        <f t="shared" si="42"/>
        <v>23</v>
      </c>
    </row>
    <row r="2666" spans="2:5" ht="13.5" x14ac:dyDescent="0.15">
      <c r="B2666" s="115" t="s">
        <v>3743</v>
      </c>
      <c r="C2666" s="279" t="s">
        <v>3612</v>
      </c>
      <c r="D2666" s="175" t="s">
        <v>3744</v>
      </c>
      <c r="E2666" s="231" t="str">
        <f t="shared" si="42"/>
        <v>23</v>
      </c>
    </row>
    <row r="2667" spans="2:5" ht="13.5" x14ac:dyDescent="0.15">
      <c r="B2667" s="115" t="s">
        <v>3745</v>
      </c>
      <c r="C2667" s="279" t="s">
        <v>3612</v>
      </c>
      <c r="D2667" s="175" t="s">
        <v>3746</v>
      </c>
      <c r="E2667" s="231" t="str">
        <f t="shared" si="42"/>
        <v>23</v>
      </c>
    </row>
    <row r="2668" spans="2:5" ht="13.5" x14ac:dyDescent="0.15">
      <c r="B2668" s="115" t="s">
        <v>3747</v>
      </c>
      <c r="C2668" s="279" t="s">
        <v>3612</v>
      </c>
      <c r="D2668" s="175" t="s">
        <v>3748</v>
      </c>
      <c r="E2668" s="231" t="str">
        <f t="shared" si="42"/>
        <v>23</v>
      </c>
    </row>
    <row r="2669" spans="2:5" ht="13.5" x14ac:dyDescent="0.15">
      <c r="B2669" s="115" t="s">
        <v>3749</v>
      </c>
      <c r="C2669" s="279" t="s">
        <v>3612</v>
      </c>
      <c r="D2669" s="175" t="s">
        <v>6490</v>
      </c>
      <c r="E2669" s="231" t="str">
        <f t="shared" si="42"/>
        <v>23</v>
      </c>
    </row>
    <row r="2670" spans="2:5" ht="13.5" x14ac:dyDescent="0.15">
      <c r="B2670" s="115" t="s">
        <v>3750</v>
      </c>
      <c r="C2670" s="279" t="s">
        <v>3612</v>
      </c>
      <c r="D2670" s="175" t="s">
        <v>3751</v>
      </c>
      <c r="E2670" s="231" t="str">
        <f t="shared" si="42"/>
        <v>23</v>
      </c>
    </row>
    <row r="2671" spans="2:5" ht="13.5" x14ac:dyDescent="0.15">
      <c r="B2671" s="115" t="s">
        <v>3752</v>
      </c>
      <c r="C2671" s="279" t="s">
        <v>3612</v>
      </c>
      <c r="D2671" s="175" t="s">
        <v>6491</v>
      </c>
      <c r="E2671" s="231" t="str">
        <f t="shared" si="42"/>
        <v>23</v>
      </c>
    </row>
    <row r="2672" spans="2:5" ht="13.5" x14ac:dyDescent="0.15">
      <c r="B2672" s="115" t="s">
        <v>3753</v>
      </c>
      <c r="C2672" s="279" t="s">
        <v>3612</v>
      </c>
      <c r="D2672" s="175" t="s">
        <v>3754</v>
      </c>
      <c r="E2672" s="231" t="str">
        <f t="shared" si="42"/>
        <v>23</v>
      </c>
    </row>
    <row r="2673" spans="2:5" ht="13.5" x14ac:dyDescent="0.15">
      <c r="B2673" s="115" t="s">
        <v>3755</v>
      </c>
      <c r="C2673" s="279" t="s">
        <v>3612</v>
      </c>
      <c r="D2673" s="175" t="s">
        <v>3756</v>
      </c>
      <c r="E2673" s="231" t="str">
        <f t="shared" si="42"/>
        <v>23</v>
      </c>
    </row>
    <row r="2674" spans="2:5" ht="13.5" x14ac:dyDescent="0.15">
      <c r="B2674" s="115" t="s">
        <v>3757</v>
      </c>
      <c r="C2674" s="279" t="s">
        <v>3612</v>
      </c>
      <c r="D2674" s="175" t="s">
        <v>3758</v>
      </c>
      <c r="E2674" s="231" t="str">
        <f t="shared" si="42"/>
        <v>23</v>
      </c>
    </row>
    <row r="2675" spans="2:5" ht="13.5" x14ac:dyDescent="0.15">
      <c r="B2675" s="115" t="s">
        <v>3759</v>
      </c>
      <c r="C2675" s="279" t="s">
        <v>3612</v>
      </c>
      <c r="D2675" s="175" t="s">
        <v>3760</v>
      </c>
      <c r="E2675" s="231" t="str">
        <f t="shared" si="42"/>
        <v>23</v>
      </c>
    </row>
    <row r="2676" spans="2:5" ht="13.5" x14ac:dyDescent="0.15">
      <c r="B2676" s="115" t="s">
        <v>3761</v>
      </c>
      <c r="C2676" s="279" t="s">
        <v>3612</v>
      </c>
      <c r="D2676" s="175" t="s">
        <v>6492</v>
      </c>
      <c r="E2676" s="231" t="str">
        <f t="shared" si="42"/>
        <v>23</v>
      </c>
    </row>
    <row r="2677" spans="2:5" ht="13.5" x14ac:dyDescent="0.15">
      <c r="B2677" s="115" t="s">
        <v>3762</v>
      </c>
      <c r="C2677" s="279" t="s">
        <v>3612</v>
      </c>
      <c r="D2677" s="175" t="s">
        <v>3763</v>
      </c>
      <c r="E2677" s="231" t="str">
        <f t="shared" si="42"/>
        <v>23</v>
      </c>
    </row>
    <row r="2678" spans="2:5" ht="13.5" x14ac:dyDescent="0.15">
      <c r="B2678" s="115" t="s">
        <v>3764</v>
      </c>
      <c r="C2678" s="279" t="s">
        <v>3612</v>
      </c>
      <c r="D2678" s="175" t="s">
        <v>3765</v>
      </c>
      <c r="E2678" s="231" t="str">
        <f t="shared" si="42"/>
        <v>23</v>
      </c>
    </row>
    <row r="2679" spans="2:5" ht="13.5" x14ac:dyDescent="0.15">
      <c r="B2679" s="115" t="s">
        <v>3766</v>
      </c>
      <c r="C2679" s="279" t="s">
        <v>3612</v>
      </c>
      <c r="D2679" s="175" t="s">
        <v>3767</v>
      </c>
      <c r="E2679" s="231" t="str">
        <f t="shared" si="42"/>
        <v>23</v>
      </c>
    </row>
    <row r="2680" spans="2:5" ht="13.5" x14ac:dyDescent="0.15">
      <c r="B2680" s="115" t="s">
        <v>3768</v>
      </c>
      <c r="C2680" s="279" t="s">
        <v>3612</v>
      </c>
      <c r="D2680" s="175" t="s">
        <v>3769</v>
      </c>
      <c r="E2680" s="231" t="str">
        <f t="shared" si="42"/>
        <v>23</v>
      </c>
    </row>
    <row r="2681" spans="2:5" ht="13.5" x14ac:dyDescent="0.15">
      <c r="B2681" s="115" t="s">
        <v>3770</v>
      </c>
      <c r="C2681" s="279" t="s">
        <v>3612</v>
      </c>
      <c r="D2681" s="175" t="s">
        <v>3771</v>
      </c>
      <c r="E2681" s="231" t="str">
        <f t="shared" si="42"/>
        <v>23</v>
      </c>
    </row>
    <row r="2682" spans="2:5" ht="13.5" x14ac:dyDescent="0.15">
      <c r="B2682" s="115" t="s">
        <v>3772</v>
      </c>
      <c r="C2682" s="279" t="s">
        <v>3612</v>
      </c>
      <c r="D2682" s="175" t="s">
        <v>3773</v>
      </c>
      <c r="E2682" s="231" t="str">
        <f t="shared" si="42"/>
        <v>23</v>
      </c>
    </row>
    <row r="2683" spans="2:5" ht="13.5" x14ac:dyDescent="0.15">
      <c r="B2683" s="115" t="s">
        <v>3774</v>
      </c>
      <c r="C2683" s="279" t="s">
        <v>3612</v>
      </c>
      <c r="D2683" s="175" t="s">
        <v>6493</v>
      </c>
      <c r="E2683" s="231" t="str">
        <f t="shared" si="42"/>
        <v>23</v>
      </c>
    </row>
    <row r="2684" spans="2:5" ht="13.5" x14ac:dyDescent="0.15">
      <c r="B2684" s="115" t="s">
        <v>3775</v>
      </c>
      <c r="C2684" s="279" t="s">
        <v>3612</v>
      </c>
      <c r="D2684" s="175" t="s">
        <v>3776</v>
      </c>
      <c r="E2684" s="231" t="str">
        <f t="shared" si="42"/>
        <v>23</v>
      </c>
    </row>
    <row r="2685" spans="2:5" ht="13.5" x14ac:dyDescent="0.15">
      <c r="B2685" s="115" t="s">
        <v>3777</v>
      </c>
      <c r="C2685" s="279" t="s">
        <v>3612</v>
      </c>
      <c r="D2685" s="175" t="s">
        <v>6494</v>
      </c>
      <c r="E2685" s="231" t="str">
        <f t="shared" si="42"/>
        <v>23</v>
      </c>
    </row>
    <row r="2686" spans="2:5" ht="13.5" x14ac:dyDescent="0.15">
      <c r="B2686" s="115" t="s">
        <v>3778</v>
      </c>
      <c r="C2686" s="279" t="s">
        <v>3612</v>
      </c>
      <c r="D2686" s="175" t="s">
        <v>3779</v>
      </c>
      <c r="E2686" s="231" t="str">
        <f t="shared" si="42"/>
        <v>23</v>
      </c>
    </row>
    <row r="2687" spans="2:5" ht="13.5" x14ac:dyDescent="0.15">
      <c r="B2687" s="115" t="s">
        <v>3780</v>
      </c>
      <c r="C2687" s="279" t="s">
        <v>3612</v>
      </c>
      <c r="D2687" s="175" t="s">
        <v>3781</v>
      </c>
      <c r="E2687" s="231" t="str">
        <f t="shared" si="42"/>
        <v>23</v>
      </c>
    </row>
    <row r="2688" spans="2:5" ht="13.5" x14ac:dyDescent="0.15">
      <c r="B2688" s="115" t="s">
        <v>3782</v>
      </c>
      <c r="C2688" s="279" t="s">
        <v>3612</v>
      </c>
      <c r="D2688" s="175" t="s">
        <v>3783</v>
      </c>
      <c r="E2688" s="231" t="str">
        <f t="shared" si="42"/>
        <v>23</v>
      </c>
    </row>
    <row r="2689" spans="2:5" ht="13.5" x14ac:dyDescent="0.15">
      <c r="B2689" s="115" t="s">
        <v>3784</v>
      </c>
      <c r="C2689" s="279" t="s">
        <v>3612</v>
      </c>
      <c r="D2689" s="175" t="s">
        <v>3785</v>
      </c>
      <c r="E2689" s="231" t="str">
        <f t="shared" si="42"/>
        <v>23</v>
      </c>
    </row>
    <row r="2690" spans="2:5" ht="13.5" x14ac:dyDescent="0.15">
      <c r="B2690" s="115" t="s">
        <v>3786</v>
      </c>
      <c r="C2690" s="279" t="s">
        <v>3612</v>
      </c>
      <c r="D2690" s="175" t="s">
        <v>3787</v>
      </c>
      <c r="E2690" s="231" t="str">
        <f t="shared" si="42"/>
        <v>23</v>
      </c>
    </row>
    <row r="2691" spans="2:5" ht="13.5" x14ac:dyDescent="0.15">
      <c r="B2691" s="115" t="s">
        <v>3788</v>
      </c>
      <c r="C2691" s="279" t="s">
        <v>3612</v>
      </c>
      <c r="D2691" s="175" t="s">
        <v>3789</v>
      </c>
      <c r="E2691" s="231" t="str">
        <f t="shared" si="42"/>
        <v>23</v>
      </c>
    </row>
    <row r="2692" spans="2:5" ht="13.5" x14ac:dyDescent="0.15">
      <c r="B2692" s="115" t="s">
        <v>3790</v>
      </c>
      <c r="C2692" s="279" t="s">
        <v>3612</v>
      </c>
      <c r="D2692" s="175" t="s">
        <v>3791</v>
      </c>
      <c r="E2692" s="231" t="str">
        <f t="shared" si="42"/>
        <v>23</v>
      </c>
    </row>
    <row r="2693" spans="2:5" ht="13.5" x14ac:dyDescent="0.15">
      <c r="B2693" s="115" t="s">
        <v>3792</v>
      </c>
      <c r="C2693" s="279" t="s">
        <v>3612</v>
      </c>
      <c r="D2693" s="175" t="s">
        <v>6495</v>
      </c>
      <c r="E2693" s="231" t="str">
        <f t="shared" si="42"/>
        <v>23</v>
      </c>
    </row>
    <row r="2694" spans="2:5" ht="13.5" x14ac:dyDescent="0.15">
      <c r="B2694" s="115" t="s">
        <v>3793</v>
      </c>
      <c r="C2694" s="279" t="s">
        <v>3612</v>
      </c>
      <c r="D2694" s="175" t="s">
        <v>3794</v>
      </c>
      <c r="E2694" s="231" t="str">
        <f t="shared" si="42"/>
        <v>23</v>
      </c>
    </row>
    <row r="2695" spans="2:5" ht="13.5" x14ac:dyDescent="0.15">
      <c r="B2695" s="115" t="s">
        <v>3795</v>
      </c>
      <c r="C2695" s="279" t="s">
        <v>3612</v>
      </c>
      <c r="D2695" s="175" t="s">
        <v>3796</v>
      </c>
      <c r="E2695" s="231" t="str">
        <f t="shared" si="42"/>
        <v>23</v>
      </c>
    </row>
    <row r="2696" spans="2:5" ht="13.5" x14ac:dyDescent="0.15">
      <c r="B2696" s="115" t="s">
        <v>3797</v>
      </c>
      <c r="C2696" s="279" t="s">
        <v>3612</v>
      </c>
      <c r="D2696" s="175" t="s">
        <v>3798</v>
      </c>
      <c r="E2696" s="231" t="str">
        <f t="shared" ref="E2696:E2759" si="43">LEFT(B2696,2)</f>
        <v>23</v>
      </c>
    </row>
    <row r="2697" spans="2:5" ht="13.5" x14ac:dyDescent="0.15">
      <c r="B2697" s="115" t="s">
        <v>3799</v>
      </c>
      <c r="C2697" s="279" t="s">
        <v>3612</v>
      </c>
      <c r="D2697" s="175" t="s">
        <v>3800</v>
      </c>
      <c r="E2697" s="231" t="str">
        <f t="shared" si="43"/>
        <v>23</v>
      </c>
    </row>
    <row r="2698" spans="2:5" ht="13.5" x14ac:dyDescent="0.15">
      <c r="B2698" s="115" t="s">
        <v>3801</v>
      </c>
      <c r="C2698" s="279" t="s">
        <v>3612</v>
      </c>
      <c r="D2698" s="175" t="s">
        <v>3802</v>
      </c>
      <c r="E2698" s="231" t="str">
        <f t="shared" si="43"/>
        <v>23</v>
      </c>
    </row>
    <row r="2699" spans="2:5" ht="13.5" x14ac:dyDescent="0.15">
      <c r="B2699" s="115" t="s">
        <v>3803</v>
      </c>
      <c r="C2699" s="279" t="s">
        <v>3612</v>
      </c>
      <c r="D2699" s="175" t="s">
        <v>3804</v>
      </c>
      <c r="E2699" s="231" t="str">
        <f t="shared" si="43"/>
        <v>23</v>
      </c>
    </row>
    <row r="2700" spans="2:5" ht="13.5" x14ac:dyDescent="0.15">
      <c r="B2700" s="115" t="s">
        <v>3805</v>
      </c>
      <c r="C2700" s="279" t="s">
        <v>3612</v>
      </c>
      <c r="D2700" s="175" t="s">
        <v>3806</v>
      </c>
      <c r="E2700" s="231" t="str">
        <f t="shared" si="43"/>
        <v>23</v>
      </c>
    </row>
    <row r="2701" spans="2:5" ht="13.5" x14ac:dyDescent="0.15">
      <c r="B2701" s="115" t="s">
        <v>3807</v>
      </c>
      <c r="C2701" s="279" t="s">
        <v>3612</v>
      </c>
      <c r="D2701" s="175" t="s">
        <v>6496</v>
      </c>
      <c r="E2701" s="231" t="str">
        <f t="shared" si="43"/>
        <v>23</v>
      </c>
    </row>
    <row r="2702" spans="2:5" ht="13.5" x14ac:dyDescent="0.15">
      <c r="B2702" s="115" t="s">
        <v>3808</v>
      </c>
      <c r="C2702" s="279" t="s">
        <v>3612</v>
      </c>
      <c r="D2702" s="175" t="s">
        <v>6497</v>
      </c>
      <c r="E2702" s="231" t="str">
        <f t="shared" si="43"/>
        <v>23</v>
      </c>
    </row>
    <row r="2703" spans="2:5" ht="13.5" x14ac:dyDescent="0.15">
      <c r="B2703" s="115" t="s">
        <v>3809</v>
      </c>
      <c r="C2703" s="279" t="s">
        <v>3612</v>
      </c>
      <c r="D2703" s="175" t="s">
        <v>6498</v>
      </c>
      <c r="E2703" s="231" t="str">
        <f t="shared" si="43"/>
        <v>23</v>
      </c>
    </row>
    <row r="2704" spans="2:5" ht="13.5" x14ac:dyDescent="0.15">
      <c r="B2704" s="116" t="s">
        <v>3810</v>
      </c>
      <c r="C2704" s="301" t="s">
        <v>3612</v>
      </c>
      <c r="D2704" s="176" t="s">
        <v>6499</v>
      </c>
      <c r="E2704" s="231" t="str">
        <f t="shared" si="43"/>
        <v>23</v>
      </c>
    </row>
    <row r="2705" spans="2:5" ht="14.25" thickBot="1" x14ac:dyDescent="0.2">
      <c r="B2705" s="117" t="s">
        <v>6374</v>
      </c>
      <c r="C2705" s="280" t="s">
        <v>3612</v>
      </c>
      <c r="D2705" s="177" t="s">
        <v>6500</v>
      </c>
      <c r="E2705" s="231" t="str">
        <f t="shared" si="43"/>
        <v>23</v>
      </c>
    </row>
    <row r="2706" spans="2:5" ht="13.5" x14ac:dyDescent="0.15">
      <c r="B2706" s="138" t="s">
        <v>3868</v>
      </c>
      <c r="C2706" s="281" t="s">
        <v>3811</v>
      </c>
      <c r="D2706" s="178" t="s">
        <v>3869</v>
      </c>
      <c r="E2706" s="231" t="str">
        <f t="shared" si="43"/>
        <v>24</v>
      </c>
    </row>
    <row r="2707" spans="2:5" ht="13.5" x14ac:dyDescent="0.15">
      <c r="B2707" s="129" t="s">
        <v>3870</v>
      </c>
      <c r="C2707" s="283" t="s">
        <v>3811</v>
      </c>
      <c r="D2707" s="179" t="s">
        <v>3871</v>
      </c>
      <c r="E2707" s="231" t="str">
        <f t="shared" si="43"/>
        <v>24</v>
      </c>
    </row>
    <row r="2708" spans="2:5" ht="13.5" x14ac:dyDescent="0.15">
      <c r="B2708" s="129" t="s">
        <v>3872</v>
      </c>
      <c r="C2708" s="283" t="s">
        <v>3811</v>
      </c>
      <c r="D2708" s="179" t="s">
        <v>3873</v>
      </c>
      <c r="E2708" s="231" t="str">
        <f t="shared" si="43"/>
        <v>24</v>
      </c>
    </row>
    <row r="2709" spans="2:5" ht="13.5" x14ac:dyDescent="0.15">
      <c r="B2709" s="129" t="s">
        <v>3874</v>
      </c>
      <c r="C2709" s="283" t="s">
        <v>3811</v>
      </c>
      <c r="D2709" s="179" t="s">
        <v>6501</v>
      </c>
      <c r="E2709" s="231" t="str">
        <f t="shared" si="43"/>
        <v>24</v>
      </c>
    </row>
    <row r="2710" spans="2:5" ht="13.5" x14ac:dyDescent="0.15">
      <c r="B2710" s="129" t="s">
        <v>3875</v>
      </c>
      <c r="C2710" s="283" t="s">
        <v>3811</v>
      </c>
      <c r="D2710" s="179" t="s">
        <v>3876</v>
      </c>
      <c r="E2710" s="231" t="str">
        <f t="shared" si="43"/>
        <v>24</v>
      </c>
    </row>
    <row r="2711" spans="2:5" ht="13.5" x14ac:dyDescent="0.15">
      <c r="B2711" s="129" t="s">
        <v>3877</v>
      </c>
      <c r="C2711" s="283" t="s">
        <v>3811</v>
      </c>
      <c r="D2711" s="179" t="s">
        <v>3878</v>
      </c>
      <c r="E2711" s="231" t="str">
        <f t="shared" si="43"/>
        <v>24</v>
      </c>
    </row>
    <row r="2712" spans="2:5" ht="13.5" x14ac:dyDescent="0.15">
      <c r="B2712" s="129" t="s">
        <v>3879</v>
      </c>
      <c r="C2712" s="283" t="s">
        <v>3811</v>
      </c>
      <c r="D2712" s="179" t="s">
        <v>3880</v>
      </c>
      <c r="E2712" s="231" t="str">
        <f t="shared" si="43"/>
        <v>24</v>
      </c>
    </row>
    <row r="2713" spans="2:5" ht="13.5" x14ac:dyDescent="0.15">
      <c r="B2713" s="129" t="s">
        <v>3881</v>
      </c>
      <c r="C2713" s="283" t="s">
        <v>3811</v>
      </c>
      <c r="D2713" s="179" t="s">
        <v>3882</v>
      </c>
      <c r="E2713" s="231" t="str">
        <f t="shared" si="43"/>
        <v>24</v>
      </c>
    </row>
    <row r="2714" spans="2:5" ht="13.5" x14ac:dyDescent="0.15">
      <c r="B2714" s="129" t="s">
        <v>3883</v>
      </c>
      <c r="C2714" s="283" t="s">
        <v>3811</v>
      </c>
      <c r="D2714" s="179" t="s">
        <v>6502</v>
      </c>
      <c r="E2714" s="231" t="str">
        <f t="shared" si="43"/>
        <v>24</v>
      </c>
    </row>
    <row r="2715" spans="2:5" ht="13.5" x14ac:dyDescent="0.15">
      <c r="B2715" s="129" t="s">
        <v>3884</v>
      </c>
      <c r="C2715" s="283" t="s">
        <v>3811</v>
      </c>
      <c r="D2715" s="179" t="s">
        <v>3885</v>
      </c>
      <c r="E2715" s="231" t="str">
        <f t="shared" si="43"/>
        <v>24</v>
      </c>
    </row>
    <row r="2716" spans="2:5" ht="13.5" x14ac:dyDescent="0.15">
      <c r="B2716" s="129" t="s">
        <v>3886</v>
      </c>
      <c r="C2716" s="283" t="s">
        <v>3811</v>
      </c>
      <c r="D2716" s="179" t="s">
        <v>6503</v>
      </c>
      <c r="E2716" s="231" t="str">
        <f t="shared" si="43"/>
        <v>24</v>
      </c>
    </row>
    <row r="2717" spans="2:5" ht="13.5" x14ac:dyDescent="0.15">
      <c r="B2717" s="129" t="s">
        <v>3887</v>
      </c>
      <c r="C2717" s="283" t="s">
        <v>3811</v>
      </c>
      <c r="D2717" s="179" t="s">
        <v>3888</v>
      </c>
      <c r="E2717" s="231" t="str">
        <f t="shared" si="43"/>
        <v>24</v>
      </c>
    </row>
    <row r="2718" spans="2:5" ht="13.5" x14ac:dyDescent="0.15">
      <c r="B2718" s="129" t="s">
        <v>3889</v>
      </c>
      <c r="C2718" s="283" t="s">
        <v>3811</v>
      </c>
      <c r="D2718" s="179" t="s">
        <v>3890</v>
      </c>
      <c r="E2718" s="231" t="str">
        <f t="shared" si="43"/>
        <v>24</v>
      </c>
    </row>
    <row r="2719" spans="2:5" ht="13.5" x14ac:dyDescent="0.15">
      <c r="B2719" s="129" t="s">
        <v>3891</v>
      </c>
      <c r="C2719" s="283" t="s">
        <v>3811</v>
      </c>
      <c r="D2719" s="179" t="s">
        <v>3892</v>
      </c>
      <c r="E2719" s="231" t="str">
        <f t="shared" si="43"/>
        <v>24</v>
      </c>
    </row>
    <row r="2720" spans="2:5" ht="13.5" x14ac:dyDescent="0.15">
      <c r="B2720" s="129" t="s">
        <v>3893</v>
      </c>
      <c r="C2720" s="283" t="s">
        <v>3811</v>
      </c>
      <c r="D2720" s="179" t="s">
        <v>3894</v>
      </c>
      <c r="E2720" s="231" t="str">
        <f t="shared" si="43"/>
        <v>24</v>
      </c>
    </row>
    <row r="2721" spans="2:5" ht="13.5" x14ac:dyDescent="0.15">
      <c r="B2721" s="129" t="s">
        <v>3895</v>
      </c>
      <c r="C2721" s="283" t="s">
        <v>3811</v>
      </c>
      <c r="D2721" s="179" t="s">
        <v>3896</v>
      </c>
      <c r="E2721" s="231" t="str">
        <f t="shared" si="43"/>
        <v>24</v>
      </c>
    </row>
    <row r="2722" spans="2:5" ht="13.5" x14ac:dyDescent="0.15">
      <c r="B2722" s="129" t="s">
        <v>3897</v>
      </c>
      <c r="C2722" s="283" t="s">
        <v>3811</v>
      </c>
      <c r="D2722" s="179" t="s">
        <v>3898</v>
      </c>
      <c r="E2722" s="231" t="str">
        <f t="shared" si="43"/>
        <v>24</v>
      </c>
    </row>
    <row r="2723" spans="2:5" ht="13.5" x14ac:dyDescent="0.15">
      <c r="B2723" s="129" t="s">
        <v>3899</v>
      </c>
      <c r="C2723" s="283" t="s">
        <v>3811</v>
      </c>
      <c r="D2723" s="179" t="s">
        <v>3900</v>
      </c>
      <c r="E2723" s="231" t="str">
        <f t="shared" si="43"/>
        <v>24</v>
      </c>
    </row>
    <row r="2724" spans="2:5" ht="13.5" x14ac:dyDescent="0.15">
      <c r="B2724" s="129" t="s">
        <v>3901</v>
      </c>
      <c r="C2724" s="283" t="s">
        <v>3811</v>
      </c>
      <c r="D2724" s="179" t="s">
        <v>6504</v>
      </c>
      <c r="E2724" s="231" t="str">
        <f t="shared" si="43"/>
        <v>24</v>
      </c>
    </row>
    <row r="2725" spans="2:5" ht="13.5" x14ac:dyDescent="0.15">
      <c r="B2725" s="129" t="s">
        <v>3902</v>
      </c>
      <c r="C2725" s="283" t="s">
        <v>3811</v>
      </c>
      <c r="D2725" s="179" t="s">
        <v>3903</v>
      </c>
      <c r="E2725" s="231" t="str">
        <f t="shared" si="43"/>
        <v>24</v>
      </c>
    </row>
    <row r="2726" spans="2:5" ht="13.5" x14ac:dyDescent="0.15">
      <c r="B2726" s="129" t="s">
        <v>3904</v>
      </c>
      <c r="C2726" s="283" t="s">
        <v>3811</v>
      </c>
      <c r="D2726" s="179" t="s">
        <v>6505</v>
      </c>
      <c r="E2726" s="231" t="str">
        <f t="shared" si="43"/>
        <v>24</v>
      </c>
    </row>
    <row r="2727" spans="2:5" ht="13.5" x14ac:dyDescent="0.15">
      <c r="B2727" s="129" t="s">
        <v>3905</v>
      </c>
      <c r="C2727" s="283" t="s">
        <v>3811</v>
      </c>
      <c r="D2727" s="179" t="s">
        <v>3906</v>
      </c>
      <c r="E2727" s="231" t="str">
        <f t="shared" si="43"/>
        <v>24</v>
      </c>
    </row>
    <row r="2728" spans="2:5" ht="13.5" x14ac:dyDescent="0.15">
      <c r="B2728" s="129" t="s">
        <v>3907</v>
      </c>
      <c r="C2728" s="283" t="s">
        <v>3811</v>
      </c>
      <c r="D2728" s="179" t="s">
        <v>3908</v>
      </c>
      <c r="E2728" s="231" t="str">
        <f t="shared" si="43"/>
        <v>24</v>
      </c>
    </row>
    <row r="2729" spans="2:5" ht="13.5" x14ac:dyDescent="0.15">
      <c r="B2729" s="129" t="s">
        <v>3909</v>
      </c>
      <c r="C2729" s="283" t="s">
        <v>3811</v>
      </c>
      <c r="D2729" s="179" t="s">
        <v>3910</v>
      </c>
      <c r="E2729" s="231" t="str">
        <f t="shared" si="43"/>
        <v>24</v>
      </c>
    </row>
    <row r="2730" spans="2:5" ht="13.5" x14ac:dyDescent="0.15">
      <c r="B2730" s="129" t="s">
        <v>3911</v>
      </c>
      <c r="C2730" s="283" t="s">
        <v>3811</v>
      </c>
      <c r="D2730" s="179" t="s">
        <v>3912</v>
      </c>
      <c r="E2730" s="231" t="str">
        <f t="shared" si="43"/>
        <v>24</v>
      </c>
    </row>
    <row r="2731" spans="2:5" ht="13.5" x14ac:dyDescent="0.15">
      <c r="B2731" s="129" t="s">
        <v>3913</v>
      </c>
      <c r="C2731" s="283" t="s">
        <v>3811</v>
      </c>
      <c r="D2731" s="179" t="s">
        <v>3914</v>
      </c>
      <c r="E2731" s="231" t="str">
        <f t="shared" si="43"/>
        <v>24</v>
      </c>
    </row>
    <row r="2732" spans="2:5" ht="13.5" x14ac:dyDescent="0.15">
      <c r="B2732" s="129" t="s">
        <v>3915</v>
      </c>
      <c r="C2732" s="283" t="s">
        <v>3811</v>
      </c>
      <c r="D2732" s="179" t="s">
        <v>3916</v>
      </c>
      <c r="E2732" s="231" t="str">
        <f t="shared" si="43"/>
        <v>24</v>
      </c>
    </row>
    <row r="2733" spans="2:5" ht="13.5" x14ac:dyDescent="0.15">
      <c r="B2733" s="129" t="s">
        <v>3917</v>
      </c>
      <c r="C2733" s="283" t="s">
        <v>3811</v>
      </c>
      <c r="D2733" s="179" t="s">
        <v>3918</v>
      </c>
      <c r="E2733" s="231" t="str">
        <f t="shared" si="43"/>
        <v>24</v>
      </c>
    </row>
    <row r="2734" spans="2:5" ht="13.5" x14ac:dyDescent="0.15">
      <c r="B2734" s="129" t="s">
        <v>3919</v>
      </c>
      <c r="C2734" s="283" t="s">
        <v>3811</v>
      </c>
      <c r="D2734" s="179" t="s">
        <v>3920</v>
      </c>
      <c r="E2734" s="231" t="str">
        <f t="shared" si="43"/>
        <v>24</v>
      </c>
    </row>
    <row r="2735" spans="2:5" ht="13.5" x14ac:dyDescent="0.15">
      <c r="B2735" s="129" t="s">
        <v>3921</v>
      </c>
      <c r="C2735" s="283" t="s">
        <v>3811</v>
      </c>
      <c r="D2735" s="179" t="s">
        <v>3922</v>
      </c>
      <c r="E2735" s="231" t="str">
        <f t="shared" si="43"/>
        <v>24</v>
      </c>
    </row>
    <row r="2736" spans="2:5" ht="13.5" x14ac:dyDescent="0.15">
      <c r="B2736" s="129" t="s">
        <v>3923</v>
      </c>
      <c r="C2736" s="283" t="s">
        <v>3811</v>
      </c>
      <c r="D2736" s="179" t="s">
        <v>6506</v>
      </c>
      <c r="E2736" s="231" t="str">
        <f t="shared" si="43"/>
        <v>24</v>
      </c>
    </row>
    <row r="2737" spans="2:5" ht="14.25" thickBot="1" x14ac:dyDescent="0.2">
      <c r="B2737" s="139" t="s">
        <v>6915</v>
      </c>
      <c r="C2737" s="284" t="s">
        <v>3811</v>
      </c>
      <c r="D2737" s="180" t="s">
        <v>7098</v>
      </c>
      <c r="E2737" s="231" t="str">
        <f t="shared" si="43"/>
        <v>24</v>
      </c>
    </row>
    <row r="2738" spans="2:5" ht="13.5" x14ac:dyDescent="0.15">
      <c r="B2738" s="157" t="s">
        <v>3963</v>
      </c>
      <c r="C2738" s="302" t="s">
        <v>3924</v>
      </c>
      <c r="D2738" s="217" t="s">
        <v>3964</v>
      </c>
      <c r="E2738" s="231" t="str">
        <f t="shared" si="43"/>
        <v>25</v>
      </c>
    </row>
    <row r="2739" spans="2:5" ht="13.5" x14ac:dyDescent="0.15">
      <c r="B2739" s="158" t="s">
        <v>3965</v>
      </c>
      <c r="C2739" s="303" t="s">
        <v>3924</v>
      </c>
      <c r="D2739" s="218" t="s">
        <v>3966</v>
      </c>
      <c r="E2739" s="231" t="str">
        <f t="shared" si="43"/>
        <v>25</v>
      </c>
    </row>
    <row r="2740" spans="2:5" ht="13.5" x14ac:dyDescent="0.15">
      <c r="B2740" s="158" t="s">
        <v>3967</v>
      </c>
      <c r="C2740" s="303" t="s">
        <v>3924</v>
      </c>
      <c r="D2740" s="218" t="s">
        <v>6507</v>
      </c>
      <c r="E2740" s="231" t="str">
        <f t="shared" si="43"/>
        <v>25</v>
      </c>
    </row>
    <row r="2741" spans="2:5" ht="13.5" x14ac:dyDescent="0.15">
      <c r="B2741" s="158" t="s">
        <v>3968</v>
      </c>
      <c r="C2741" s="303" t="s">
        <v>3924</v>
      </c>
      <c r="D2741" s="218" t="s">
        <v>3969</v>
      </c>
      <c r="E2741" s="231" t="str">
        <f t="shared" si="43"/>
        <v>25</v>
      </c>
    </row>
    <row r="2742" spans="2:5" ht="13.5" x14ac:dyDescent="0.15">
      <c r="B2742" s="158" t="s">
        <v>3970</v>
      </c>
      <c r="C2742" s="303" t="s">
        <v>3924</v>
      </c>
      <c r="D2742" s="218" t="s">
        <v>3971</v>
      </c>
      <c r="E2742" s="231" t="str">
        <f t="shared" si="43"/>
        <v>25</v>
      </c>
    </row>
    <row r="2743" spans="2:5" ht="13.5" x14ac:dyDescent="0.15">
      <c r="B2743" s="158" t="s">
        <v>3972</v>
      </c>
      <c r="C2743" s="303" t="s">
        <v>3924</v>
      </c>
      <c r="D2743" s="218" t="s">
        <v>3973</v>
      </c>
      <c r="E2743" s="231" t="str">
        <f t="shared" si="43"/>
        <v>25</v>
      </c>
    </row>
    <row r="2744" spans="2:5" ht="13.5" x14ac:dyDescent="0.15">
      <c r="B2744" s="158" t="s">
        <v>3974</v>
      </c>
      <c r="C2744" s="303" t="s">
        <v>3924</v>
      </c>
      <c r="D2744" s="218" t="s">
        <v>6508</v>
      </c>
      <c r="E2744" s="231" t="str">
        <f t="shared" si="43"/>
        <v>25</v>
      </c>
    </row>
    <row r="2745" spans="2:5" ht="13.5" x14ac:dyDescent="0.15">
      <c r="B2745" s="158" t="s">
        <v>3975</v>
      </c>
      <c r="C2745" s="303" t="s">
        <v>3924</v>
      </c>
      <c r="D2745" s="218" t="s">
        <v>6509</v>
      </c>
      <c r="E2745" s="231" t="str">
        <f t="shared" si="43"/>
        <v>25</v>
      </c>
    </row>
    <row r="2746" spans="2:5" ht="13.5" x14ac:dyDescent="0.15">
      <c r="B2746" s="158" t="s">
        <v>3976</v>
      </c>
      <c r="C2746" s="304" t="s">
        <v>3924</v>
      </c>
      <c r="D2746" s="218" t="s">
        <v>3977</v>
      </c>
      <c r="E2746" s="231" t="str">
        <f t="shared" si="43"/>
        <v>25</v>
      </c>
    </row>
    <row r="2747" spans="2:5" ht="13.5" x14ac:dyDescent="0.15">
      <c r="B2747" s="158" t="s">
        <v>3978</v>
      </c>
      <c r="C2747" s="303" t="s">
        <v>3924</v>
      </c>
      <c r="D2747" s="218" t="s">
        <v>3979</v>
      </c>
      <c r="E2747" s="231" t="str">
        <f t="shared" si="43"/>
        <v>25</v>
      </c>
    </row>
    <row r="2748" spans="2:5" ht="13.5" x14ac:dyDescent="0.15">
      <c r="B2748" s="158" t="s">
        <v>3980</v>
      </c>
      <c r="C2748" s="303" t="s">
        <v>3924</v>
      </c>
      <c r="D2748" s="218" t="s">
        <v>6510</v>
      </c>
      <c r="E2748" s="231" t="str">
        <f t="shared" si="43"/>
        <v>25</v>
      </c>
    </row>
    <row r="2749" spans="2:5" ht="13.5" x14ac:dyDescent="0.15">
      <c r="B2749" s="158" t="s">
        <v>3981</v>
      </c>
      <c r="C2749" s="303" t="s">
        <v>3924</v>
      </c>
      <c r="D2749" s="218" t="s">
        <v>3982</v>
      </c>
      <c r="E2749" s="231" t="str">
        <f t="shared" si="43"/>
        <v>25</v>
      </c>
    </row>
    <row r="2750" spans="2:5" ht="13.5" x14ac:dyDescent="0.15">
      <c r="B2750" s="158" t="s">
        <v>3983</v>
      </c>
      <c r="C2750" s="303" t="s">
        <v>3924</v>
      </c>
      <c r="D2750" s="218" t="s">
        <v>3984</v>
      </c>
      <c r="E2750" s="231" t="str">
        <f t="shared" si="43"/>
        <v>25</v>
      </c>
    </row>
    <row r="2751" spans="2:5" ht="13.5" x14ac:dyDescent="0.15">
      <c r="B2751" s="158" t="s">
        <v>3985</v>
      </c>
      <c r="C2751" s="303" t="s">
        <v>3924</v>
      </c>
      <c r="D2751" s="218" t="s">
        <v>3986</v>
      </c>
      <c r="E2751" s="231" t="str">
        <f t="shared" si="43"/>
        <v>25</v>
      </c>
    </row>
    <row r="2752" spans="2:5" ht="13.5" x14ac:dyDescent="0.15">
      <c r="B2752" s="158" t="s">
        <v>3987</v>
      </c>
      <c r="C2752" s="303" t="s">
        <v>3924</v>
      </c>
      <c r="D2752" s="218" t="s">
        <v>7099</v>
      </c>
      <c r="E2752" s="231" t="str">
        <f t="shared" si="43"/>
        <v>25</v>
      </c>
    </row>
    <row r="2753" spans="2:5" ht="13.5" x14ac:dyDescent="0.15">
      <c r="B2753" s="158" t="s">
        <v>3988</v>
      </c>
      <c r="C2753" s="303" t="s">
        <v>3924</v>
      </c>
      <c r="D2753" s="218" t="s">
        <v>6511</v>
      </c>
      <c r="E2753" s="231" t="str">
        <f t="shared" si="43"/>
        <v>25</v>
      </c>
    </row>
    <row r="2754" spans="2:5" ht="13.5" x14ac:dyDescent="0.15">
      <c r="B2754" s="158" t="s">
        <v>3989</v>
      </c>
      <c r="C2754" s="303" t="s">
        <v>3924</v>
      </c>
      <c r="D2754" s="218" t="s">
        <v>3990</v>
      </c>
      <c r="E2754" s="231" t="str">
        <f t="shared" si="43"/>
        <v>25</v>
      </c>
    </row>
    <row r="2755" spans="2:5" ht="13.5" x14ac:dyDescent="0.15">
      <c r="B2755" s="158" t="s">
        <v>3991</v>
      </c>
      <c r="C2755" s="303" t="s">
        <v>3924</v>
      </c>
      <c r="D2755" s="218" t="s">
        <v>6512</v>
      </c>
      <c r="E2755" s="231" t="str">
        <f t="shared" si="43"/>
        <v>25</v>
      </c>
    </row>
    <row r="2756" spans="2:5" ht="13.5" x14ac:dyDescent="0.15">
      <c r="B2756" s="158" t="s">
        <v>3992</v>
      </c>
      <c r="C2756" s="303" t="s">
        <v>3924</v>
      </c>
      <c r="D2756" s="218" t="s">
        <v>3993</v>
      </c>
      <c r="E2756" s="231" t="str">
        <f t="shared" si="43"/>
        <v>25</v>
      </c>
    </row>
    <row r="2757" spans="2:5" ht="13.5" x14ac:dyDescent="0.15">
      <c r="B2757" s="158" t="s">
        <v>3994</v>
      </c>
      <c r="C2757" s="303" t="s">
        <v>3924</v>
      </c>
      <c r="D2757" s="218" t="s">
        <v>6513</v>
      </c>
      <c r="E2757" s="231" t="str">
        <f t="shared" si="43"/>
        <v>25</v>
      </c>
    </row>
    <row r="2758" spans="2:5" ht="14.25" thickBot="1" x14ac:dyDescent="0.2">
      <c r="B2758" s="159" t="s">
        <v>3995</v>
      </c>
      <c r="C2758" s="305" t="s">
        <v>3924</v>
      </c>
      <c r="D2758" s="219" t="s">
        <v>6514</v>
      </c>
      <c r="E2758" s="231" t="str">
        <f t="shared" si="43"/>
        <v>25</v>
      </c>
    </row>
    <row r="2759" spans="2:5" ht="13.5" x14ac:dyDescent="0.15">
      <c r="B2759" s="135" t="s">
        <v>4049</v>
      </c>
      <c r="C2759" s="278" t="s">
        <v>3996</v>
      </c>
      <c r="D2759" s="174" t="s">
        <v>6515</v>
      </c>
      <c r="E2759" s="231" t="str">
        <f t="shared" si="43"/>
        <v>26</v>
      </c>
    </row>
    <row r="2760" spans="2:5" ht="13.5" x14ac:dyDescent="0.15">
      <c r="B2760" s="136" t="s">
        <v>4050</v>
      </c>
      <c r="C2760" s="279" t="s">
        <v>3996</v>
      </c>
      <c r="D2760" s="175" t="s">
        <v>4051</v>
      </c>
      <c r="E2760" s="231" t="str">
        <f t="shared" ref="E2760:E2823" si="44">LEFT(B2760,2)</f>
        <v>26</v>
      </c>
    </row>
    <row r="2761" spans="2:5" ht="13.5" x14ac:dyDescent="0.15">
      <c r="B2761" s="136" t="s">
        <v>4052</v>
      </c>
      <c r="C2761" s="279" t="s">
        <v>3996</v>
      </c>
      <c r="D2761" s="175" t="s">
        <v>4053</v>
      </c>
      <c r="E2761" s="231" t="str">
        <f t="shared" si="44"/>
        <v>26</v>
      </c>
    </row>
    <row r="2762" spans="2:5" ht="13.5" x14ac:dyDescent="0.15">
      <c r="B2762" s="136" t="s">
        <v>4054</v>
      </c>
      <c r="C2762" s="279" t="s">
        <v>3996</v>
      </c>
      <c r="D2762" s="175" t="s">
        <v>4055</v>
      </c>
      <c r="E2762" s="231" t="str">
        <f t="shared" si="44"/>
        <v>26</v>
      </c>
    </row>
    <row r="2763" spans="2:5" ht="13.5" x14ac:dyDescent="0.15">
      <c r="B2763" s="136" t="s">
        <v>4056</v>
      </c>
      <c r="C2763" s="279" t="s">
        <v>3996</v>
      </c>
      <c r="D2763" s="175" t="s">
        <v>6516</v>
      </c>
      <c r="E2763" s="231" t="str">
        <f t="shared" si="44"/>
        <v>26</v>
      </c>
    </row>
    <row r="2764" spans="2:5" ht="13.5" x14ac:dyDescent="0.15">
      <c r="B2764" s="136" t="s">
        <v>4057</v>
      </c>
      <c r="C2764" s="279" t="s">
        <v>3996</v>
      </c>
      <c r="D2764" s="175" t="s">
        <v>4058</v>
      </c>
      <c r="E2764" s="231" t="str">
        <f t="shared" si="44"/>
        <v>26</v>
      </c>
    </row>
    <row r="2765" spans="2:5" ht="13.5" x14ac:dyDescent="0.15">
      <c r="B2765" s="136" t="s">
        <v>4059</v>
      </c>
      <c r="C2765" s="279" t="s">
        <v>3996</v>
      </c>
      <c r="D2765" s="175" t="s">
        <v>4060</v>
      </c>
      <c r="E2765" s="231" t="str">
        <f t="shared" si="44"/>
        <v>26</v>
      </c>
    </row>
    <row r="2766" spans="2:5" ht="13.5" x14ac:dyDescent="0.15">
      <c r="B2766" s="136" t="s">
        <v>4061</v>
      </c>
      <c r="C2766" s="279" t="s">
        <v>3996</v>
      </c>
      <c r="D2766" s="175" t="s">
        <v>6517</v>
      </c>
      <c r="E2766" s="231" t="str">
        <f t="shared" si="44"/>
        <v>26</v>
      </c>
    </row>
    <row r="2767" spans="2:5" ht="13.5" x14ac:dyDescent="0.15">
      <c r="B2767" s="136" t="s">
        <v>4062</v>
      </c>
      <c r="C2767" s="279" t="s">
        <v>3996</v>
      </c>
      <c r="D2767" s="175" t="s">
        <v>4063</v>
      </c>
      <c r="E2767" s="231" t="str">
        <f t="shared" si="44"/>
        <v>26</v>
      </c>
    </row>
    <row r="2768" spans="2:5" ht="13.5" x14ac:dyDescent="0.15">
      <c r="B2768" s="136" t="s">
        <v>4064</v>
      </c>
      <c r="C2768" s="279" t="s">
        <v>3996</v>
      </c>
      <c r="D2768" s="175" t="s">
        <v>4065</v>
      </c>
      <c r="E2768" s="231" t="str">
        <f t="shared" si="44"/>
        <v>26</v>
      </c>
    </row>
    <row r="2769" spans="2:5" ht="13.5" x14ac:dyDescent="0.15">
      <c r="B2769" s="136" t="s">
        <v>4066</v>
      </c>
      <c r="C2769" s="279" t="s">
        <v>3996</v>
      </c>
      <c r="D2769" s="175" t="s">
        <v>4067</v>
      </c>
      <c r="E2769" s="231" t="str">
        <f t="shared" si="44"/>
        <v>26</v>
      </c>
    </row>
    <row r="2770" spans="2:5" ht="13.5" x14ac:dyDescent="0.15">
      <c r="B2770" s="136" t="s">
        <v>4068</v>
      </c>
      <c r="C2770" s="279" t="s">
        <v>3996</v>
      </c>
      <c r="D2770" s="175" t="s">
        <v>4069</v>
      </c>
      <c r="E2770" s="231" t="str">
        <f t="shared" si="44"/>
        <v>26</v>
      </c>
    </row>
    <row r="2771" spans="2:5" ht="13.5" x14ac:dyDescent="0.15">
      <c r="B2771" s="136" t="s">
        <v>4070</v>
      </c>
      <c r="C2771" s="279" t="s">
        <v>3996</v>
      </c>
      <c r="D2771" s="175" t="s">
        <v>4071</v>
      </c>
      <c r="E2771" s="231" t="str">
        <f t="shared" si="44"/>
        <v>26</v>
      </c>
    </row>
    <row r="2772" spans="2:5" ht="13.5" x14ac:dyDescent="0.15">
      <c r="B2772" s="136" t="s">
        <v>4072</v>
      </c>
      <c r="C2772" s="279" t="s">
        <v>3996</v>
      </c>
      <c r="D2772" s="175" t="s">
        <v>4073</v>
      </c>
      <c r="E2772" s="231" t="str">
        <f t="shared" si="44"/>
        <v>26</v>
      </c>
    </row>
    <row r="2773" spans="2:5" ht="13.5" x14ac:dyDescent="0.15">
      <c r="B2773" s="136" t="s">
        <v>4074</v>
      </c>
      <c r="C2773" s="279" t="s">
        <v>3996</v>
      </c>
      <c r="D2773" s="175" t="s">
        <v>4075</v>
      </c>
      <c r="E2773" s="231" t="str">
        <f t="shared" si="44"/>
        <v>26</v>
      </c>
    </row>
    <row r="2774" spans="2:5" ht="13.5" x14ac:dyDescent="0.15">
      <c r="B2774" s="136" t="s">
        <v>4076</v>
      </c>
      <c r="C2774" s="279" t="s">
        <v>3996</v>
      </c>
      <c r="D2774" s="175" t="s">
        <v>4077</v>
      </c>
      <c r="E2774" s="231" t="str">
        <f t="shared" si="44"/>
        <v>26</v>
      </c>
    </row>
    <row r="2775" spans="2:5" ht="13.5" x14ac:dyDescent="0.15">
      <c r="B2775" s="136" t="s">
        <v>4078</v>
      </c>
      <c r="C2775" s="279" t="s">
        <v>3996</v>
      </c>
      <c r="D2775" s="175" t="s">
        <v>4079</v>
      </c>
      <c r="E2775" s="231" t="str">
        <f t="shared" si="44"/>
        <v>26</v>
      </c>
    </row>
    <row r="2776" spans="2:5" ht="13.5" x14ac:dyDescent="0.15">
      <c r="B2776" s="136" t="s">
        <v>4080</v>
      </c>
      <c r="C2776" s="279" t="s">
        <v>3996</v>
      </c>
      <c r="D2776" s="175" t="s">
        <v>4081</v>
      </c>
      <c r="E2776" s="231" t="str">
        <f t="shared" si="44"/>
        <v>26</v>
      </c>
    </row>
    <row r="2777" spans="2:5" ht="13.5" x14ac:dyDescent="0.15">
      <c r="B2777" s="136" t="s">
        <v>4082</v>
      </c>
      <c r="C2777" s="279" t="s">
        <v>3996</v>
      </c>
      <c r="D2777" s="175" t="s">
        <v>4083</v>
      </c>
      <c r="E2777" s="231" t="str">
        <f t="shared" si="44"/>
        <v>26</v>
      </c>
    </row>
    <row r="2778" spans="2:5" ht="13.5" x14ac:dyDescent="0.15">
      <c r="B2778" s="136" t="s">
        <v>4084</v>
      </c>
      <c r="C2778" s="279" t="s">
        <v>3996</v>
      </c>
      <c r="D2778" s="175" t="s">
        <v>4085</v>
      </c>
      <c r="E2778" s="231" t="str">
        <f t="shared" si="44"/>
        <v>26</v>
      </c>
    </row>
    <row r="2779" spans="2:5" ht="13.5" x14ac:dyDescent="0.15">
      <c r="B2779" s="136" t="s">
        <v>4086</v>
      </c>
      <c r="C2779" s="279" t="s">
        <v>3996</v>
      </c>
      <c r="D2779" s="175" t="s">
        <v>4087</v>
      </c>
      <c r="E2779" s="231" t="str">
        <f t="shared" si="44"/>
        <v>26</v>
      </c>
    </row>
    <row r="2780" spans="2:5" ht="13.5" x14ac:dyDescent="0.15">
      <c r="B2780" s="136" t="s">
        <v>4088</v>
      </c>
      <c r="C2780" s="279" t="s">
        <v>3996</v>
      </c>
      <c r="D2780" s="175" t="s">
        <v>4089</v>
      </c>
      <c r="E2780" s="231" t="str">
        <f t="shared" si="44"/>
        <v>26</v>
      </c>
    </row>
    <row r="2781" spans="2:5" ht="13.5" x14ac:dyDescent="0.15">
      <c r="B2781" s="136" t="s">
        <v>4090</v>
      </c>
      <c r="C2781" s="279" t="s">
        <v>3996</v>
      </c>
      <c r="D2781" s="175" t="s">
        <v>6518</v>
      </c>
      <c r="E2781" s="231" t="str">
        <f t="shared" si="44"/>
        <v>26</v>
      </c>
    </row>
    <row r="2782" spans="2:5" ht="13.5" x14ac:dyDescent="0.15">
      <c r="B2782" s="136" t="s">
        <v>4091</v>
      </c>
      <c r="C2782" s="279" t="s">
        <v>3996</v>
      </c>
      <c r="D2782" s="175" t="s">
        <v>6519</v>
      </c>
      <c r="E2782" s="231" t="str">
        <f t="shared" si="44"/>
        <v>26</v>
      </c>
    </row>
    <row r="2783" spans="2:5" ht="13.5" x14ac:dyDescent="0.15">
      <c r="B2783" s="160" t="s">
        <v>4092</v>
      </c>
      <c r="C2783" s="279" t="s">
        <v>3996</v>
      </c>
      <c r="D2783" s="176" t="s">
        <v>6520</v>
      </c>
      <c r="E2783" s="231" t="str">
        <f t="shared" si="44"/>
        <v>26</v>
      </c>
    </row>
    <row r="2784" spans="2:5" ht="14.25" thickBot="1" x14ac:dyDescent="0.2">
      <c r="B2784" s="161" t="s">
        <v>4093</v>
      </c>
      <c r="C2784" s="280" t="s">
        <v>3996</v>
      </c>
      <c r="D2784" s="177" t="s">
        <v>6521</v>
      </c>
      <c r="E2784" s="231" t="str">
        <f t="shared" si="44"/>
        <v>26</v>
      </c>
    </row>
    <row r="2785" spans="2:5" ht="13.5" x14ac:dyDescent="0.15">
      <c r="B2785" s="138" t="s">
        <v>4181</v>
      </c>
      <c r="C2785" s="281" t="s">
        <v>4094</v>
      </c>
      <c r="D2785" s="178" t="s">
        <v>4182</v>
      </c>
      <c r="E2785" s="231" t="str">
        <f t="shared" si="44"/>
        <v>27</v>
      </c>
    </row>
    <row r="2786" spans="2:5" ht="13.5" x14ac:dyDescent="0.15">
      <c r="B2786" s="129" t="s">
        <v>4183</v>
      </c>
      <c r="C2786" s="283" t="s">
        <v>4094</v>
      </c>
      <c r="D2786" s="179" t="s">
        <v>4184</v>
      </c>
      <c r="E2786" s="231" t="str">
        <f t="shared" si="44"/>
        <v>27</v>
      </c>
    </row>
    <row r="2787" spans="2:5" ht="13.5" x14ac:dyDescent="0.15">
      <c r="B2787" s="129" t="s">
        <v>4185</v>
      </c>
      <c r="C2787" s="283" t="s">
        <v>4094</v>
      </c>
      <c r="D2787" s="179" t="s">
        <v>4186</v>
      </c>
      <c r="E2787" s="231" t="str">
        <f t="shared" si="44"/>
        <v>27</v>
      </c>
    </row>
    <row r="2788" spans="2:5" ht="13.5" x14ac:dyDescent="0.15">
      <c r="B2788" s="129" t="s">
        <v>4187</v>
      </c>
      <c r="C2788" s="283" t="s">
        <v>4094</v>
      </c>
      <c r="D2788" s="179" t="s">
        <v>4188</v>
      </c>
      <c r="E2788" s="231" t="str">
        <f t="shared" si="44"/>
        <v>27</v>
      </c>
    </row>
    <row r="2789" spans="2:5" ht="13.5" x14ac:dyDescent="0.15">
      <c r="B2789" s="129" t="s">
        <v>4189</v>
      </c>
      <c r="C2789" s="283" t="s">
        <v>4094</v>
      </c>
      <c r="D2789" s="179" t="s">
        <v>4190</v>
      </c>
      <c r="E2789" s="231" t="str">
        <f t="shared" si="44"/>
        <v>27</v>
      </c>
    </row>
    <row r="2790" spans="2:5" ht="13.5" x14ac:dyDescent="0.15">
      <c r="B2790" s="129" t="s">
        <v>4191</v>
      </c>
      <c r="C2790" s="283" t="s">
        <v>4094</v>
      </c>
      <c r="D2790" s="179" t="s">
        <v>4192</v>
      </c>
      <c r="E2790" s="231" t="str">
        <f t="shared" si="44"/>
        <v>27</v>
      </c>
    </row>
    <row r="2791" spans="2:5" ht="13.5" x14ac:dyDescent="0.15">
      <c r="B2791" s="129" t="s">
        <v>4193</v>
      </c>
      <c r="C2791" s="283" t="s">
        <v>4094</v>
      </c>
      <c r="D2791" s="179" t="s">
        <v>4194</v>
      </c>
      <c r="E2791" s="231" t="str">
        <f t="shared" si="44"/>
        <v>27</v>
      </c>
    </row>
    <row r="2792" spans="2:5" ht="13.5" x14ac:dyDescent="0.15">
      <c r="B2792" s="129" t="s">
        <v>4195</v>
      </c>
      <c r="C2792" s="283" t="s">
        <v>4094</v>
      </c>
      <c r="D2792" s="179" t="s">
        <v>4196</v>
      </c>
      <c r="E2792" s="231" t="str">
        <f t="shared" si="44"/>
        <v>27</v>
      </c>
    </row>
    <row r="2793" spans="2:5" ht="13.5" x14ac:dyDescent="0.15">
      <c r="B2793" s="129" t="s">
        <v>4197</v>
      </c>
      <c r="C2793" s="283" t="s">
        <v>4094</v>
      </c>
      <c r="D2793" s="179" t="s">
        <v>4198</v>
      </c>
      <c r="E2793" s="231" t="str">
        <f t="shared" si="44"/>
        <v>27</v>
      </c>
    </row>
    <row r="2794" spans="2:5" ht="13.5" x14ac:dyDescent="0.15">
      <c r="B2794" s="129" t="s">
        <v>4199</v>
      </c>
      <c r="C2794" s="283" t="s">
        <v>4094</v>
      </c>
      <c r="D2794" s="179" t="s">
        <v>4200</v>
      </c>
      <c r="E2794" s="231" t="str">
        <f t="shared" si="44"/>
        <v>27</v>
      </c>
    </row>
    <row r="2795" spans="2:5" ht="13.5" x14ac:dyDescent="0.15">
      <c r="B2795" s="129" t="s">
        <v>4201</v>
      </c>
      <c r="C2795" s="283" t="s">
        <v>4094</v>
      </c>
      <c r="D2795" s="179" t="s">
        <v>4202</v>
      </c>
      <c r="E2795" s="231" t="str">
        <f t="shared" si="44"/>
        <v>27</v>
      </c>
    </row>
    <row r="2796" spans="2:5" ht="13.5" x14ac:dyDescent="0.15">
      <c r="B2796" s="129" t="s">
        <v>4203</v>
      </c>
      <c r="C2796" s="283" t="s">
        <v>4094</v>
      </c>
      <c r="D2796" s="179" t="s">
        <v>4204</v>
      </c>
      <c r="E2796" s="231" t="str">
        <f t="shared" si="44"/>
        <v>27</v>
      </c>
    </row>
    <row r="2797" spans="2:5" ht="13.5" x14ac:dyDescent="0.15">
      <c r="B2797" s="129" t="s">
        <v>4205</v>
      </c>
      <c r="C2797" s="283" t="s">
        <v>4094</v>
      </c>
      <c r="D2797" s="179" t="s">
        <v>4206</v>
      </c>
      <c r="E2797" s="231" t="str">
        <f t="shared" si="44"/>
        <v>27</v>
      </c>
    </row>
    <row r="2798" spans="2:5" ht="13.5" x14ac:dyDescent="0.15">
      <c r="B2798" s="129" t="s">
        <v>4207</v>
      </c>
      <c r="C2798" s="283" t="s">
        <v>4094</v>
      </c>
      <c r="D2798" s="179" t="s">
        <v>4208</v>
      </c>
      <c r="E2798" s="231" t="str">
        <f t="shared" si="44"/>
        <v>27</v>
      </c>
    </row>
    <row r="2799" spans="2:5" ht="13.5" x14ac:dyDescent="0.15">
      <c r="B2799" s="129" t="s">
        <v>4209</v>
      </c>
      <c r="C2799" s="283" t="s">
        <v>4094</v>
      </c>
      <c r="D2799" s="179" t="s">
        <v>4210</v>
      </c>
      <c r="E2799" s="231" t="str">
        <f t="shared" si="44"/>
        <v>27</v>
      </c>
    </row>
    <row r="2800" spans="2:5" ht="13.5" x14ac:dyDescent="0.15">
      <c r="B2800" s="129" t="s">
        <v>4211</v>
      </c>
      <c r="C2800" s="283" t="s">
        <v>4094</v>
      </c>
      <c r="D2800" s="179" t="s">
        <v>4212</v>
      </c>
      <c r="E2800" s="231" t="str">
        <f t="shared" si="44"/>
        <v>27</v>
      </c>
    </row>
    <row r="2801" spans="2:5" ht="13.5" x14ac:dyDescent="0.15">
      <c r="B2801" s="129" t="s">
        <v>4213</v>
      </c>
      <c r="C2801" s="283" t="s">
        <v>4094</v>
      </c>
      <c r="D2801" s="179" t="s">
        <v>4214</v>
      </c>
      <c r="E2801" s="231" t="str">
        <f t="shared" si="44"/>
        <v>27</v>
      </c>
    </row>
    <row r="2802" spans="2:5" ht="13.5" x14ac:dyDescent="0.15">
      <c r="B2802" s="129" t="s">
        <v>4215</v>
      </c>
      <c r="C2802" s="283" t="s">
        <v>4094</v>
      </c>
      <c r="D2802" s="179" t="s">
        <v>4216</v>
      </c>
      <c r="E2802" s="231" t="str">
        <f t="shared" si="44"/>
        <v>27</v>
      </c>
    </row>
    <row r="2803" spans="2:5" ht="13.5" x14ac:dyDescent="0.15">
      <c r="B2803" s="129" t="s">
        <v>4217</v>
      </c>
      <c r="C2803" s="283" t="s">
        <v>4094</v>
      </c>
      <c r="D2803" s="179" t="s">
        <v>6522</v>
      </c>
      <c r="E2803" s="231" t="str">
        <f t="shared" si="44"/>
        <v>27</v>
      </c>
    </row>
    <row r="2804" spans="2:5" ht="13.5" x14ac:dyDescent="0.15">
      <c r="B2804" s="129" t="s">
        <v>4218</v>
      </c>
      <c r="C2804" s="283" t="s">
        <v>4094</v>
      </c>
      <c r="D2804" s="179" t="s">
        <v>4219</v>
      </c>
      <c r="E2804" s="231" t="str">
        <f t="shared" si="44"/>
        <v>27</v>
      </c>
    </row>
    <row r="2805" spans="2:5" ht="13.5" x14ac:dyDescent="0.15">
      <c r="B2805" s="129" t="s">
        <v>4220</v>
      </c>
      <c r="C2805" s="283" t="s">
        <v>4094</v>
      </c>
      <c r="D2805" s="179" t="s">
        <v>6523</v>
      </c>
      <c r="E2805" s="231" t="str">
        <f t="shared" si="44"/>
        <v>27</v>
      </c>
    </row>
    <row r="2806" spans="2:5" ht="13.5" x14ac:dyDescent="0.15">
      <c r="B2806" s="129" t="s">
        <v>4221</v>
      </c>
      <c r="C2806" s="283" t="s">
        <v>4094</v>
      </c>
      <c r="D2806" s="179" t="s">
        <v>4222</v>
      </c>
      <c r="E2806" s="231" t="str">
        <f t="shared" si="44"/>
        <v>27</v>
      </c>
    </row>
    <row r="2807" spans="2:5" ht="13.5" x14ac:dyDescent="0.15">
      <c r="B2807" s="129" t="s">
        <v>4223</v>
      </c>
      <c r="C2807" s="283" t="s">
        <v>4094</v>
      </c>
      <c r="D2807" s="179" t="s">
        <v>4224</v>
      </c>
      <c r="E2807" s="231" t="str">
        <f t="shared" si="44"/>
        <v>27</v>
      </c>
    </row>
    <row r="2808" spans="2:5" ht="13.5" x14ac:dyDescent="0.15">
      <c r="B2808" s="129" t="s">
        <v>4225</v>
      </c>
      <c r="C2808" s="283" t="s">
        <v>4094</v>
      </c>
      <c r="D2808" s="179" t="s">
        <v>4226</v>
      </c>
      <c r="E2808" s="231" t="str">
        <f t="shared" si="44"/>
        <v>27</v>
      </c>
    </row>
    <row r="2809" spans="2:5" ht="13.5" x14ac:dyDescent="0.15">
      <c r="B2809" s="129" t="s">
        <v>4227</v>
      </c>
      <c r="C2809" s="283" t="s">
        <v>4094</v>
      </c>
      <c r="D2809" s="179" t="s">
        <v>6524</v>
      </c>
      <c r="E2809" s="231" t="str">
        <f t="shared" si="44"/>
        <v>27</v>
      </c>
    </row>
    <row r="2810" spans="2:5" ht="13.5" x14ac:dyDescent="0.15">
      <c r="B2810" s="129" t="s">
        <v>4228</v>
      </c>
      <c r="C2810" s="283" t="s">
        <v>4094</v>
      </c>
      <c r="D2810" s="179" t="s">
        <v>6525</v>
      </c>
      <c r="E2810" s="231" t="str">
        <f t="shared" si="44"/>
        <v>27</v>
      </c>
    </row>
    <row r="2811" spans="2:5" ht="13.5" x14ac:dyDescent="0.15">
      <c r="B2811" s="129" t="s">
        <v>7191</v>
      </c>
      <c r="C2811" s="283" t="s">
        <v>4094</v>
      </c>
      <c r="D2811" s="179" t="s">
        <v>6526</v>
      </c>
      <c r="E2811" s="231" t="str">
        <f t="shared" si="44"/>
        <v>27</v>
      </c>
    </row>
    <row r="2812" spans="2:5" ht="13.5" x14ac:dyDescent="0.15">
      <c r="B2812" s="129" t="s">
        <v>4229</v>
      </c>
      <c r="C2812" s="283" t="s">
        <v>4094</v>
      </c>
      <c r="D2812" s="179" t="s">
        <v>6527</v>
      </c>
      <c r="E2812" s="231" t="str">
        <f t="shared" si="44"/>
        <v>27</v>
      </c>
    </row>
    <row r="2813" spans="2:5" ht="13.5" x14ac:dyDescent="0.15">
      <c r="B2813" s="145" t="s">
        <v>4230</v>
      </c>
      <c r="C2813" s="283" t="s">
        <v>4094</v>
      </c>
      <c r="D2813" s="179" t="s">
        <v>4231</v>
      </c>
      <c r="E2813" s="231" t="str">
        <f t="shared" si="44"/>
        <v>27</v>
      </c>
    </row>
    <row r="2814" spans="2:5" ht="13.5" x14ac:dyDescent="0.15">
      <c r="B2814" s="129" t="s">
        <v>4232</v>
      </c>
      <c r="C2814" s="283" t="s">
        <v>4094</v>
      </c>
      <c r="D2814" s="179" t="s">
        <v>6528</v>
      </c>
      <c r="E2814" s="231" t="str">
        <f t="shared" si="44"/>
        <v>27</v>
      </c>
    </row>
    <row r="2815" spans="2:5" ht="13.5" x14ac:dyDescent="0.15">
      <c r="B2815" s="129" t="s">
        <v>4233</v>
      </c>
      <c r="C2815" s="283" t="s">
        <v>4094</v>
      </c>
      <c r="D2815" s="179" t="s">
        <v>7100</v>
      </c>
      <c r="E2815" s="231" t="str">
        <f t="shared" si="44"/>
        <v>27</v>
      </c>
    </row>
    <row r="2816" spans="2:5" ht="14.25" thickBot="1" x14ac:dyDescent="0.2">
      <c r="B2816" s="139" t="s">
        <v>4234</v>
      </c>
      <c r="C2816" s="284" t="s">
        <v>4094</v>
      </c>
      <c r="D2816" s="180" t="s">
        <v>4235</v>
      </c>
      <c r="E2816" s="231" t="str">
        <f t="shared" si="44"/>
        <v>27</v>
      </c>
    </row>
    <row r="2817" spans="2:5" ht="13.5" x14ac:dyDescent="0.15">
      <c r="B2817" s="140" t="s">
        <v>4317</v>
      </c>
      <c r="C2817" s="306" t="s">
        <v>4236</v>
      </c>
      <c r="D2817" s="171" t="s">
        <v>4318</v>
      </c>
      <c r="E2817" s="231" t="str">
        <f t="shared" si="44"/>
        <v>28</v>
      </c>
    </row>
    <row r="2818" spans="2:5" ht="13.5" x14ac:dyDescent="0.15">
      <c r="B2818" s="141" t="s">
        <v>4319</v>
      </c>
      <c r="C2818" s="307" t="s">
        <v>4236</v>
      </c>
      <c r="D2818" s="172" t="s">
        <v>4320</v>
      </c>
      <c r="E2818" s="231" t="str">
        <f t="shared" si="44"/>
        <v>28</v>
      </c>
    </row>
    <row r="2819" spans="2:5" ht="13.5" x14ac:dyDescent="0.15">
      <c r="B2819" s="141" t="s">
        <v>4321</v>
      </c>
      <c r="C2819" s="307" t="s">
        <v>4236</v>
      </c>
      <c r="D2819" s="172" t="s">
        <v>4322</v>
      </c>
      <c r="E2819" s="231" t="str">
        <f t="shared" si="44"/>
        <v>28</v>
      </c>
    </row>
    <row r="2820" spans="2:5" ht="13.5" x14ac:dyDescent="0.15">
      <c r="B2820" s="141" t="s">
        <v>4323</v>
      </c>
      <c r="C2820" s="307" t="s">
        <v>4236</v>
      </c>
      <c r="D2820" s="172" t="s">
        <v>6529</v>
      </c>
      <c r="E2820" s="231" t="str">
        <f t="shared" si="44"/>
        <v>28</v>
      </c>
    </row>
    <row r="2821" spans="2:5" ht="13.5" x14ac:dyDescent="0.15">
      <c r="B2821" s="141" t="s">
        <v>4324</v>
      </c>
      <c r="C2821" s="307" t="s">
        <v>4236</v>
      </c>
      <c r="D2821" s="172" t="s">
        <v>4325</v>
      </c>
      <c r="E2821" s="231" t="str">
        <f t="shared" si="44"/>
        <v>28</v>
      </c>
    </row>
    <row r="2822" spans="2:5" ht="13.5" x14ac:dyDescent="0.15">
      <c r="B2822" s="141" t="s">
        <v>4326</v>
      </c>
      <c r="C2822" s="307" t="s">
        <v>4236</v>
      </c>
      <c r="D2822" s="172" t="s">
        <v>4327</v>
      </c>
      <c r="E2822" s="231" t="str">
        <f t="shared" si="44"/>
        <v>28</v>
      </c>
    </row>
    <row r="2823" spans="2:5" ht="13.5" x14ac:dyDescent="0.15">
      <c r="B2823" s="141" t="s">
        <v>4328</v>
      </c>
      <c r="C2823" s="307" t="s">
        <v>4236</v>
      </c>
      <c r="D2823" s="172" t="s">
        <v>6378</v>
      </c>
      <c r="E2823" s="231" t="str">
        <f t="shared" si="44"/>
        <v>28</v>
      </c>
    </row>
    <row r="2824" spans="2:5" ht="13.5" x14ac:dyDescent="0.15">
      <c r="B2824" s="141" t="s">
        <v>4329</v>
      </c>
      <c r="C2824" s="307" t="s">
        <v>4236</v>
      </c>
      <c r="D2824" s="172" t="s">
        <v>4330</v>
      </c>
      <c r="E2824" s="231" t="str">
        <f t="shared" ref="E2824:E2887" si="45">LEFT(B2824,2)</f>
        <v>28</v>
      </c>
    </row>
    <row r="2825" spans="2:5" ht="13.5" x14ac:dyDescent="0.15">
      <c r="B2825" s="141" t="s">
        <v>4331</v>
      </c>
      <c r="C2825" s="307" t="s">
        <v>4236</v>
      </c>
      <c r="D2825" s="172" t="s">
        <v>6530</v>
      </c>
      <c r="E2825" s="231" t="str">
        <f t="shared" si="45"/>
        <v>28</v>
      </c>
    </row>
    <row r="2826" spans="2:5" ht="13.5" x14ac:dyDescent="0.15">
      <c r="B2826" s="141" t="s">
        <v>4332</v>
      </c>
      <c r="C2826" s="307" t="s">
        <v>4236</v>
      </c>
      <c r="D2826" s="172" t="s">
        <v>6531</v>
      </c>
      <c r="E2826" s="231" t="str">
        <f t="shared" si="45"/>
        <v>28</v>
      </c>
    </row>
    <row r="2827" spans="2:5" ht="13.5" x14ac:dyDescent="0.15">
      <c r="B2827" s="141" t="s">
        <v>4333</v>
      </c>
      <c r="C2827" s="307" t="s">
        <v>4236</v>
      </c>
      <c r="D2827" s="172" t="s">
        <v>4334</v>
      </c>
      <c r="E2827" s="231" t="str">
        <f t="shared" si="45"/>
        <v>28</v>
      </c>
    </row>
    <row r="2828" spans="2:5" ht="13.5" x14ac:dyDescent="0.15">
      <c r="B2828" s="141" t="s">
        <v>4335</v>
      </c>
      <c r="C2828" s="307" t="s">
        <v>4236</v>
      </c>
      <c r="D2828" s="172" t="s">
        <v>4336</v>
      </c>
      <c r="E2828" s="231" t="str">
        <f t="shared" si="45"/>
        <v>28</v>
      </c>
    </row>
    <row r="2829" spans="2:5" ht="13.5" x14ac:dyDescent="0.15">
      <c r="B2829" s="141" t="s">
        <v>4337</v>
      </c>
      <c r="C2829" s="307" t="s">
        <v>4236</v>
      </c>
      <c r="D2829" s="172" t="s">
        <v>4338</v>
      </c>
      <c r="E2829" s="231" t="str">
        <f t="shared" si="45"/>
        <v>28</v>
      </c>
    </row>
    <row r="2830" spans="2:5" ht="13.5" x14ac:dyDescent="0.15">
      <c r="B2830" s="141" t="s">
        <v>4339</v>
      </c>
      <c r="C2830" s="307" t="s">
        <v>4236</v>
      </c>
      <c r="D2830" s="172" t="s">
        <v>4340</v>
      </c>
      <c r="E2830" s="231" t="str">
        <f t="shared" si="45"/>
        <v>28</v>
      </c>
    </row>
    <row r="2831" spans="2:5" ht="13.5" x14ac:dyDescent="0.15">
      <c r="B2831" s="141" t="s">
        <v>4341</v>
      </c>
      <c r="C2831" s="307" t="s">
        <v>4236</v>
      </c>
      <c r="D2831" s="172" t="s">
        <v>6532</v>
      </c>
      <c r="E2831" s="231" t="str">
        <f t="shared" si="45"/>
        <v>28</v>
      </c>
    </row>
    <row r="2832" spans="2:5" ht="13.5" x14ac:dyDescent="0.15">
      <c r="B2832" s="141" t="s">
        <v>4342</v>
      </c>
      <c r="C2832" s="307" t="s">
        <v>4236</v>
      </c>
      <c r="D2832" s="172" t="s">
        <v>4343</v>
      </c>
      <c r="E2832" s="231" t="str">
        <f t="shared" si="45"/>
        <v>28</v>
      </c>
    </row>
    <row r="2833" spans="2:5" ht="13.5" x14ac:dyDescent="0.15">
      <c r="B2833" s="141" t="s">
        <v>4344</v>
      </c>
      <c r="C2833" s="307" t="s">
        <v>4236</v>
      </c>
      <c r="D2833" s="172" t="s">
        <v>4345</v>
      </c>
      <c r="E2833" s="231" t="str">
        <f t="shared" si="45"/>
        <v>28</v>
      </c>
    </row>
    <row r="2834" spans="2:5" ht="13.5" x14ac:dyDescent="0.15">
      <c r="B2834" s="141" t="s">
        <v>4346</v>
      </c>
      <c r="C2834" s="307" t="s">
        <v>4236</v>
      </c>
      <c r="D2834" s="172" t="s">
        <v>4347</v>
      </c>
      <c r="E2834" s="231" t="str">
        <f t="shared" si="45"/>
        <v>28</v>
      </c>
    </row>
    <row r="2835" spans="2:5" ht="13.5" x14ac:dyDescent="0.15">
      <c r="B2835" s="141" t="s">
        <v>4348</v>
      </c>
      <c r="C2835" s="276" t="s">
        <v>4236</v>
      </c>
      <c r="D2835" s="172" t="s">
        <v>7101</v>
      </c>
      <c r="E2835" s="231" t="str">
        <f t="shared" si="45"/>
        <v>28</v>
      </c>
    </row>
    <row r="2836" spans="2:5" ht="13.5" x14ac:dyDescent="0.15">
      <c r="B2836" s="141" t="s">
        <v>4349</v>
      </c>
      <c r="C2836" s="307" t="s">
        <v>4236</v>
      </c>
      <c r="D2836" s="172" t="s">
        <v>4350</v>
      </c>
      <c r="E2836" s="231" t="str">
        <f t="shared" si="45"/>
        <v>28</v>
      </c>
    </row>
    <row r="2837" spans="2:5" ht="13.5" x14ac:dyDescent="0.15">
      <c r="B2837" s="141" t="s">
        <v>4351</v>
      </c>
      <c r="C2837" s="307" t="s">
        <v>4236</v>
      </c>
      <c r="D2837" s="172" t="s">
        <v>4352</v>
      </c>
      <c r="E2837" s="231" t="str">
        <f t="shared" si="45"/>
        <v>28</v>
      </c>
    </row>
    <row r="2838" spans="2:5" ht="13.5" x14ac:dyDescent="0.15">
      <c r="B2838" s="141" t="s">
        <v>4353</v>
      </c>
      <c r="C2838" s="307" t="s">
        <v>4236</v>
      </c>
      <c r="D2838" s="172" t="s">
        <v>4354</v>
      </c>
      <c r="E2838" s="231" t="str">
        <f t="shared" si="45"/>
        <v>28</v>
      </c>
    </row>
    <row r="2839" spans="2:5" ht="13.5" x14ac:dyDescent="0.15">
      <c r="B2839" s="141" t="s">
        <v>4355</v>
      </c>
      <c r="C2839" s="307" t="s">
        <v>4236</v>
      </c>
      <c r="D2839" s="172" t="s">
        <v>7102</v>
      </c>
      <c r="E2839" s="231" t="str">
        <f t="shared" si="45"/>
        <v>28</v>
      </c>
    </row>
    <row r="2840" spans="2:5" ht="13.5" x14ac:dyDescent="0.15">
      <c r="B2840" s="141" t="s">
        <v>4356</v>
      </c>
      <c r="C2840" s="307" t="s">
        <v>4236</v>
      </c>
      <c r="D2840" s="172" t="s">
        <v>4357</v>
      </c>
      <c r="E2840" s="231" t="str">
        <f t="shared" si="45"/>
        <v>28</v>
      </c>
    </row>
    <row r="2841" spans="2:5" ht="13.5" x14ac:dyDescent="0.15">
      <c r="B2841" s="141" t="s">
        <v>4358</v>
      </c>
      <c r="C2841" s="307" t="s">
        <v>4236</v>
      </c>
      <c r="D2841" s="172" t="s">
        <v>4359</v>
      </c>
      <c r="E2841" s="231" t="str">
        <f t="shared" si="45"/>
        <v>28</v>
      </c>
    </row>
    <row r="2842" spans="2:5" ht="13.5" x14ac:dyDescent="0.15">
      <c r="B2842" s="141" t="s">
        <v>4360</v>
      </c>
      <c r="C2842" s="307" t="s">
        <v>4236</v>
      </c>
      <c r="D2842" s="172" t="s">
        <v>7103</v>
      </c>
      <c r="E2842" s="231" t="str">
        <f t="shared" si="45"/>
        <v>28</v>
      </c>
    </row>
    <row r="2843" spans="2:5" ht="13.5" x14ac:dyDescent="0.15">
      <c r="B2843" s="141" t="s">
        <v>4361</v>
      </c>
      <c r="C2843" s="307" t="s">
        <v>4236</v>
      </c>
      <c r="D2843" s="172" t="s">
        <v>4362</v>
      </c>
      <c r="E2843" s="231" t="str">
        <f t="shared" si="45"/>
        <v>28</v>
      </c>
    </row>
    <row r="2844" spans="2:5" ht="13.5" x14ac:dyDescent="0.15">
      <c r="B2844" s="141" t="s">
        <v>4363</v>
      </c>
      <c r="C2844" s="307" t="s">
        <v>4236</v>
      </c>
      <c r="D2844" s="172" t="s">
        <v>6533</v>
      </c>
      <c r="E2844" s="231" t="str">
        <f t="shared" si="45"/>
        <v>28</v>
      </c>
    </row>
    <row r="2845" spans="2:5" ht="13.5" x14ac:dyDescent="0.15">
      <c r="B2845" s="141" t="s">
        <v>4364</v>
      </c>
      <c r="C2845" s="307" t="s">
        <v>4236</v>
      </c>
      <c r="D2845" s="172" t="s">
        <v>4365</v>
      </c>
      <c r="E2845" s="231" t="str">
        <f t="shared" si="45"/>
        <v>28</v>
      </c>
    </row>
    <row r="2846" spans="2:5" ht="13.5" x14ac:dyDescent="0.15">
      <c r="B2846" s="141" t="s">
        <v>4366</v>
      </c>
      <c r="C2846" s="307" t="s">
        <v>4236</v>
      </c>
      <c r="D2846" s="172" t="s">
        <v>6534</v>
      </c>
      <c r="E2846" s="231" t="str">
        <f t="shared" si="45"/>
        <v>28</v>
      </c>
    </row>
    <row r="2847" spans="2:5" ht="13.5" x14ac:dyDescent="0.15">
      <c r="B2847" s="141" t="s">
        <v>4367</v>
      </c>
      <c r="C2847" s="276" t="s">
        <v>4236</v>
      </c>
      <c r="D2847" s="172" t="s">
        <v>4368</v>
      </c>
      <c r="E2847" s="231" t="str">
        <f t="shared" si="45"/>
        <v>28</v>
      </c>
    </row>
    <row r="2848" spans="2:5" ht="13.5" x14ac:dyDescent="0.15">
      <c r="B2848" s="141" t="s">
        <v>4369</v>
      </c>
      <c r="C2848" s="307" t="s">
        <v>4236</v>
      </c>
      <c r="D2848" s="172" t="s">
        <v>7104</v>
      </c>
      <c r="E2848" s="231" t="str">
        <f t="shared" si="45"/>
        <v>28</v>
      </c>
    </row>
    <row r="2849" spans="2:5" ht="13.5" x14ac:dyDescent="0.15">
      <c r="B2849" s="141" t="s">
        <v>4370</v>
      </c>
      <c r="C2849" s="307" t="s">
        <v>4236</v>
      </c>
      <c r="D2849" s="172" t="s">
        <v>4371</v>
      </c>
      <c r="E2849" s="231" t="str">
        <f t="shared" si="45"/>
        <v>28</v>
      </c>
    </row>
    <row r="2850" spans="2:5" ht="13.5" x14ac:dyDescent="0.15">
      <c r="B2850" s="141" t="s">
        <v>4372</v>
      </c>
      <c r="C2850" s="307" t="s">
        <v>4236</v>
      </c>
      <c r="D2850" s="172" t="s">
        <v>7105</v>
      </c>
      <c r="E2850" s="231" t="str">
        <f t="shared" si="45"/>
        <v>28</v>
      </c>
    </row>
    <row r="2851" spans="2:5" ht="13.5" x14ac:dyDescent="0.15">
      <c r="B2851" s="141" t="s">
        <v>4373</v>
      </c>
      <c r="C2851" s="307" t="s">
        <v>4236</v>
      </c>
      <c r="D2851" s="172" t="s">
        <v>4374</v>
      </c>
      <c r="E2851" s="231" t="str">
        <f t="shared" si="45"/>
        <v>28</v>
      </c>
    </row>
    <row r="2852" spans="2:5" ht="13.5" x14ac:dyDescent="0.15">
      <c r="B2852" s="141" t="s">
        <v>4375</v>
      </c>
      <c r="C2852" s="307" t="s">
        <v>4236</v>
      </c>
      <c r="D2852" s="172" t="s">
        <v>4376</v>
      </c>
      <c r="E2852" s="231" t="str">
        <f t="shared" si="45"/>
        <v>28</v>
      </c>
    </row>
    <row r="2853" spans="2:5" ht="13.5" x14ac:dyDescent="0.15">
      <c r="B2853" s="141" t="s">
        <v>4377</v>
      </c>
      <c r="C2853" s="307" t="s">
        <v>4236</v>
      </c>
      <c r="D2853" s="172" t="s">
        <v>4378</v>
      </c>
      <c r="E2853" s="231" t="str">
        <f t="shared" si="45"/>
        <v>28</v>
      </c>
    </row>
    <row r="2854" spans="2:5" ht="13.5" x14ac:dyDescent="0.15">
      <c r="B2854" s="141" t="s">
        <v>4379</v>
      </c>
      <c r="C2854" s="307" t="s">
        <v>4236</v>
      </c>
      <c r="D2854" s="172" t="s">
        <v>4380</v>
      </c>
      <c r="E2854" s="231" t="str">
        <f t="shared" si="45"/>
        <v>28</v>
      </c>
    </row>
    <row r="2855" spans="2:5" ht="13.5" x14ac:dyDescent="0.15">
      <c r="B2855" s="141" t="s">
        <v>4381</v>
      </c>
      <c r="C2855" s="307" t="s">
        <v>4236</v>
      </c>
      <c r="D2855" s="172" t="s">
        <v>4382</v>
      </c>
      <c r="E2855" s="231" t="str">
        <f t="shared" si="45"/>
        <v>28</v>
      </c>
    </row>
    <row r="2856" spans="2:5" ht="13.5" x14ac:dyDescent="0.15">
      <c r="B2856" s="141" t="s">
        <v>4383</v>
      </c>
      <c r="C2856" s="307" t="s">
        <v>4236</v>
      </c>
      <c r="D2856" s="172" t="s">
        <v>6535</v>
      </c>
      <c r="E2856" s="231" t="str">
        <f t="shared" si="45"/>
        <v>28</v>
      </c>
    </row>
    <row r="2857" spans="2:5" ht="13.5" x14ac:dyDescent="0.15">
      <c r="B2857" s="141" t="s">
        <v>4384</v>
      </c>
      <c r="C2857" s="307" t="s">
        <v>4236</v>
      </c>
      <c r="D2857" s="172" t="s">
        <v>6536</v>
      </c>
      <c r="E2857" s="231" t="str">
        <f t="shared" si="45"/>
        <v>28</v>
      </c>
    </row>
    <row r="2858" spans="2:5" ht="13.5" x14ac:dyDescent="0.15">
      <c r="B2858" s="141" t="s">
        <v>4385</v>
      </c>
      <c r="C2858" s="276" t="s">
        <v>4236</v>
      </c>
      <c r="D2858" s="172" t="s">
        <v>6537</v>
      </c>
      <c r="E2858" s="231" t="str">
        <f t="shared" si="45"/>
        <v>28</v>
      </c>
    </row>
    <row r="2859" spans="2:5" ht="13.5" x14ac:dyDescent="0.15">
      <c r="B2859" s="141" t="s">
        <v>4386</v>
      </c>
      <c r="C2859" s="307" t="s">
        <v>4236</v>
      </c>
      <c r="D2859" s="172" t="s">
        <v>6538</v>
      </c>
      <c r="E2859" s="231" t="str">
        <f t="shared" si="45"/>
        <v>28</v>
      </c>
    </row>
    <row r="2860" spans="2:5" ht="14.25" thickBot="1" x14ac:dyDescent="0.2">
      <c r="B2860" s="142" t="s">
        <v>4387</v>
      </c>
      <c r="C2860" s="308" t="s">
        <v>4236</v>
      </c>
      <c r="D2860" s="173" t="s">
        <v>6539</v>
      </c>
      <c r="E2860" s="231" t="str">
        <f t="shared" si="45"/>
        <v>28</v>
      </c>
    </row>
    <row r="2861" spans="2:5" ht="13.5" x14ac:dyDescent="0.15">
      <c r="B2861" s="135" t="s">
        <v>4465</v>
      </c>
      <c r="C2861" s="278" t="s">
        <v>4388</v>
      </c>
      <c r="D2861" s="174" t="s">
        <v>4466</v>
      </c>
      <c r="E2861" s="231" t="str">
        <f t="shared" si="45"/>
        <v>29</v>
      </c>
    </row>
    <row r="2862" spans="2:5" ht="13.5" x14ac:dyDescent="0.15">
      <c r="B2862" s="136" t="s">
        <v>4467</v>
      </c>
      <c r="C2862" s="279" t="s">
        <v>4388</v>
      </c>
      <c r="D2862" s="175" t="s">
        <v>4468</v>
      </c>
      <c r="E2862" s="231" t="str">
        <f t="shared" si="45"/>
        <v>29</v>
      </c>
    </row>
    <row r="2863" spans="2:5" ht="13.5" x14ac:dyDescent="0.15">
      <c r="B2863" s="136" t="s">
        <v>4469</v>
      </c>
      <c r="C2863" s="279" t="s">
        <v>4388</v>
      </c>
      <c r="D2863" s="175" t="s">
        <v>4470</v>
      </c>
      <c r="E2863" s="231" t="str">
        <f t="shared" si="45"/>
        <v>29</v>
      </c>
    </row>
    <row r="2864" spans="2:5" ht="13.5" x14ac:dyDescent="0.15">
      <c r="B2864" s="136" t="s">
        <v>4471</v>
      </c>
      <c r="C2864" s="279" t="s">
        <v>4388</v>
      </c>
      <c r="D2864" s="175" t="s">
        <v>4472</v>
      </c>
      <c r="E2864" s="231" t="str">
        <f t="shared" si="45"/>
        <v>29</v>
      </c>
    </row>
    <row r="2865" spans="2:5" ht="13.5" x14ac:dyDescent="0.15">
      <c r="B2865" s="136" t="s">
        <v>4473</v>
      </c>
      <c r="C2865" s="279" t="s">
        <v>4388</v>
      </c>
      <c r="D2865" s="175" t="s">
        <v>4474</v>
      </c>
      <c r="E2865" s="231" t="str">
        <f t="shared" si="45"/>
        <v>29</v>
      </c>
    </row>
    <row r="2866" spans="2:5" ht="13.5" x14ac:dyDescent="0.15">
      <c r="B2866" s="136" t="s">
        <v>4475</v>
      </c>
      <c r="C2866" s="279" t="s">
        <v>4388</v>
      </c>
      <c r="D2866" s="175" t="s">
        <v>4476</v>
      </c>
      <c r="E2866" s="231" t="str">
        <f t="shared" si="45"/>
        <v>29</v>
      </c>
    </row>
    <row r="2867" spans="2:5" ht="13.5" x14ac:dyDescent="0.15">
      <c r="B2867" s="136" t="s">
        <v>4477</v>
      </c>
      <c r="C2867" s="279" t="s">
        <v>4388</v>
      </c>
      <c r="D2867" s="175" t="s">
        <v>4478</v>
      </c>
      <c r="E2867" s="231" t="str">
        <f t="shared" si="45"/>
        <v>29</v>
      </c>
    </row>
    <row r="2868" spans="2:5" ht="13.5" x14ac:dyDescent="0.15">
      <c r="B2868" s="136" t="s">
        <v>4480</v>
      </c>
      <c r="C2868" s="279" t="s">
        <v>4388</v>
      </c>
      <c r="D2868" s="175" t="s">
        <v>4481</v>
      </c>
      <c r="E2868" s="231" t="str">
        <f t="shared" si="45"/>
        <v>29</v>
      </c>
    </row>
    <row r="2869" spans="2:5" ht="13.5" x14ac:dyDescent="0.15">
      <c r="B2869" s="136" t="s">
        <v>4479</v>
      </c>
      <c r="C2869" s="279" t="s">
        <v>4388</v>
      </c>
      <c r="D2869" s="175" t="s">
        <v>6541</v>
      </c>
      <c r="E2869" s="231" t="str">
        <f t="shared" si="45"/>
        <v>29</v>
      </c>
    </row>
    <row r="2870" spans="2:5" ht="13.5" x14ac:dyDescent="0.15">
      <c r="B2870" s="136" t="s">
        <v>4482</v>
      </c>
      <c r="C2870" s="279" t="s">
        <v>4388</v>
      </c>
      <c r="D2870" s="175" t="s">
        <v>4483</v>
      </c>
      <c r="E2870" s="231" t="str">
        <f t="shared" si="45"/>
        <v>29</v>
      </c>
    </row>
    <row r="2871" spans="2:5" ht="13.5" x14ac:dyDescent="0.15">
      <c r="B2871" s="136" t="s">
        <v>4484</v>
      </c>
      <c r="C2871" s="279" t="s">
        <v>4388</v>
      </c>
      <c r="D2871" s="175" t="s">
        <v>4485</v>
      </c>
      <c r="E2871" s="231" t="str">
        <f t="shared" si="45"/>
        <v>29</v>
      </c>
    </row>
    <row r="2872" spans="2:5" ht="13.5" x14ac:dyDescent="0.15">
      <c r="B2872" s="136" t="s">
        <v>4486</v>
      </c>
      <c r="C2872" s="279" t="s">
        <v>4388</v>
      </c>
      <c r="D2872" s="175" t="s">
        <v>4487</v>
      </c>
      <c r="E2872" s="231" t="str">
        <f t="shared" si="45"/>
        <v>29</v>
      </c>
    </row>
    <row r="2873" spans="2:5" ht="13.5" x14ac:dyDescent="0.15">
      <c r="B2873" s="136" t="s">
        <v>4488</v>
      </c>
      <c r="C2873" s="279" t="s">
        <v>4388</v>
      </c>
      <c r="D2873" s="175" t="s">
        <v>4489</v>
      </c>
      <c r="E2873" s="231" t="str">
        <f t="shared" si="45"/>
        <v>29</v>
      </c>
    </row>
    <row r="2874" spans="2:5" ht="13.5" x14ac:dyDescent="0.15">
      <c r="B2874" s="136" t="s">
        <v>4490</v>
      </c>
      <c r="C2874" s="279" t="s">
        <v>4388</v>
      </c>
      <c r="D2874" s="175" t="s">
        <v>4491</v>
      </c>
      <c r="E2874" s="231" t="str">
        <f t="shared" si="45"/>
        <v>29</v>
      </c>
    </row>
    <row r="2875" spans="2:5" ht="13.5" x14ac:dyDescent="0.15">
      <c r="B2875" s="136" t="s">
        <v>4492</v>
      </c>
      <c r="C2875" s="279" t="s">
        <v>4388</v>
      </c>
      <c r="D2875" s="175" t="s">
        <v>4493</v>
      </c>
      <c r="E2875" s="231" t="str">
        <f t="shared" si="45"/>
        <v>29</v>
      </c>
    </row>
    <row r="2876" spans="2:5" ht="13.5" x14ac:dyDescent="0.15">
      <c r="B2876" s="136" t="s">
        <v>4494</v>
      </c>
      <c r="C2876" s="279" t="s">
        <v>4388</v>
      </c>
      <c r="D2876" s="175" t="s">
        <v>4495</v>
      </c>
      <c r="E2876" s="231" t="str">
        <f t="shared" si="45"/>
        <v>29</v>
      </c>
    </row>
    <row r="2877" spans="2:5" ht="13.5" x14ac:dyDescent="0.15">
      <c r="B2877" s="136" t="s">
        <v>4496</v>
      </c>
      <c r="C2877" s="279" t="s">
        <v>4388</v>
      </c>
      <c r="D2877" s="175" t="s">
        <v>4497</v>
      </c>
      <c r="E2877" s="231" t="str">
        <f t="shared" si="45"/>
        <v>29</v>
      </c>
    </row>
    <row r="2878" spans="2:5" ht="13.5" x14ac:dyDescent="0.15">
      <c r="B2878" s="136" t="s">
        <v>4498</v>
      </c>
      <c r="C2878" s="279" t="s">
        <v>4388</v>
      </c>
      <c r="D2878" s="175" t="s">
        <v>4499</v>
      </c>
      <c r="E2878" s="231" t="str">
        <f t="shared" si="45"/>
        <v>29</v>
      </c>
    </row>
    <row r="2879" spans="2:5" ht="13.5" x14ac:dyDescent="0.15">
      <c r="B2879" s="136" t="s">
        <v>4500</v>
      </c>
      <c r="C2879" s="279" t="s">
        <v>4388</v>
      </c>
      <c r="D2879" s="175" t="s">
        <v>6542</v>
      </c>
      <c r="E2879" s="231" t="str">
        <f t="shared" si="45"/>
        <v>29</v>
      </c>
    </row>
    <row r="2880" spans="2:5" ht="13.5" x14ac:dyDescent="0.15">
      <c r="B2880" s="136" t="s">
        <v>4501</v>
      </c>
      <c r="C2880" s="279" t="s">
        <v>4388</v>
      </c>
      <c r="D2880" s="175" t="s">
        <v>4502</v>
      </c>
      <c r="E2880" s="231" t="str">
        <f t="shared" si="45"/>
        <v>29</v>
      </c>
    </row>
    <row r="2881" spans="2:5" ht="13.5" x14ac:dyDescent="0.15">
      <c r="B2881" s="136" t="s">
        <v>4503</v>
      </c>
      <c r="C2881" s="279" t="s">
        <v>4388</v>
      </c>
      <c r="D2881" s="175" t="s">
        <v>4504</v>
      </c>
      <c r="E2881" s="231" t="str">
        <f t="shared" si="45"/>
        <v>29</v>
      </c>
    </row>
    <row r="2882" spans="2:5" ht="13.5" x14ac:dyDescent="0.15">
      <c r="B2882" s="136" t="s">
        <v>4505</v>
      </c>
      <c r="C2882" s="279" t="s">
        <v>4388</v>
      </c>
      <c r="D2882" s="175" t="s">
        <v>6543</v>
      </c>
      <c r="E2882" s="231" t="str">
        <f t="shared" si="45"/>
        <v>29</v>
      </c>
    </row>
    <row r="2883" spans="2:5" ht="13.5" x14ac:dyDescent="0.15">
      <c r="B2883" s="136" t="s">
        <v>4506</v>
      </c>
      <c r="C2883" s="279" t="s">
        <v>4388</v>
      </c>
      <c r="D2883" s="175" t="s">
        <v>6544</v>
      </c>
      <c r="E2883" s="231" t="str">
        <f t="shared" si="45"/>
        <v>29</v>
      </c>
    </row>
    <row r="2884" spans="2:5" ht="13.5" x14ac:dyDescent="0.15">
      <c r="B2884" s="136" t="s">
        <v>4507</v>
      </c>
      <c r="C2884" s="279" t="s">
        <v>4388</v>
      </c>
      <c r="D2884" s="175" t="s">
        <v>6545</v>
      </c>
      <c r="E2884" s="231" t="str">
        <f t="shared" si="45"/>
        <v>29</v>
      </c>
    </row>
    <row r="2885" spans="2:5" ht="13.5" x14ac:dyDescent="0.15">
      <c r="B2885" s="136">
        <v>298531</v>
      </c>
      <c r="C2885" s="279" t="s">
        <v>4388</v>
      </c>
      <c r="D2885" s="175" t="s">
        <v>6546</v>
      </c>
      <c r="E2885" s="231" t="str">
        <f t="shared" si="45"/>
        <v>29</v>
      </c>
    </row>
    <row r="2886" spans="2:5" ht="13.5" x14ac:dyDescent="0.15">
      <c r="B2886" s="136">
        <v>298549</v>
      </c>
      <c r="C2886" s="279" t="s">
        <v>4388</v>
      </c>
      <c r="D2886" s="175" t="s">
        <v>6547</v>
      </c>
      <c r="E2886" s="231" t="str">
        <f t="shared" si="45"/>
        <v>29</v>
      </c>
    </row>
    <row r="2887" spans="2:5" ht="13.5" x14ac:dyDescent="0.15">
      <c r="B2887" s="136" t="s">
        <v>4508</v>
      </c>
      <c r="C2887" s="279" t="s">
        <v>4388</v>
      </c>
      <c r="D2887" s="175" t="s">
        <v>6548</v>
      </c>
      <c r="E2887" s="231" t="str">
        <f t="shared" si="45"/>
        <v>29</v>
      </c>
    </row>
    <row r="2888" spans="2:5" ht="13.5" x14ac:dyDescent="0.15">
      <c r="B2888" s="162" t="s">
        <v>4509</v>
      </c>
      <c r="C2888" s="309" t="s">
        <v>4388</v>
      </c>
      <c r="D2888" s="220" t="s">
        <v>6549</v>
      </c>
      <c r="E2888" s="231" t="str">
        <f t="shared" ref="E2888:E2951" si="46">LEFT(B2888,2)</f>
        <v>29</v>
      </c>
    </row>
    <row r="2889" spans="2:5" ht="13.5" x14ac:dyDescent="0.15">
      <c r="B2889" s="136" t="s">
        <v>6916</v>
      </c>
      <c r="C2889" s="279" t="s">
        <v>4388</v>
      </c>
      <c r="D2889" s="175" t="s">
        <v>7106</v>
      </c>
      <c r="E2889" s="231" t="str">
        <f t="shared" si="46"/>
        <v>29</v>
      </c>
    </row>
    <row r="2890" spans="2:5" ht="14.25" thickBot="1" x14ac:dyDescent="0.2">
      <c r="B2890" s="163">
        <v>298581</v>
      </c>
      <c r="C2890" s="310" t="s">
        <v>4388</v>
      </c>
      <c r="D2890" s="221" t="s">
        <v>7107</v>
      </c>
      <c r="E2890" s="231" t="str">
        <f t="shared" si="46"/>
        <v>29</v>
      </c>
    </row>
    <row r="2891" spans="2:5" ht="13.5" x14ac:dyDescent="0.15">
      <c r="B2891" s="138" t="s">
        <v>4569</v>
      </c>
      <c r="C2891" s="281" t="s">
        <v>4510</v>
      </c>
      <c r="D2891" s="178" t="s">
        <v>6550</v>
      </c>
      <c r="E2891" s="231" t="str">
        <f t="shared" si="46"/>
        <v>30</v>
      </c>
    </row>
    <row r="2892" spans="2:5" ht="13.5" x14ac:dyDescent="0.15">
      <c r="B2892" s="129" t="s">
        <v>4570</v>
      </c>
      <c r="C2892" s="283" t="s">
        <v>4510</v>
      </c>
      <c r="D2892" s="179" t="s">
        <v>4571</v>
      </c>
      <c r="E2892" s="231" t="str">
        <f t="shared" si="46"/>
        <v>30</v>
      </c>
    </row>
    <row r="2893" spans="2:5" ht="13.5" x14ac:dyDescent="0.15">
      <c r="B2893" s="129" t="s">
        <v>4572</v>
      </c>
      <c r="C2893" s="283" t="s">
        <v>4510</v>
      </c>
      <c r="D2893" s="179" t="s">
        <v>4573</v>
      </c>
      <c r="E2893" s="231" t="str">
        <f t="shared" si="46"/>
        <v>30</v>
      </c>
    </row>
    <row r="2894" spans="2:5" ht="13.5" x14ac:dyDescent="0.15">
      <c r="B2894" s="129" t="s">
        <v>4574</v>
      </c>
      <c r="C2894" s="283" t="s">
        <v>4510</v>
      </c>
      <c r="D2894" s="179" t="s">
        <v>6551</v>
      </c>
      <c r="E2894" s="231" t="str">
        <f t="shared" si="46"/>
        <v>30</v>
      </c>
    </row>
    <row r="2895" spans="2:5" ht="13.5" x14ac:dyDescent="0.15">
      <c r="B2895" s="129" t="s">
        <v>4575</v>
      </c>
      <c r="C2895" s="283" t="s">
        <v>4510</v>
      </c>
      <c r="D2895" s="179" t="s">
        <v>4576</v>
      </c>
      <c r="E2895" s="231" t="str">
        <f t="shared" si="46"/>
        <v>30</v>
      </c>
    </row>
    <row r="2896" spans="2:5" ht="13.5" x14ac:dyDescent="0.15">
      <c r="B2896" s="129" t="s">
        <v>4577</v>
      </c>
      <c r="C2896" s="283" t="s">
        <v>4510</v>
      </c>
      <c r="D2896" s="179" t="s">
        <v>4578</v>
      </c>
      <c r="E2896" s="231" t="str">
        <f t="shared" si="46"/>
        <v>30</v>
      </c>
    </row>
    <row r="2897" spans="2:5" ht="13.5" x14ac:dyDescent="0.15">
      <c r="B2897" s="129" t="s">
        <v>4579</v>
      </c>
      <c r="C2897" s="283" t="s">
        <v>4510</v>
      </c>
      <c r="D2897" s="179" t="s">
        <v>6552</v>
      </c>
      <c r="E2897" s="231" t="str">
        <f t="shared" si="46"/>
        <v>30</v>
      </c>
    </row>
    <row r="2898" spans="2:5" ht="13.5" x14ac:dyDescent="0.15">
      <c r="B2898" s="129" t="s">
        <v>4580</v>
      </c>
      <c r="C2898" s="283" t="s">
        <v>4510</v>
      </c>
      <c r="D2898" s="179" t="s">
        <v>4581</v>
      </c>
      <c r="E2898" s="231" t="str">
        <f t="shared" si="46"/>
        <v>30</v>
      </c>
    </row>
    <row r="2899" spans="2:5" ht="13.5" x14ac:dyDescent="0.15">
      <c r="B2899" s="129" t="s">
        <v>4582</v>
      </c>
      <c r="C2899" s="283" t="s">
        <v>4510</v>
      </c>
      <c r="D2899" s="179" t="s">
        <v>4583</v>
      </c>
      <c r="E2899" s="231" t="str">
        <f t="shared" si="46"/>
        <v>30</v>
      </c>
    </row>
    <row r="2900" spans="2:5" ht="13.5" x14ac:dyDescent="0.15">
      <c r="B2900" s="129" t="s">
        <v>4584</v>
      </c>
      <c r="C2900" s="283" t="s">
        <v>4510</v>
      </c>
      <c r="D2900" s="179" t="s">
        <v>4585</v>
      </c>
      <c r="E2900" s="231" t="str">
        <f t="shared" si="46"/>
        <v>30</v>
      </c>
    </row>
    <row r="2901" spans="2:5" ht="13.5" x14ac:dyDescent="0.15">
      <c r="B2901" s="129" t="s">
        <v>4586</v>
      </c>
      <c r="C2901" s="283" t="s">
        <v>4510</v>
      </c>
      <c r="D2901" s="179" t="s">
        <v>6553</v>
      </c>
      <c r="E2901" s="231" t="str">
        <f t="shared" si="46"/>
        <v>30</v>
      </c>
    </row>
    <row r="2902" spans="2:5" ht="13.5" x14ac:dyDescent="0.15">
      <c r="B2902" s="129" t="s">
        <v>4587</v>
      </c>
      <c r="C2902" s="283" t="s">
        <v>4510</v>
      </c>
      <c r="D2902" s="179" t="s">
        <v>6554</v>
      </c>
      <c r="E2902" s="231" t="str">
        <f t="shared" si="46"/>
        <v>30</v>
      </c>
    </row>
    <row r="2903" spans="2:5" ht="13.5" x14ac:dyDescent="0.15">
      <c r="B2903" s="129" t="s">
        <v>4588</v>
      </c>
      <c r="C2903" s="283" t="s">
        <v>4510</v>
      </c>
      <c r="D2903" s="179" t="s">
        <v>6555</v>
      </c>
      <c r="E2903" s="231" t="str">
        <f t="shared" si="46"/>
        <v>30</v>
      </c>
    </row>
    <row r="2904" spans="2:5" ht="13.5" x14ac:dyDescent="0.15">
      <c r="B2904" s="129" t="s">
        <v>4589</v>
      </c>
      <c r="C2904" s="283" t="s">
        <v>4510</v>
      </c>
      <c r="D2904" s="179" t="s">
        <v>4590</v>
      </c>
      <c r="E2904" s="231" t="str">
        <f t="shared" si="46"/>
        <v>30</v>
      </c>
    </row>
    <row r="2905" spans="2:5" ht="13.5" x14ac:dyDescent="0.15">
      <c r="B2905" s="129" t="s">
        <v>4591</v>
      </c>
      <c r="C2905" s="283" t="s">
        <v>4510</v>
      </c>
      <c r="D2905" s="179" t="s">
        <v>6556</v>
      </c>
      <c r="E2905" s="231" t="str">
        <f t="shared" si="46"/>
        <v>30</v>
      </c>
    </row>
    <row r="2906" spans="2:5" ht="13.5" x14ac:dyDescent="0.15">
      <c r="B2906" s="129" t="s">
        <v>4592</v>
      </c>
      <c r="C2906" s="283" t="s">
        <v>4510</v>
      </c>
      <c r="D2906" s="179" t="s">
        <v>4593</v>
      </c>
      <c r="E2906" s="231" t="str">
        <f t="shared" si="46"/>
        <v>30</v>
      </c>
    </row>
    <row r="2907" spans="2:5" ht="13.5" x14ac:dyDescent="0.15">
      <c r="B2907" s="129" t="s">
        <v>4594</v>
      </c>
      <c r="C2907" s="283" t="s">
        <v>4510</v>
      </c>
      <c r="D2907" s="179" t="s">
        <v>4595</v>
      </c>
      <c r="E2907" s="231" t="str">
        <f t="shared" si="46"/>
        <v>30</v>
      </c>
    </row>
    <row r="2908" spans="2:5" ht="13.5" x14ac:dyDescent="0.15">
      <c r="B2908" s="129" t="s">
        <v>4596</v>
      </c>
      <c r="C2908" s="283" t="s">
        <v>4510</v>
      </c>
      <c r="D2908" s="179" t="s">
        <v>6557</v>
      </c>
      <c r="E2908" s="231" t="str">
        <f t="shared" si="46"/>
        <v>30</v>
      </c>
    </row>
    <row r="2909" spans="2:5" ht="13.5" x14ac:dyDescent="0.15">
      <c r="B2909" s="129" t="s">
        <v>4597</v>
      </c>
      <c r="C2909" s="283" t="s">
        <v>4510</v>
      </c>
      <c r="D2909" s="179" t="s">
        <v>6558</v>
      </c>
      <c r="E2909" s="231" t="str">
        <f t="shared" si="46"/>
        <v>30</v>
      </c>
    </row>
    <row r="2910" spans="2:5" ht="13.5" x14ac:dyDescent="0.15">
      <c r="B2910" s="129" t="s">
        <v>4598</v>
      </c>
      <c r="C2910" s="283" t="s">
        <v>4510</v>
      </c>
      <c r="D2910" s="179" t="s">
        <v>4599</v>
      </c>
      <c r="E2910" s="231" t="str">
        <f t="shared" si="46"/>
        <v>30</v>
      </c>
    </row>
    <row r="2911" spans="2:5" ht="13.5" x14ac:dyDescent="0.15">
      <c r="B2911" s="129" t="s">
        <v>4600</v>
      </c>
      <c r="C2911" s="283" t="s">
        <v>4510</v>
      </c>
      <c r="D2911" s="179" t="s">
        <v>4601</v>
      </c>
      <c r="E2911" s="231" t="str">
        <f t="shared" si="46"/>
        <v>30</v>
      </c>
    </row>
    <row r="2912" spans="2:5" ht="13.5" x14ac:dyDescent="0.15">
      <c r="B2912" s="129" t="s">
        <v>4602</v>
      </c>
      <c r="C2912" s="283" t="s">
        <v>4510</v>
      </c>
      <c r="D2912" s="179" t="s">
        <v>4603</v>
      </c>
      <c r="E2912" s="231" t="str">
        <f t="shared" si="46"/>
        <v>30</v>
      </c>
    </row>
    <row r="2913" spans="2:5" ht="13.5" x14ac:dyDescent="0.15">
      <c r="B2913" s="129" t="s">
        <v>4604</v>
      </c>
      <c r="C2913" s="283" t="s">
        <v>4510</v>
      </c>
      <c r="D2913" s="179" t="s">
        <v>6559</v>
      </c>
      <c r="E2913" s="231" t="str">
        <f t="shared" si="46"/>
        <v>30</v>
      </c>
    </row>
    <row r="2914" spans="2:5" ht="13.5" x14ac:dyDescent="0.15">
      <c r="B2914" s="129" t="s">
        <v>4605</v>
      </c>
      <c r="C2914" s="283" t="s">
        <v>4510</v>
      </c>
      <c r="D2914" s="179" t="s">
        <v>4606</v>
      </c>
      <c r="E2914" s="231" t="str">
        <f t="shared" si="46"/>
        <v>30</v>
      </c>
    </row>
    <row r="2915" spans="2:5" ht="13.5" x14ac:dyDescent="0.15">
      <c r="B2915" s="129" t="s">
        <v>4607</v>
      </c>
      <c r="C2915" s="283" t="s">
        <v>4510</v>
      </c>
      <c r="D2915" s="179" t="s">
        <v>6560</v>
      </c>
      <c r="E2915" s="231" t="str">
        <f t="shared" si="46"/>
        <v>30</v>
      </c>
    </row>
    <row r="2916" spans="2:5" ht="13.5" x14ac:dyDescent="0.15">
      <c r="B2916" s="129" t="s">
        <v>4608</v>
      </c>
      <c r="C2916" s="283" t="s">
        <v>4510</v>
      </c>
      <c r="D2916" s="179" t="s">
        <v>4609</v>
      </c>
      <c r="E2916" s="231" t="str">
        <f t="shared" si="46"/>
        <v>30</v>
      </c>
    </row>
    <row r="2917" spans="2:5" ht="13.5" x14ac:dyDescent="0.15">
      <c r="B2917" s="129" t="s">
        <v>4610</v>
      </c>
      <c r="C2917" s="283" t="s">
        <v>4510</v>
      </c>
      <c r="D2917" s="179" t="s">
        <v>4611</v>
      </c>
      <c r="E2917" s="231" t="str">
        <f t="shared" si="46"/>
        <v>30</v>
      </c>
    </row>
    <row r="2918" spans="2:5" ht="13.5" x14ac:dyDescent="0.15">
      <c r="B2918" s="129" t="s">
        <v>4612</v>
      </c>
      <c r="C2918" s="283" t="s">
        <v>4510</v>
      </c>
      <c r="D2918" s="179" t="s">
        <v>4613</v>
      </c>
      <c r="E2918" s="231" t="str">
        <f t="shared" si="46"/>
        <v>30</v>
      </c>
    </row>
    <row r="2919" spans="2:5" ht="13.5" x14ac:dyDescent="0.15">
      <c r="B2919" s="129" t="s">
        <v>4614</v>
      </c>
      <c r="C2919" s="283" t="s">
        <v>4510</v>
      </c>
      <c r="D2919" s="179" t="s">
        <v>4615</v>
      </c>
      <c r="E2919" s="231" t="str">
        <f t="shared" si="46"/>
        <v>30</v>
      </c>
    </row>
    <row r="2920" spans="2:5" ht="13.5" x14ac:dyDescent="0.15">
      <c r="B2920" s="129" t="s">
        <v>4616</v>
      </c>
      <c r="C2920" s="283" t="s">
        <v>4510</v>
      </c>
      <c r="D2920" s="179" t="s">
        <v>4617</v>
      </c>
      <c r="E2920" s="231" t="str">
        <f t="shared" si="46"/>
        <v>30</v>
      </c>
    </row>
    <row r="2921" spans="2:5" ht="13.5" x14ac:dyDescent="0.15">
      <c r="B2921" s="129" t="s">
        <v>4618</v>
      </c>
      <c r="C2921" s="283" t="s">
        <v>4510</v>
      </c>
      <c r="D2921" s="179" t="s">
        <v>4619</v>
      </c>
      <c r="E2921" s="231" t="str">
        <f t="shared" si="46"/>
        <v>30</v>
      </c>
    </row>
    <row r="2922" spans="2:5" ht="13.5" x14ac:dyDescent="0.15">
      <c r="B2922" s="129" t="s">
        <v>4620</v>
      </c>
      <c r="C2922" s="283" t="s">
        <v>4510</v>
      </c>
      <c r="D2922" s="179" t="s">
        <v>4621</v>
      </c>
      <c r="E2922" s="231" t="str">
        <f t="shared" si="46"/>
        <v>30</v>
      </c>
    </row>
    <row r="2923" spans="2:5" ht="13.5" x14ac:dyDescent="0.15">
      <c r="B2923" s="129" t="s">
        <v>4622</v>
      </c>
      <c r="C2923" s="283" t="s">
        <v>4510</v>
      </c>
      <c r="D2923" s="179" t="s">
        <v>4623</v>
      </c>
      <c r="E2923" s="231" t="str">
        <f t="shared" si="46"/>
        <v>30</v>
      </c>
    </row>
    <row r="2924" spans="2:5" ht="13.5" x14ac:dyDescent="0.15">
      <c r="B2924" s="129" t="s">
        <v>4624</v>
      </c>
      <c r="C2924" s="283" t="s">
        <v>4510</v>
      </c>
      <c r="D2924" s="179" t="s">
        <v>4625</v>
      </c>
      <c r="E2924" s="231" t="str">
        <f t="shared" si="46"/>
        <v>30</v>
      </c>
    </row>
    <row r="2925" spans="2:5" ht="13.5" x14ac:dyDescent="0.15">
      <c r="B2925" s="129" t="s">
        <v>4626</v>
      </c>
      <c r="C2925" s="283" t="s">
        <v>4510</v>
      </c>
      <c r="D2925" s="179" t="s">
        <v>4627</v>
      </c>
      <c r="E2925" s="231" t="str">
        <f t="shared" si="46"/>
        <v>30</v>
      </c>
    </row>
    <row r="2926" spans="2:5" ht="13.5" x14ac:dyDescent="0.15">
      <c r="B2926" s="129" t="s">
        <v>4628</v>
      </c>
      <c r="C2926" s="283" t="s">
        <v>4510</v>
      </c>
      <c r="D2926" s="179" t="s">
        <v>4629</v>
      </c>
      <c r="E2926" s="231" t="str">
        <f t="shared" si="46"/>
        <v>30</v>
      </c>
    </row>
    <row r="2927" spans="2:5" ht="13.5" x14ac:dyDescent="0.15">
      <c r="B2927" s="129" t="s">
        <v>4630</v>
      </c>
      <c r="C2927" s="283" t="s">
        <v>4510</v>
      </c>
      <c r="D2927" s="179" t="s">
        <v>4631</v>
      </c>
      <c r="E2927" s="231" t="str">
        <f t="shared" si="46"/>
        <v>30</v>
      </c>
    </row>
    <row r="2928" spans="2:5" ht="13.5" x14ac:dyDescent="0.15">
      <c r="B2928" s="129" t="s">
        <v>4632</v>
      </c>
      <c r="C2928" s="311" t="s">
        <v>4510</v>
      </c>
      <c r="D2928" s="179" t="s">
        <v>4633</v>
      </c>
      <c r="E2928" s="231" t="str">
        <f t="shared" si="46"/>
        <v>30</v>
      </c>
    </row>
    <row r="2929" spans="2:5" ht="13.5" x14ac:dyDescent="0.15">
      <c r="B2929" s="129" t="s">
        <v>4634</v>
      </c>
      <c r="C2929" s="283" t="s">
        <v>4510</v>
      </c>
      <c r="D2929" s="179" t="s">
        <v>4635</v>
      </c>
      <c r="E2929" s="231" t="str">
        <f t="shared" si="46"/>
        <v>30</v>
      </c>
    </row>
    <row r="2930" spans="2:5" ht="13.5" x14ac:dyDescent="0.15">
      <c r="B2930" s="129" t="s">
        <v>4636</v>
      </c>
      <c r="C2930" s="283" t="s">
        <v>4510</v>
      </c>
      <c r="D2930" s="179" t="s">
        <v>4637</v>
      </c>
      <c r="E2930" s="231" t="str">
        <f t="shared" si="46"/>
        <v>30</v>
      </c>
    </row>
    <row r="2931" spans="2:5" ht="13.5" x14ac:dyDescent="0.15">
      <c r="B2931" s="129" t="s">
        <v>4638</v>
      </c>
      <c r="C2931" s="283" t="s">
        <v>4510</v>
      </c>
      <c r="D2931" s="179" t="s">
        <v>4639</v>
      </c>
      <c r="E2931" s="231" t="str">
        <f t="shared" si="46"/>
        <v>30</v>
      </c>
    </row>
    <row r="2932" spans="2:5" ht="13.5" x14ac:dyDescent="0.15">
      <c r="B2932" s="129" t="s">
        <v>4640</v>
      </c>
      <c r="C2932" s="283" t="s">
        <v>4510</v>
      </c>
      <c r="D2932" s="179" t="s">
        <v>6561</v>
      </c>
      <c r="E2932" s="231" t="str">
        <f t="shared" si="46"/>
        <v>30</v>
      </c>
    </row>
    <row r="2933" spans="2:5" ht="13.5" x14ac:dyDescent="0.15">
      <c r="B2933" s="129" t="s">
        <v>4641</v>
      </c>
      <c r="C2933" s="283" t="s">
        <v>4510</v>
      </c>
      <c r="D2933" s="222" t="s">
        <v>6562</v>
      </c>
      <c r="E2933" s="231" t="str">
        <f t="shared" si="46"/>
        <v>30</v>
      </c>
    </row>
    <row r="2934" spans="2:5" ht="13.5" x14ac:dyDescent="0.15">
      <c r="B2934" s="129" t="s">
        <v>4642</v>
      </c>
      <c r="C2934" s="283" t="s">
        <v>4510</v>
      </c>
      <c r="D2934" s="222" t="s">
        <v>6563</v>
      </c>
      <c r="E2934" s="231" t="str">
        <f t="shared" si="46"/>
        <v>30</v>
      </c>
    </row>
    <row r="2935" spans="2:5" ht="13.5" x14ac:dyDescent="0.15">
      <c r="B2935" s="145" t="s">
        <v>4643</v>
      </c>
      <c r="C2935" s="283" t="s">
        <v>4510</v>
      </c>
      <c r="D2935" s="223" t="s">
        <v>6564</v>
      </c>
      <c r="E2935" s="231" t="str">
        <f t="shared" si="46"/>
        <v>30</v>
      </c>
    </row>
    <row r="2936" spans="2:5" ht="14.25" thickBot="1" x14ac:dyDescent="0.2">
      <c r="B2936" s="139" t="s">
        <v>4644</v>
      </c>
      <c r="C2936" s="284" t="s">
        <v>4510</v>
      </c>
      <c r="D2936" s="224" t="s">
        <v>4645</v>
      </c>
      <c r="E2936" s="231" t="str">
        <f t="shared" si="46"/>
        <v>30</v>
      </c>
    </row>
    <row r="2937" spans="2:5" ht="13.5" x14ac:dyDescent="0.15">
      <c r="B2937" s="140" t="s">
        <v>4683</v>
      </c>
      <c r="C2937" s="275" t="s">
        <v>4646</v>
      </c>
      <c r="D2937" s="181" t="s">
        <v>4684</v>
      </c>
      <c r="E2937" s="231" t="str">
        <f t="shared" si="46"/>
        <v>31</v>
      </c>
    </row>
    <row r="2938" spans="2:5" ht="13.5" x14ac:dyDescent="0.15">
      <c r="B2938" s="141" t="s">
        <v>4685</v>
      </c>
      <c r="C2938" s="276" t="s">
        <v>4646</v>
      </c>
      <c r="D2938" s="182" t="s">
        <v>6565</v>
      </c>
      <c r="E2938" s="231" t="str">
        <f t="shared" si="46"/>
        <v>31</v>
      </c>
    </row>
    <row r="2939" spans="2:5" ht="13.5" x14ac:dyDescent="0.15">
      <c r="B2939" s="141" t="s">
        <v>4686</v>
      </c>
      <c r="C2939" s="276" t="s">
        <v>4646</v>
      </c>
      <c r="D2939" s="182" t="s">
        <v>4687</v>
      </c>
      <c r="E2939" s="231" t="str">
        <f t="shared" si="46"/>
        <v>31</v>
      </c>
    </row>
    <row r="2940" spans="2:5" ht="13.5" x14ac:dyDescent="0.15">
      <c r="B2940" s="141" t="s">
        <v>4688</v>
      </c>
      <c r="C2940" s="276" t="s">
        <v>4646</v>
      </c>
      <c r="D2940" s="182" t="s">
        <v>4689</v>
      </c>
      <c r="E2940" s="231" t="str">
        <f t="shared" si="46"/>
        <v>31</v>
      </c>
    </row>
    <row r="2941" spans="2:5" ht="13.5" x14ac:dyDescent="0.15">
      <c r="B2941" s="141" t="s">
        <v>4690</v>
      </c>
      <c r="C2941" s="276" t="s">
        <v>4646</v>
      </c>
      <c r="D2941" s="182" t="s">
        <v>4691</v>
      </c>
      <c r="E2941" s="231" t="str">
        <f t="shared" si="46"/>
        <v>31</v>
      </c>
    </row>
    <row r="2942" spans="2:5" ht="13.5" x14ac:dyDescent="0.15">
      <c r="B2942" s="141" t="s">
        <v>4692</v>
      </c>
      <c r="C2942" s="276" t="s">
        <v>4646</v>
      </c>
      <c r="D2942" s="182" t="s">
        <v>4693</v>
      </c>
      <c r="E2942" s="231" t="str">
        <f t="shared" si="46"/>
        <v>31</v>
      </c>
    </row>
    <row r="2943" spans="2:5" ht="13.5" x14ac:dyDescent="0.15">
      <c r="B2943" s="141" t="s">
        <v>4694</v>
      </c>
      <c r="C2943" s="276" t="s">
        <v>4646</v>
      </c>
      <c r="D2943" s="182" t="s">
        <v>4695</v>
      </c>
      <c r="E2943" s="231" t="str">
        <f t="shared" si="46"/>
        <v>31</v>
      </c>
    </row>
    <row r="2944" spans="2:5" ht="13.5" x14ac:dyDescent="0.15">
      <c r="B2944" s="141" t="s">
        <v>4696</v>
      </c>
      <c r="C2944" s="276" t="s">
        <v>4646</v>
      </c>
      <c r="D2944" s="182" t="s">
        <v>4697</v>
      </c>
      <c r="E2944" s="231" t="str">
        <f t="shared" si="46"/>
        <v>31</v>
      </c>
    </row>
    <row r="2945" spans="2:5" ht="13.5" x14ac:dyDescent="0.15">
      <c r="B2945" s="141" t="s">
        <v>4698</v>
      </c>
      <c r="C2945" s="276" t="s">
        <v>4646</v>
      </c>
      <c r="D2945" s="182" t="s">
        <v>4699</v>
      </c>
      <c r="E2945" s="231" t="str">
        <f t="shared" si="46"/>
        <v>31</v>
      </c>
    </row>
    <row r="2946" spans="2:5" ht="13.5" x14ac:dyDescent="0.15">
      <c r="B2946" s="141" t="s">
        <v>4700</v>
      </c>
      <c r="C2946" s="276" t="s">
        <v>4646</v>
      </c>
      <c r="D2946" s="182" t="s">
        <v>4701</v>
      </c>
      <c r="E2946" s="231" t="str">
        <f t="shared" si="46"/>
        <v>31</v>
      </c>
    </row>
    <row r="2947" spans="2:5" ht="13.5" x14ac:dyDescent="0.15">
      <c r="B2947" s="141" t="s">
        <v>4702</v>
      </c>
      <c r="C2947" s="276" t="s">
        <v>4646</v>
      </c>
      <c r="D2947" s="182" t="s">
        <v>4703</v>
      </c>
      <c r="E2947" s="231" t="str">
        <f t="shared" si="46"/>
        <v>31</v>
      </c>
    </row>
    <row r="2948" spans="2:5" ht="13.5" x14ac:dyDescent="0.15">
      <c r="B2948" s="141" t="s">
        <v>4704</v>
      </c>
      <c r="C2948" s="276" t="s">
        <v>4646</v>
      </c>
      <c r="D2948" s="182" t="s">
        <v>4705</v>
      </c>
      <c r="E2948" s="231" t="str">
        <f t="shared" si="46"/>
        <v>31</v>
      </c>
    </row>
    <row r="2949" spans="2:5" ht="14.25" thickBot="1" x14ac:dyDescent="0.2">
      <c r="B2949" s="142" t="s">
        <v>4706</v>
      </c>
      <c r="C2949" s="277" t="s">
        <v>4646</v>
      </c>
      <c r="D2949" s="184" t="s">
        <v>6566</v>
      </c>
      <c r="E2949" s="231" t="str">
        <f t="shared" si="46"/>
        <v>31</v>
      </c>
    </row>
    <row r="2950" spans="2:5" ht="13.5" x14ac:dyDescent="0.15">
      <c r="B2950" s="135" t="s">
        <v>4745</v>
      </c>
      <c r="C2950" s="278" t="s">
        <v>4707</v>
      </c>
      <c r="D2950" s="174" t="s">
        <v>7108</v>
      </c>
      <c r="E2950" s="231" t="str">
        <f t="shared" si="46"/>
        <v>32</v>
      </c>
    </row>
    <row r="2951" spans="2:5" ht="13.5" x14ac:dyDescent="0.15">
      <c r="B2951" s="136" t="s">
        <v>4746</v>
      </c>
      <c r="C2951" s="279" t="s">
        <v>4707</v>
      </c>
      <c r="D2951" s="175" t="s">
        <v>7109</v>
      </c>
      <c r="E2951" s="231" t="str">
        <f t="shared" si="46"/>
        <v>32</v>
      </c>
    </row>
    <row r="2952" spans="2:5" ht="13.5" x14ac:dyDescent="0.15">
      <c r="B2952" s="136" t="s">
        <v>4747</v>
      </c>
      <c r="C2952" s="279" t="s">
        <v>4707</v>
      </c>
      <c r="D2952" s="225" t="s">
        <v>7110</v>
      </c>
      <c r="E2952" s="231" t="str">
        <f t="shared" ref="E2952:E3015" si="47">LEFT(B2952,2)</f>
        <v>32</v>
      </c>
    </row>
    <row r="2953" spans="2:5" ht="13.5" x14ac:dyDescent="0.15">
      <c r="B2953" s="136" t="s">
        <v>4748</v>
      </c>
      <c r="C2953" s="279" t="s">
        <v>4707</v>
      </c>
      <c r="D2953" s="175" t="s">
        <v>4749</v>
      </c>
      <c r="E2953" s="231" t="str">
        <f t="shared" si="47"/>
        <v>32</v>
      </c>
    </row>
    <row r="2954" spans="2:5" ht="13.5" x14ac:dyDescent="0.15">
      <c r="B2954" s="136" t="s">
        <v>4750</v>
      </c>
      <c r="C2954" s="279" t="s">
        <v>4707</v>
      </c>
      <c r="D2954" s="175" t="s">
        <v>4751</v>
      </c>
      <c r="E2954" s="231" t="str">
        <f t="shared" si="47"/>
        <v>32</v>
      </c>
    </row>
    <row r="2955" spans="2:5" ht="13.5" x14ac:dyDescent="0.15">
      <c r="B2955" s="136" t="s">
        <v>4752</v>
      </c>
      <c r="C2955" s="279" t="s">
        <v>4707</v>
      </c>
      <c r="D2955" s="175" t="s">
        <v>7111</v>
      </c>
      <c r="E2955" s="231" t="str">
        <f t="shared" si="47"/>
        <v>32</v>
      </c>
    </row>
    <row r="2956" spans="2:5" ht="13.5" x14ac:dyDescent="0.15">
      <c r="B2956" s="136" t="s">
        <v>4753</v>
      </c>
      <c r="C2956" s="279" t="s">
        <v>4707</v>
      </c>
      <c r="D2956" s="175" t="s">
        <v>4754</v>
      </c>
      <c r="E2956" s="231" t="str">
        <f t="shared" si="47"/>
        <v>32</v>
      </c>
    </row>
    <row r="2957" spans="2:5" ht="13.5" x14ac:dyDescent="0.15">
      <c r="B2957" s="136" t="s">
        <v>4755</v>
      </c>
      <c r="C2957" s="279" t="s">
        <v>4707</v>
      </c>
      <c r="D2957" s="175" t="s">
        <v>7112</v>
      </c>
      <c r="E2957" s="231" t="str">
        <f t="shared" si="47"/>
        <v>32</v>
      </c>
    </row>
    <row r="2958" spans="2:5" ht="13.5" x14ac:dyDescent="0.15">
      <c r="B2958" s="136" t="s">
        <v>4756</v>
      </c>
      <c r="C2958" s="279" t="s">
        <v>4707</v>
      </c>
      <c r="D2958" s="175" t="s">
        <v>4757</v>
      </c>
      <c r="E2958" s="231" t="str">
        <f t="shared" si="47"/>
        <v>32</v>
      </c>
    </row>
    <row r="2959" spans="2:5" ht="13.5" x14ac:dyDescent="0.15">
      <c r="B2959" s="136" t="s">
        <v>4758</v>
      </c>
      <c r="C2959" s="279" t="s">
        <v>4707</v>
      </c>
      <c r="D2959" s="175" t="s">
        <v>7113</v>
      </c>
      <c r="E2959" s="231" t="str">
        <f t="shared" si="47"/>
        <v>32</v>
      </c>
    </row>
    <row r="2960" spans="2:5" ht="13.5" x14ac:dyDescent="0.15">
      <c r="B2960" s="136" t="s">
        <v>4759</v>
      </c>
      <c r="C2960" s="279" t="s">
        <v>4707</v>
      </c>
      <c r="D2960" s="175" t="s">
        <v>7114</v>
      </c>
      <c r="E2960" s="231" t="str">
        <f t="shared" si="47"/>
        <v>32</v>
      </c>
    </row>
    <row r="2961" spans="2:5" ht="13.5" x14ac:dyDescent="0.15">
      <c r="B2961" s="136" t="s">
        <v>4760</v>
      </c>
      <c r="C2961" s="279" t="s">
        <v>4707</v>
      </c>
      <c r="D2961" s="175" t="s">
        <v>4761</v>
      </c>
      <c r="E2961" s="231" t="str">
        <f t="shared" si="47"/>
        <v>32</v>
      </c>
    </row>
    <row r="2962" spans="2:5" ht="13.5" x14ac:dyDescent="0.15">
      <c r="B2962" s="136" t="s">
        <v>4762</v>
      </c>
      <c r="C2962" s="279" t="s">
        <v>4707</v>
      </c>
      <c r="D2962" s="175" t="s">
        <v>7115</v>
      </c>
      <c r="E2962" s="231" t="str">
        <f t="shared" si="47"/>
        <v>32</v>
      </c>
    </row>
    <row r="2963" spans="2:5" ht="13.5" x14ac:dyDescent="0.15">
      <c r="B2963" s="136" t="s">
        <v>4763</v>
      </c>
      <c r="C2963" s="279" t="s">
        <v>4707</v>
      </c>
      <c r="D2963" s="175" t="s">
        <v>4764</v>
      </c>
      <c r="E2963" s="231" t="str">
        <f t="shared" si="47"/>
        <v>32</v>
      </c>
    </row>
    <row r="2964" spans="2:5" ht="13.5" x14ac:dyDescent="0.15">
      <c r="B2964" s="136" t="s">
        <v>4765</v>
      </c>
      <c r="C2964" s="279" t="s">
        <v>4707</v>
      </c>
      <c r="D2964" s="175" t="s">
        <v>4766</v>
      </c>
      <c r="E2964" s="231" t="str">
        <f t="shared" si="47"/>
        <v>32</v>
      </c>
    </row>
    <row r="2965" spans="2:5" ht="13.5" x14ac:dyDescent="0.15">
      <c r="B2965" s="136" t="s">
        <v>4767</v>
      </c>
      <c r="C2965" s="279" t="s">
        <v>4707</v>
      </c>
      <c r="D2965" s="175" t="s">
        <v>7116</v>
      </c>
      <c r="E2965" s="231" t="str">
        <f t="shared" si="47"/>
        <v>32</v>
      </c>
    </row>
    <row r="2966" spans="2:5" ht="14.25" thickBot="1" x14ac:dyDescent="0.2">
      <c r="B2966" s="161" t="s">
        <v>4768</v>
      </c>
      <c r="C2966" s="280" t="s">
        <v>4707</v>
      </c>
      <c r="D2966" s="177" t="s">
        <v>7117</v>
      </c>
      <c r="E2966" s="231" t="str">
        <f t="shared" si="47"/>
        <v>32</v>
      </c>
    </row>
    <row r="2967" spans="2:5" ht="13.5" x14ac:dyDescent="0.15">
      <c r="B2967" s="138" t="s">
        <v>4824</v>
      </c>
      <c r="C2967" s="281" t="s">
        <v>4769</v>
      </c>
      <c r="D2967" s="178" t="s">
        <v>4825</v>
      </c>
      <c r="E2967" s="231" t="str">
        <f t="shared" si="47"/>
        <v>33</v>
      </c>
    </row>
    <row r="2968" spans="2:5" ht="13.5" x14ac:dyDescent="0.15">
      <c r="B2968" s="129" t="s">
        <v>4826</v>
      </c>
      <c r="C2968" s="283" t="s">
        <v>4769</v>
      </c>
      <c r="D2968" s="179" t="s">
        <v>4827</v>
      </c>
      <c r="E2968" s="231" t="str">
        <f t="shared" si="47"/>
        <v>33</v>
      </c>
    </row>
    <row r="2969" spans="2:5" ht="13.5" x14ac:dyDescent="0.15">
      <c r="B2969" s="129" t="s">
        <v>4828</v>
      </c>
      <c r="C2969" s="283" t="s">
        <v>4769</v>
      </c>
      <c r="D2969" s="179" t="s">
        <v>4829</v>
      </c>
      <c r="E2969" s="231" t="str">
        <f t="shared" si="47"/>
        <v>33</v>
      </c>
    </row>
    <row r="2970" spans="2:5" ht="13.5" x14ac:dyDescent="0.15">
      <c r="B2970" s="129" t="s">
        <v>4830</v>
      </c>
      <c r="C2970" s="283" t="s">
        <v>4769</v>
      </c>
      <c r="D2970" s="179" t="s">
        <v>4831</v>
      </c>
      <c r="E2970" s="231" t="str">
        <f t="shared" si="47"/>
        <v>33</v>
      </c>
    </row>
    <row r="2971" spans="2:5" ht="13.5" x14ac:dyDescent="0.15">
      <c r="B2971" s="129" t="s">
        <v>4832</v>
      </c>
      <c r="C2971" s="283" t="s">
        <v>4769</v>
      </c>
      <c r="D2971" s="179" t="s">
        <v>4833</v>
      </c>
      <c r="E2971" s="231" t="str">
        <f t="shared" si="47"/>
        <v>33</v>
      </c>
    </row>
    <row r="2972" spans="2:5" ht="13.5" x14ac:dyDescent="0.15">
      <c r="B2972" s="129" t="s">
        <v>4834</v>
      </c>
      <c r="C2972" s="283" t="s">
        <v>4769</v>
      </c>
      <c r="D2972" s="179" t="s">
        <v>4835</v>
      </c>
      <c r="E2972" s="231" t="str">
        <f t="shared" si="47"/>
        <v>33</v>
      </c>
    </row>
    <row r="2973" spans="2:5" ht="13.5" x14ac:dyDescent="0.15">
      <c r="B2973" s="129" t="s">
        <v>4836</v>
      </c>
      <c r="C2973" s="283" t="s">
        <v>4769</v>
      </c>
      <c r="D2973" s="179" t="s">
        <v>4837</v>
      </c>
      <c r="E2973" s="231" t="str">
        <f t="shared" si="47"/>
        <v>33</v>
      </c>
    </row>
    <row r="2974" spans="2:5" ht="13.5" x14ac:dyDescent="0.15">
      <c r="B2974" s="129" t="s">
        <v>4838</v>
      </c>
      <c r="C2974" s="283" t="s">
        <v>4769</v>
      </c>
      <c r="D2974" s="179" t="s">
        <v>4839</v>
      </c>
      <c r="E2974" s="231" t="str">
        <f t="shared" si="47"/>
        <v>33</v>
      </c>
    </row>
    <row r="2975" spans="2:5" ht="13.5" x14ac:dyDescent="0.15">
      <c r="B2975" s="129" t="s">
        <v>4840</v>
      </c>
      <c r="C2975" s="283" t="s">
        <v>4769</v>
      </c>
      <c r="D2975" s="179" t="s">
        <v>4841</v>
      </c>
      <c r="E2975" s="231" t="str">
        <f t="shared" si="47"/>
        <v>33</v>
      </c>
    </row>
    <row r="2976" spans="2:5" ht="13.5" x14ac:dyDescent="0.15">
      <c r="B2976" s="129" t="s">
        <v>4842</v>
      </c>
      <c r="C2976" s="283" t="s">
        <v>4769</v>
      </c>
      <c r="D2976" s="179" t="s">
        <v>4843</v>
      </c>
      <c r="E2976" s="231" t="str">
        <f t="shared" si="47"/>
        <v>33</v>
      </c>
    </row>
    <row r="2977" spans="2:5" ht="13.5" x14ac:dyDescent="0.15">
      <c r="B2977" s="129" t="s">
        <v>4844</v>
      </c>
      <c r="C2977" s="283" t="s">
        <v>4769</v>
      </c>
      <c r="D2977" s="179" t="s">
        <v>4845</v>
      </c>
      <c r="E2977" s="231" t="str">
        <f t="shared" si="47"/>
        <v>33</v>
      </c>
    </row>
    <row r="2978" spans="2:5" ht="13.5" x14ac:dyDescent="0.15">
      <c r="B2978" s="129" t="s">
        <v>4846</v>
      </c>
      <c r="C2978" s="283" t="s">
        <v>4769</v>
      </c>
      <c r="D2978" s="179" t="s">
        <v>4847</v>
      </c>
      <c r="E2978" s="231" t="str">
        <f t="shared" si="47"/>
        <v>33</v>
      </c>
    </row>
    <row r="2979" spans="2:5" ht="13.5" x14ac:dyDescent="0.15">
      <c r="B2979" s="129" t="s">
        <v>4848</v>
      </c>
      <c r="C2979" s="283" t="s">
        <v>4769</v>
      </c>
      <c r="D2979" s="179" t="s">
        <v>4849</v>
      </c>
      <c r="E2979" s="231" t="str">
        <f t="shared" si="47"/>
        <v>33</v>
      </c>
    </row>
    <row r="2980" spans="2:5" ht="13.5" x14ac:dyDescent="0.15">
      <c r="B2980" s="129" t="s">
        <v>4850</v>
      </c>
      <c r="C2980" s="283" t="s">
        <v>4769</v>
      </c>
      <c r="D2980" s="179" t="s">
        <v>4851</v>
      </c>
      <c r="E2980" s="231" t="str">
        <f t="shared" si="47"/>
        <v>33</v>
      </c>
    </row>
    <row r="2981" spans="2:5" ht="13.5" x14ac:dyDescent="0.15">
      <c r="B2981" s="129" t="s">
        <v>4852</v>
      </c>
      <c r="C2981" s="283" t="s">
        <v>4769</v>
      </c>
      <c r="D2981" s="179" t="s">
        <v>6567</v>
      </c>
      <c r="E2981" s="231" t="str">
        <f t="shared" si="47"/>
        <v>33</v>
      </c>
    </row>
    <row r="2982" spans="2:5" ht="13.5" x14ac:dyDescent="0.15">
      <c r="B2982" s="129" t="s">
        <v>4853</v>
      </c>
      <c r="C2982" s="283" t="s">
        <v>4769</v>
      </c>
      <c r="D2982" s="179" t="s">
        <v>4854</v>
      </c>
      <c r="E2982" s="231" t="str">
        <f t="shared" si="47"/>
        <v>33</v>
      </c>
    </row>
    <row r="2983" spans="2:5" ht="13.5" x14ac:dyDescent="0.15">
      <c r="B2983" s="129" t="s">
        <v>4855</v>
      </c>
      <c r="C2983" s="283" t="s">
        <v>4769</v>
      </c>
      <c r="D2983" s="179" t="s">
        <v>4856</v>
      </c>
      <c r="E2983" s="231" t="str">
        <f t="shared" si="47"/>
        <v>33</v>
      </c>
    </row>
    <row r="2984" spans="2:5" ht="13.5" x14ac:dyDescent="0.15">
      <c r="B2984" s="129" t="s">
        <v>4857</v>
      </c>
      <c r="C2984" s="283" t="s">
        <v>4769</v>
      </c>
      <c r="D2984" s="179" t="s">
        <v>4858</v>
      </c>
      <c r="E2984" s="231" t="str">
        <f t="shared" si="47"/>
        <v>33</v>
      </c>
    </row>
    <row r="2985" spans="2:5" ht="13.5" x14ac:dyDescent="0.15">
      <c r="B2985" s="129" t="s">
        <v>4859</v>
      </c>
      <c r="C2985" s="283" t="s">
        <v>4769</v>
      </c>
      <c r="D2985" s="179" t="s">
        <v>4860</v>
      </c>
      <c r="E2985" s="231" t="str">
        <f t="shared" si="47"/>
        <v>33</v>
      </c>
    </row>
    <row r="2986" spans="2:5" ht="13.5" x14ac:dyDescent="0.15">
      <c r="B2986" s="129" t="s">
        <v>4861</v>
      </c>
      <c r="C2986" s="283" t="s">
        <v>4769</v>
      </c>
      <c r="D2986" s="179" t="s">
        <v>4862</v>
      </c>
      <c r="E2986" s="231" t="str">
        <f t="shared" si="47"/>
        <v>33</v>
      </c>
    </row>
    <row r="2987" spans="2:5" ht="13.5" x14ac:dyDescent="0.15">
      <c r="B2987" s="129" t="s">
        <v>4863</v>
      </c>
      <c r="C2987" s="283" t="s">
        <v>4769</v>
      </c>
      <c r="D2987" s="179" t="s">
        <v>4864</v>
      </c>
      <c r="E2987" s="231" t="str">
        <f t="shared" si="47"/>
        <v>33</v>
      </c>
    </row>
    <row r="2988" spans="2:5" ht="13.5" x14ac:dyDescent="0.15">
      <c r="B2988" s="129" t="s">
        <v>4865</v>
      </c>
      <c r="C2988" s="283" t="s">
        <v>4769</v>
      </c>
      <c r="D2988" s="179" t="s">
        <v>4866</v>
      </c>
      <c r="E2988" s="231" t="str">
        <f t="shared" si="47"/>
        <v>33</v>
      </c>
    </row>
    <row r="2989" spans="2:5" ht="13.5" x14ac:dyDescent="0.15">
      <c r="B2989" s="129" t="s">
        <v>4867</v>
      </c>
      <c r="C2989" s="283" t="s">
        <v>4769</v>
      </c>
      <c r="D2989" s="179" t="s">
        <v>4868</v>
      </c>
      <c r="E2989" s="231" t="str">
        <f t="shared" si="47"/>
        <v>33</v>
      </c>
    </row>
    <row r="2990" spans="2:5" ht="13.5" x14ac:dyDescent="0.15">
      <c r="B2990" s="129" t="s">
        <v>4869</v>
      </c>
      <c r="C2990" s="283" t="s">
        <v>4769</v>
      </c>
      <c r="D2990" s="179" t="s">
        <v>6568</v>
      </c>
      <c r="E2990" s="231" t="str">
        <f t="shared" si="47"/>
        <v>33</v>
      </c>
    </row>
    <row r="2991" spans="2:5" ht="13.5" x14ac:dyDescent="0.15">
      <c r="B2991" s="129" t="s">
        <v>4870</v>
      </c>
      <c r="C2991" s="283" t="s">
        <v>4769</v>
      </c>
      <c r="D2991" s="179" t="s">
        <v>4871</v>
      </c>
      <c r="E2991" s="231" t="str">
        <f t="shared" si="47"/>
        <v>33</v>
      </c>
    </row>
    <row r="2992" spans="2:5" ht="13.5" x14ac:dyDescent="0.15">
      <c r="B2992" s="129" t="s">
        <v>4872</v>
      </c>
      <c r="C2992" s="283" t="s">
        <v>4769</v>
      </c>
      <c r="D2992" s="179" t="s">
        <v>4873</v>
      </c>
      <c r="E2992" s="231" t="str">
        <f t="shared" si="47"/>
        <v>33</v>
      </c>
    </row>
    <row r="2993" spans="2:5" ht="13.5" x14ac:dyDescent="0.15">
      <c r="B2993" s="129" t="s">
        <v>4874</v>
      </c>
      <c r="C2993" s="283" t="s">
        <v>4769</v>
      </c>
      <c r="D2993" s="179" t="s">
        <v>6569</v>
      </c>
      <c r="E2993" s="231" t="str">
        <f t="shared" si="47"/>
        <v>33</v>
      </c>
    </row>
    <row r="2994" spans="2:5" ht="13.5" x14ac:dyDescent="0.15">
      <c r="B2994" s="129" t="s">
        <v>4875</v>
      </c>
      <c r="C2994" s="283" t="s">
        <v>4769</v>
      </c>
      <c r="D2994" s="179" t="s">
        <v>4876</v>
      </c>
      <c r="E2994" s="231" t="str">
        <f t="shared" si="47"/>
        <v>33</v>
      </c>
    </row>
    <row r="2995" spans="2:5" ht="13.5" x14ac:dyDescent="0.15">
      <c r="B2995" s="129" t="s">
        <v>4877</v>
      </c>
      <c r="C2995" s="283" t="s">
        <v>4769</v>
      </c>
      <c r="D2995" s="179" t="s">
        <v>4878</v>
      </c>
      <c r="E2995" s="231" t="str">
        <f t="shared" si="47"/>
        <v>33</v>
      </c>
    </row>
    <row r="2996" spans="2:5" ht="13.5" x14ac:dyDescent="0.15">
      <c r="B2996" s="129" t="s">
        <v>4879</v>
      </c>
      <c r="C2996" s="283" t="s">
        <v>4769</v>
      </c>
      <c r="D2996" s="179" t="s">
        <v>4880</v>
      </c>
      <c r="E2996" s="231" t="str">
        <f t="shared" si="47"/>
        <v>33</v>
      </c>
    </row>
    <row r="2997" spans="2:5" ht="13.5" x14ac:dyDescent="0.15">
      <c r="B2997" s="129" t="s">
        <v>4881</v>
      </c>
      <c r="C2997" s="283" t="s">
        <v>4769</v>
      </c>
      <c r="D2997" s="179" t="s">
        <v>4882</v>
      </c>
      <c r="E2997" s="231" t="str">
        <f t="shared" si="47"/>
        <v>33</v>
      </c>
    </row>
    <row r="2998" spans="2:5" ht="13.5" x14ac:dyDescent="0.15">
      <c r="B2998" s="129" t="s">
        <v>4883</v>
      </c>
      <c r="C2998" s="283" t="s">
        <v>4769</v>
      </c>
      <c r="D2998" s="179" t="s">
        <v>4884</v>
      </c>
      <c r="E2998" s="231" t="str">
        <f t="shared" si="47"/>
        <v>33</v>
      </c>
    </row>
    <row r="2999" spans="2:5" ht="13.5" x14ac:dyDescent="0.15">
      <c r="B2999" s="129" t="s">
        <v>4885</v>
      </c>
      <c r="C2999" s="283" t="s">
        <v>4769</v>
      </c>
      <c r="D2999" s="179" t="s">
        <v>4886</v>
      </c>
      <c r="E2999" s="231" t="str">
        <f t="shared" si="47"/>
        <v>33</v>
      </c>
    </row>
    <row r="3000" spans="2:5" ht="13.5" x14ac:dyDescent="0.15">
      <c r="B3000" s="129" t="s">
        <v>4887</v>
      </c>
      <c r="C3000" s="283" t="s">
        <v>4769</v>
      </c>
      <c r="D3000" s="179" t="s">
        <v>4888</v>
      </c>
      <c r="E3000" s="231" t="str">
        <f t="shared" si="47"/>
        <v>33</v>
      </c>
    </row>
    <row r="3001" spans="2:5" ht="13.5" x14ac:dyDescent="0.15">
      <c r="B3001" s="129" t="s">
        <v>4889</v>
      </c>
      <c r="C3001" s="283" t="s">
        <v>4769</v>
      </c>
      <c r="D3001" s="179" t="s">
        <v>4890</v>
      </c>
      <c r="E3001" s="231" t="str">
        <f t="shared" si="47"/>
        <v>33</v>
      </c>
    </row>
    <row r="3002" spans="2:5" ht="13.5" x14ac:dyDescent="0.15">
      <c r="B3002" s="129" t="s">
        <v>4891</v>
      </c>
      <c r="C3002" s="283" t="s">
        <v>4769</v>
      </c>
      <c r="D3002" s="179" t="s">
        <v>4892</v>
      </c>
      <c r="E3002" s="231" t="str">
        <f t="shared" si="47"/>
        <v>33</v>
      </c>
    </row>
    <row r="3003" spans="2:5" ht="13.5" x14ac:dyDescent="0.15">
      <c r="B3003" s="129" t="s">
        <v>4893</v>
      </c>
      <c r="C3003" s="283" t="s">
        <v>4769</v>
      </c>
      <c r="D3003" s="179" t="s">
        <v>4894</v>
      </c>
      <c r="E3003" s="231" t="str">
        <f t="shared" si="47"/>
        <v>33</v>
      </c>
    </row>
    <row r="3004" spans="2:5" ht="13.5" x14ac:dyDescent="0.15">
      <c r="B3004" s="129" t="s">
        <v>4895</v>
      </c>
      <c r="C3004" s="283" t="s">
        <v>4769</v>
      </c>
      <c r="D3004" s="179" t="s">
        <v>4896</v>
      </c>
      <c r="E3004" s="231" t="str">
        <f t="shared" si="47"/>
        <v>33</v>
      </c>
    </row>
    <row r="3005" spans="2:5" ht="13.5" x14ac:dyDescent="0.15">
      <c r="B3005" s="129" t="s">
        <v>4897</v>
      </c>
      <c r="C3005" s="283" t="s">
        <v>4769</v>
      </c>
      <c r="D3005" s="179" t="s">
        <v>4898</v>
      </c>
      <c r="E3005" s="231" t="str">
        <f t="shared" si="47"/>
        <v>33</v>
      </c>
    </row>
    <row r="3006" spans="2:5" ht="13.5" x14ac:dyDescent="0.15">
      <c r="B3006" s="129" t="s">
        <v>4899</v>
      </c>
      <c r="C3006" s="283" t="s">
        <v>4769</v>
      </c>
      <c r="D3006" s="179" t="s">
        <v>4900</v>
      </c>
      <c r="E3006" s="231" t="str">
        <f t="shared" si="47"/>
        <v>33</v>
      </c>
    </row>
    <row r="3007" spans="2:5" ht="13.5" x14ac:dyDescent="0.15">
      <c r="B3007" s="129" t="s">
        <v>4901</v>
      </c>
      <c r="C3007" s="283" t="s">
        <v>4769</v>
      </c>
      <c r="D3007" s="179" t="s">
        <v>4902</v>
      </c>
      <c r="E3007" s="231" t="str">
        <f t="shared" si="47"/>
        <v>33</v>
      </c>
    </row>
    <row r="3008" spans="2:5" ht="13.5" x14ac:dyDescent="0.15">
      <c r="B3008" s="129" t="s">
        <v>4903</v>
      </c>
      <c r="C3008" s="283" t="s">
        <v>4769</v>
      </c>
      <c r="D3008" s="179" t="s">
        <v>4904</v>
      </c>
      <c r="E3008" s="231" t="str">
        <f t="shared" si="47"/>
        <v>33</v>
      </c>
    </row>
    <row r="3009" spans="2:5" ht="13.5" x14ac:dyDescent="0.15">
      <c r="B3009" s="129" t="s">
        <v>4905</v>
      </c>
      <c r="C3009" s="283" t="s">
        <v>4769</v>
      </c>
      <c r="D3009" s="179" t="s">
        <v>4906</v>
      </c>
      <c r="E3009" s="231" t="str">
        <f t="shared" si="47"/>
        <v>33</v>
      </c>
    </row>
    <row r="3010" spans="2:5" ht="13.5" x14ac:dyDescent="0.15">
      <c r="B3010" s="129" t="s">
        <v>4907</v>
      </c>
      <c r="C3010" s="283" t="s">
        <v>4769</v>
      </c>
      <c r="D3010" s="179" t="s">
        <v>6570</v>
      </c>
      <c r="E3010" s="231" t="str">
        <f t="shared" si="47"/>
        <v>33</v>
      </c>
    </row>
    <row r="3011" spans="2:5" ht="13.5" x14ac:dyDescent="0.15">
      <c r="B3011" s="129" t="s">
        <v>4908</v>
      </c>
      <c r="C3011" s="283" t="s">
        <v>4769</v>
      </c>
      <c r="D3011" s="179" t="s">
        <v>6571</v>
      </c>
      <c r="E3011" s="231" t="str">
        <f t="shared" si="47"/>
        <v>33</v>
      </c>
    </row>
    <row r="3012" spans="2:5" ht="13.5" x14ac:dyDescent="0.15">
      <c r="B3012" s="129" t="s">
        <v>4909</v>
      </c>
      <c r="C3012" s="283" t="s">
        <v>4769</v>
      </c>
      <c r="D3012" s="222" t="s">
        <v>6572</v>
      </c>
      <c r="E3012" s="231" t="str">
        <f t="shared" si="47"/>
        <v>33</v>
      </c>
    </row>
    <row r="3013" spans="2:5" ht="14.25" thickBot="1" x14ac:dyDescent="0.2">
      <c r="B3013" s="139" t="s">
        <v>6917</v>
      </c>
      <c r="C3013" s="284" t="s">
        <v>4769</v>
      </c>
      <c r="D3013" s="224" t="s">
        <v>6573</v>
      </c>
      <c r="E3013" s="231" t="str">
        <f t="shared" si="47"/>
        <v>33</v>
      </c>
    </row>
    <row r="3014" spans="2:5" ht="13.5" x14ac:dyDescent="0.15">
      <c r="B3014" s="140" t="s">
        <v>4956</v>
      </c>
      <c r="C3014" s="275" t="s">
        <v>4910</v>
      </c>
      <c r="D3014" s="171" t="s">
        <v>6574</v>
      </c>
      <c r="E3014" s="231" t="str">
        <f t="shared" si="47"/>
        <v>34</v>
      </c>
    </row>
    <row r="3015" spans="2:5" ht="13.5" x14ac:dyDescent="0.15">
      <c r="B3015" s="141" t="s">
        <v>4957</v>
      </c>
      <c r="C3015" s="276" t="s">
        <v>4910</v>
      </c>
      <c r="D3015" s="172" t="s">
        <v>4958</v>
      </c>
      <c r="E3015" s="231" t="str">
        <f t="shared" si="47"/>
        <v>34</v>
      </c>
    </row>
    <row r="3016" spans="2:5" ht="13.5" x14ac:dyDescent="0.15">
      <c r="B3016" s="141" t="s">
        <v>4959</v>
      </c>
      <c r="C3016" s="276" t="s">
        <v>4910</v>
      </c>
      <c r="D3016" s="172" t="s">
        <v>4960</v>
      </c>
      <c r="E3016" s="231" t="str">
        <f t="shared" ref="E3016:E3080" si="48">LEFT(B3016,2)</f>
        <v>34</v>
      </c>
    </row>
    <row r="3017" spans="2:5" ht="13.5" x14ac:dyDescent="0.15">
      <c r="B3017" s="141" t="s">
        <v>4961</v>
      </c>
      <c r="C3017" s="276" t="s">
        <v>4910</v>
      </c>
      <c r="D3017" s="172" t="s">
        <v>6575</v>
      </c>
      <c r="E3017" s="231" t="str">
        <f t="shared" si="48"/>
        <v>34</v>
      </c>
    </row>
    <row r="3018" spans="2:5" ht="13.5" x14ac:dyDescent="0.15">
      <c r="B3018" s="141" t="s">
        <v>4962</v>
      </c>
      <c r="C3018" s="276" t="s">
        <v>4910</v>
      </c>
      <c r="D3018" s="172" t="s">
        <v>6576</v>
      </c>
      <c r="E3018" s="231" t="str">
        <f t="shared" si="48"/>
        <v>34</v>
      </c>
    </row>
    <row r="3019" spans="2:5" ht="13.5" x14ac:dyDescent="0.15">
      <c r="B3019" s="141" t="s">
        <v>4963</v>
      </c>
      <c r="C3019" s="276" t="s">
        <v>4910</v>
      </c>
      <c r="D3019" s="172" t="s">
        <v>4964</v>
      </c>
      <c r="E3019" s="231" t="str">
        <f t="shared" si="48"/>
        <v>34</v>
      </c>
    </row>
    <row r="3020" spans="2:5" ht="13.5" x14ac:dyDescent="0.15">
      <c r="B3020" s="141" t="s">
        <v>4965</v>
      </c>
      <c r="C3020" s="276" t="s">
        <v>4910</v>
      </c>
      <c r="D3020" s="172" t="s">
        <v>4966</v>
      </c>
      <c r="E3020" s="231" t="str">
        <f t="shared" si="48"/>
        <v>34</v>
      </c>
    </row>
    <row r="3021" spans="2:5" ht="13.5" x14ac:dyDescent="0.15">
      <c r="B3021" s="141" t="s">
        <v>4967</v>
      </c>
      <c r="C3021" s="276" t="s">
        <v>4910</v>
      </c>
      <c r="D3021" s="172" t="s">
        <v>4968</v>
      </c>
      <c r="E3021" s="231" t="str">
        <f t="shared" si="48"/>
        <v>34</v>
      </c>
    </row>
    <row r="3022" spans="2:5" ht="13.5" x14ac:dyDescent="0.15">
      <c r="B3022" s="141" t="s">
        <v>4969</v>
      </c>
      <c r="C3022" s="276" t="s">
        <v>4910</v>
      </c>
      <c r="D3022" s="172" t="s">
        <v>4970</v>
      </c>
      <c r="E3022" s="231" t="str">
        <f t="shared" si="48"/>
        <v>34</v>
      </c>
    </row>
    <row r="3023" spans="2:5" ht="13.5" x14ac:dyDescent="0.15">
      <c r="B3023" s="141" t="s">
        <v>4971</v>
      </c>
      <c r="C3023" s="276" t="s">
        <v>4910</v>
      </c>
      <c r="D3023" s="172" t="s">
        <v>4972</v>
      </c>
      <c r="E3023" s="231" t="str">
        <f t="shared" si="48"/>
        <v>34</v>
      </c>
    </row>
    <row r="3024" spans="2:5" ht="13.5" x14ac:dyDescent="0.15">
      <c r="B3024" s="141" t="s">
        <v>4973</v>
      </c>
      <c r="C3024" s="276" t="s">
        <v>4910</v>
      </c>
      <c r="D3024" s="172" t="s">
        <v>6577</v>
      </c>
      <c r="E3024" s="231" t="str">
        <f t="shared" si="48"/>
        <v>34</v>
      </c>
    </row>
    <row r="3025" spans="2:5" ht="14.25" thickBot="1" x14ac:dyDescent="0.2">
      <c r="B3025" s="142" t="s">
        <v>4974</v>
      </c>
      <c r="C3025" s="277" t="s">
        <v>4910</v>
      </c>
      <c r="D3025" s="173" t="s">
        <v>6578</v>
      </c>
      <c r="E3025" s="231" t="str">
        <f t="shared" si="48"/>
        <v>34</v>
      </c>
    </row>
    <row r="3026" spans="2:5" ht="13.5" x14ac:dyDescent="0.15">
      <c r="B3026" s="135" t="s">
        <v>5014</v>
      </c>
      <c r="C3026" s="278" t="s">
        <v>4975</v>
      </c>
      <c r="D3026" s="174" t="s">
        <v>5015</v>
      </c>
      <c r="E3026" s="231" t="str">
        <f t="shared" si="48"/>
        <v>35</v>
      </c>
    </row>
    <row r="3027" spans="2:5" ht="13.5" x14ac:dyDescent="0.15">
      <c r="B3027" s="136" t="s">
        <v>5016</v>
      </c>
      <c r="C3027" s="279" t="s">
        <v>4975</v>
      </c>
      <c r="D3027" s="175" t="s">
        <v>5017</v>
      </c>
      <c r="E3027" s="231" t="str">
        <f t="shared" si="48"/>
        <v>35</v>
      </c>
    </row>
    <row r="3028" spans="2:5" ht="13.5" x14ac:dyDescent="0.15">
      <c r="B3028" s="136" t="s">
        <v>5018</v>
      </c>
      <c r="C3028" s="279" t="s">
        <v>4975</v>
      </c>
      <c r="D3028" s="175" t="s">
        <v>5019</v>
      </c>
      <c r="E3028" s="231" t="str">
        <f t="shared" si="48"/>
        <v>35</v>
      </c>
    </row>
    <row r="3029" spans="2:5" ht="13.5" x14ac:dyDescent="0.15">
      <c r="B3029" s="136" t="s">
        <v>5020</v>
      </c>
      <c r="C3029" s="279" t="s">
        <v>4975</v>
      </c>
      <c r="D3029" s="175" t="s">
        <v>5021</v>
      </c>
      <c r="E3029" s="231" t="str">
        <f t="shared" si="48"/>
        <v>35</v>
      </c>
    </row>
    <row r="3030" spans="2:5" ht="13.5" x14ac:dyDescent="0.15">
      <c r="B3030" s="136" t="s">
        <v>5022</v>
      </c>
      <c r="C3030" s="279" t="s">
        <v>4975</v>
      </c>
      <c r="D3030" s="175" t="s">
        <v>6579</v>
      </c>
      <c r="E3030" s="231" t="str">
        <f t="shared" si="48"/>
        <v>35</v>
      </c>
    </row>
    <row r="3031" spans="2:5" ht="13.5" x14ac:dyDescent="0.15">
      <c r="B3031" s="164" t="s">
        <v>5023</v>
      </c>
      <c r="C3031" s="279" t="s">
        <v>4975</v>
      </c>
      <c r="D3031" s="225" t="s">
        <v>5024</v>
      </c>
      <c r="E3031" s="231" t="str">
        <f t="shared" si="48"/>
        <v>35</v>
      </c>
    </row>
    <row r="3032" spans="2:5" ht="13.5" x14ac:dyDescent="0.15">
      <c r="B3032" s="136" t="s">
        <v>5025</v>
      </c>
      <c r="C3032" s="279" t="s">
        <v>4975</v>
      </c>
      <c r="D3032" s="175" t="s">
        <v>5026</v>
      </c>
      <c r="E3032" s="231" t="str">
        <f t="shared" si="48"/>
        <v>35</v>
      </c>
    </row>
    <row r="3033" spans="2:5" ht="13.5" x14ac:dyDescent="0.15">
      <c r="B3033" s="136" t="s">
        <v>5027</v>
      </c>
      <c r="C3033" s="279" t="s">
        <v>4975</v>
      </c>
      <c r="D3033" s="175" t="s">
        <v>5028</v>
      </c>
      <c r="E3033" s="231" t="str">
        <f t="shared" si="48"/>
        <v>35</v>
      </c>
    </row>
    <row r="3034" spans="2:5" ht="13.5" x14ac:dyDescent="0.15">
      <c r="B3034" s="136" t="s">
        <v>5029</v>
      </c>
      <c r="C3034" s="279" t="s">
        <v>4975</v>
      </c>
      <c r="D3034" s="175" t="s">
        <v>5030</v>
      </c>
      <c r="E3034" s="231" t="str">
        <f t="shared" si="48"/>
        <v>35</v>
      </c>
    </row>
    <row r="3035" spans="2:5" ht="13.5" x14ac:dyDescent="0.15">
      <c r="B3035" s="136" t="s">
        <v>5031</v>
      </c>
      <c r="C3035" s="279" t="s">
        <v>4975</v>
      </c>
      <c r="D3035" s="175" t="s">
        <v>5032</v>
      </c>
      <c r="E3035" s="231" t="str">
        <f t="shared" si="48"/>
        <v>35</v>
      </c>
    </row>
    <row r="3036" spans="2:5" ht="13.5" x14ac:dyDescent="0.15">
      <c r="B3036" s="136" t="s">
        <v>5033</v>
      </c>
      <c r="C3036" s="279" t="s">
        <v>4975</v>
      </c>
      <c r="D3036" s="175" t="s">
        <v>5034</v>
      </c>
      <c r="E3036" s="231" t="str">
        <f t="shared" si="48"/>
        <v>35</v>
      </c>
    </row>
    <row r="3037" spans="2:5" ht="13.5" x14ac:dyDescent="0.15">
      <c r="B3037" s="136" t="s">
        <v>5035</v>
      </c>
      <c r="C3037" s="279" t="s">
        <v>4975</v>
      </c>
      <c r="D3037" s="175" t="s">
        <v>5036</v>
      </c>
      <c r="E3037" s="231" t="str">
        <f t="shared" si="48"/>
        <v>35</v>
      </c>
    </row>
    <row r="3038" spans="2:5" ht="13.5" x14ac:dyDescent="0.15">
      <c r="B3038" s="136" t="s">
        <v>7248</v>
      </c>
      <c r="C3038" s="279" t="s">
        <v>7249</v>
      </c>
      <c r="D3038" s="175" t="s">
        <v>7250</v>
      </c>
      <c r="E3038" s="231" t="str">
        <f t="shared" si="48"/>
        <v>35</v>
      </c>
    </row>
    <row r="3039" spans="2:5" ht="13.5" x14ac:dyDescent="0.15">
      <c r="B3039" s="136" t="s">
        <v>5037</v>
      </c>
      <c r="C3039" s="279" t="s">
        <v>4975</v>
      </c>
      <c r="D3039" s="175" t="s">
        <v>6580</v>
      </c>
      <c r="E3039" s="231" t="str">
        <f t="shared" si="48"/>
        <v>35</v>
      </c>
    </row>
    <row r="3040" spans="2:5" ht="13.5" x14ac:dyDescent="0.15">
      <c r="B3040" s="136" t="s">
        <v>5038</v>
      </c>
      <c r="C3040" s="279" t="s">
        <v>4975</v>
      </c>
      <c r="D3040" s="175" t="s">
        <v>6581</v>
      </c>
      <c r="E3040" s="231" t="str">
        <f t="shared" si="48"/>
        <v>35</v>
      </c>
    </row>
    <row r="3041" spans="2:5" ht="13.5" x14ac:dyDescent="0.15">
      <c r="B3041" s="136" t="s">
        <v>5039</v>
      </c>
      <c r="C3041" s="279" t="s">
        <v>4975</v>
      </c>
      <c r="D3041" s="175" t="s">
        <v>6582</v>
      </c>
      <c r="E3041" s="231" t="str">
        <f t="shared" si="48"/>
        <v>35</v>
      </c>
    </row>
    <row r="3042" spans="2:5" ht="13.5" x14ac:dyDescent="0.15">
      <c r="B3042" s="164" t="s">
        <v>5040</v>
      </c>
      <c r="C3042" s="279" t="s">
        <v>4975</v>
      </c>
      <c r="D3042" s="225" t="s">
        <v>6583</v>
      </c>
      <c r="E3042" s="231" t="str">
        <f t="shared" si="48"/>
        <v>35</v>
      </c>
    </row>
    <row r="3043" spans="2:5" ht="13.5" x14ac:dyDescent="0.15">
      <c r="B3043" s="164" t="s">
        <v>5041</v>
      </c>
      <c r="C3043" s="279" t="s">
        <v>4975</v>
      </c>
      <c r="D3043" s="225" t="s">
        <v>6584</v>
      </c>
      <c r="E3043" s="231" t="str">
        <f t="shared" si="48"/>
        <v>35</v>
      </c>
    </row>
    <row r="3044" spans="2:5" ht="14.25" thickBot="1" x14ac:dyDescent="0.2">
      <c r="B3044" s="165">
        <v>358746</v>
      </c>
      <c r="C3044" s="280" t="s">
        <v>4975</v>
      </c>
      <c r="D3044" s="226" t="s">
        <v>6585</v>
      </c>
      <c r="E3044" s="231" t="str">
        <f t="shared" si="48"/>
        <v>35</v>
      </c>
    </row>
    <row r="3045" spans="2:5" ht="13.5" x14ac:dyDescent="0.15">
      <c r="B3045" s="138" t="s">
        <v>5091</v>
      </c>
      <c r="C3045" s="281" t="s">
        <v>5042</v>
      </c>
      <c r="D3045" s="178" t="s">
        <v>5092</v>
      </c>
      <c r="E3045" s="231" t="str">
        <f t="shared" si="48"/>
        <v>36</v>
      </c>
    </row>
    <row r="3046" spans="2:5" ht="13.5" x14ac:dyDescent="0.15">
      <c r="B3046" s="129" t="s">
        <v>5093</v>
      </c>
      <c r="C3046" s="283" t="s">
        <v>5042</v>
      </c>
      <c r="D3046" s="179" t="s">
        <v>5094</v>
      </c>
      <c r="E3046" s="231" t="str">
        <f t="shared" si="48"/>
        <v>36</v>
      </c>
    </row>
    <row r="3047" spans="2:5" ht="13.5" x14ac:dyDescent="0.15">
      <c r="B3047" s="129" t="s">
        <v>5095</v>
      </c>
      <c r="C3047" s="283" t="s">
        <v>5042</v>
      </c>
      <c r="D3047" s="179" t="s">
        <v>5096</v>
      </c>
      <c r="E3047" s="231" t="str">
        <f t="shared" si="48"/>
        <v>36</v>
      </c>
    </row>
    <row r="3048" spans="2:5" ht="13.5" x14ac:dyDescent="0.15">
      <c r="B3048" s="129" t="s">
        <v>5097</v>
      </c>
      <c r="C3048" s="283" t="s">
        <v>5042</v>
      </c>
      <c r="D3048" s="179" t="s">
        <v>5098</v>
      </c>
      <c r="E3048" s="231" t="str">
        <f t="shared" si="48"/>
        <v>36</v>
      </c>
    </row>
    <row r="3049" spans="2:5" ht="13.5" x14ac:dyDescent="0.15">
      <c r="B3049" s="129" t="s">
        <v>5099</v>
      </c>
      <c r="C3049" s="283" t="s">
        <v>5042</v>
      </c>
      <c r="D3049" s="179" t="s">
        <v>5100</v>
      </c>
      <c r="E3049" s="231" t="str">
        <f t="shared" si="48"/>
        <v>36</v>
      </c>
    </row>
    <row r="3050" spans="2:5" ht="13.5" x14ac:dyDescent="0.15">
      <c r="B3050" s="129" t="s">
        <v>5101</v>
      </c>
      <c r="C3050" s="283" t="s">
        <v>5042</v>
      </c>
      <c r="D3050" s="179" t="s">
        <v>5102</v>
      </c>
      <c r="E3050" s="231" t="str">
        <f t="shared" si="48"/>
        <v>36</v>
      </c>
    </row>
    <row r="3051" spans="2:5" ht="13.5" x14ac:dyDescent="0.15">
      <c r="B3051" s="129" t="s">
        <v>5103</v>
      </c>
      <c r="C3051" s="283" t="s">
        <v>5042</v>
      </c>
      <c r="D3051" s="179" t="s">
        <v>5104</v>
      </c>
      <c r="E3051" s="231" t="str">
        <f t="shared" si="48"/>
        <v>36</v>
      </c>
    </row>
    <row r="3052" spans="2:5" ht="13.5" x14ac:dyDescent="0.15">
      <c r="B3052" s="129" t="s">
        <v>5105</v>
      </c>
      <c r="C3052" s="283" t="s">
        <v>5042</v>
      </c>
      <c r="D3052" s="179" t="s">
        <v>5106</v>
      </c>
      <c r="E3052" s="231" t="str">
        <f t="shared" si="48"/>
        <v>36</v>
      </c>
    </row>
    <row r="3053" spans="2:5" ht="13.5" x14ac:dyDescent="0.15">
      <c r="B3053" s="129" t="s">
        <v>5107</v>
      </c>
      <c r="C3053" s="283" t="s">
        <v>5042</v>
      </c>
      <c r="D3053" s="179" t="s">
        <v>5108</v>
      </c>
      <c r="E3053" s="231" t="str">
        <f t="shared" si="48"/>
        <v>36</v>
      </c>
    </row>
    <row r="3054" spans="2:5" ht="13.5" x14ac:dyDescent="0.15">
      <c r="B3054" s="129" t="s">
        <v>5109</v>
      </c>
      <c r="C3054" s="283" t="s">
        <v>5042</v>
      </c>
      <c r="D3054" s="179" t="s">
        <v>5110</v>
      </c>
      <c r="E3054" s="231" t="str">
        <f t="shared" si="48"/>
        <v>36</v>
      </c>
    </row>
    <row r="3055" spans="2:5" ht="13.5" x14ac:dyDescent="0.15">
      <c r="B3055" s="129" t="s">
        <v>5111</v>
      </c>
      <c r="C3055" s="283" t="s">
        <v>5042</v>
      </c>
      <c r="D3055" s="179" t="s">
        <v>6586</v>
      </c>
      <c r="E3055" s="231" t="str">
        <f t="shared" si="48"/>
        <v>36</v>
      </c>
    </row>
    <row r="3056" spans="2:5" ht="13.5" x14ac:dyDescent="0.15">
      <c r="B3056" s="129" t="s">
        <v>5112</v>
      </c>
      <c r="C3056" s="283" t="s">
        <v>5042</v>
      </c>
      <c r="D3056" s="179" t="s">
        <v>5113</v>
      </c>
      <c r="E3056" s="231" t="str">
        <f t="shared" si="48"/>
        <v>36</v>
      </c>
    </row>
    <row r="3057" spans="2:5" ht="13.5" x14ac:dyDescent="0.15">
      <c r="B3057" s="129" t="s">
        <v>5114</v>
      </c>
      <c r="C3057" s="283" t="s">
        <v>5042</v>
      </c>
      <c r="D3057" s="179" t="s">
        <v>5115</v>
      </c>
      <c r="E3057" s="231" t="str">
        <f t="shared" si="48"/>
        <v>36</v>
      </c>
    </row>
    <row r="3058" spans="2:5" ht="13.5" x14ac:dyDescent="0.15">
      <c r="B3058" s="129" t="s">
        <v>5116</v>
      </c>
      <c r="C3058" s="283" t="s">
        <v>5042</v>
      </c>
      <c r="D3058" s="179" t="s">
        <v>5117</v>
      </c>
      <c r="E3058" s="231" t="str">
        <f t="shared" si="48"/>
        <v>36</v>
      </c>
    </row>
    <row r="3059" spans="2:5" ht="13.5" x14ac:dyDescent="0.15">
      <c r="B3059" s="129" t="s">
        <v>5118</v>
      </c>
      <c r="C3059" s="283" t="s">
        <v>5042</v>
      </c>
      <c r="D3059" s="179" t="s">
        <v>5119</v>
      </c>
      <c r="E3059" s="231" t="str">
        <f t="shared" si="48"/>
        <v>36</v>
      </c>
    </row>
    <row r="3060" spans="2:5" ht="13.5" x14ac:dyDescent="0.15">
      <c r="B3060" s="129" t="s">
        <v>5120</v>
      </c>
      <c r="C3060" s="283" t="s">
        <v>5042</v>
      </c>
      <c r="D3060" s="179" t="s">
        <v>6587</v>
      </c>
      <c r="E3060" s="231" t="str">
        <f t="shared" si="48"/>
        <v>36</v>
      </c>
    </row>
    <row r="3061" spans="2:5" ht="13.5" x14ac:dyDescent="0.15">
      <c r="B3061" s="129" t="s">
        <v>5121</v>
      </c>
      <c r="C3061" s="283" t="s">
        <v>5042</v>
      </c>
      <c r="D3061" s="179" t="s">
        <v>5122</v>
      </c>
      <c r="E3061" s="231" t="str">
        <f t="shared" si="48"/>
        <v>36</v>
      </c>
    </row>
    <row r="3062" spans="2:5" ht="13.5" x14ac:dyDescent="0.15">
      <c r="B3062" s="129" t="s">
        <v>5123</v>
      </c>
      <c r="C3062" s="283" t="s">
        <v>5042</v>
      </c>
      <c r="D3062" s="179" t="s">
        <v>5124</v>
      </c>
      <c r="E3062" s="231" t="str">
        <f t="shared" si="48"/>
        <v>36</v>
      </c>
    </row>
    <row r="3063" spans="2:5" ht="13.5" x14ac:dyDescent="0.15">
      <c r="B3063" s="129" t="s">
        <v>5125</v>
      </c>
      <c r="C3063" s="283" t="s">
        <v>5042</v>
      </c>
      <c r="D3063" s="179" t="s">
        <v>5126</v>
      </c>
      <c r="E3063" s="231" t="str">
        <f t="shared" si="48"/>
        <v>36</v>
      </c>
    </row>
    <row r="3064" spans="2:5" ht="13.5" x14ac:dyDescent="0.15">
      <c r="B3064" s="129" t="s">
        <v>5127</v>
      </c>
      <c r="C3064" s="283" t="s">
        <v>5042</v>
      </c>
      <c r="D3064" s="179" t="s">
        <v>5128</v>
      </c>
      <c r="E3064" s="231" t="str">
        <f t="shared" si="48"/>
        <v>36</v>
      </c>
    </row>
    <row r="3065" spans="2:5" ht="13.5" x14ac:dyDescent="0.15">
      <c r="B3065" s="129" t="s">
        <v>5129</v>
      </c>
      <c r="C3065" s="283" t="s">
        <v>5042</v>
      </c>
      <c r="D3065" s="179" t="s">
        <v>5130</v>
      </c>
      <c r="E3065" s="231" t="str">
        <f t="shared" si="48"/>
        <v>36</v>
      </c>
    </row>
    <row r="3066" spans="2:5" ht="13.5" x14ac:dyDescent="0.15">
      <c r="B3066" s="129" t="s">
        <v>5131</v>
      </c>
      <c r="C3066" s="283" t="s">
        <v>5042</v>
      </c>
      <c r="D3066" s="179" t="s">
        <v>5132</v>
      </c>
      <c r="E3066" s="231" t="str">
        <f t="shared" si="48"/>
        <v>36</v>
      </c>
    </row>
    <row r="3067" spans="2:5" ht="13.5" x14ac:dyDescent="0.15">
      <c r="B3067" s="129" t="s">
        <v>5133</v>
      </c>
      <c r="C3067" s="283" t="s">
        <v>5042</v>
      </c>
      <c r="D3067" s="179" t="s">
        <v>5134</v>
      </c>
      <c r="E3067" s="231" t="str">
        <f t="shared" si="48"/>
        <v>36</v>
      </c>
    </row>
    <row r="3068" spans="2:5" ht="13.5" x14ac:dyDescent="0.15">
      <c r="B3068" s="129" t="s">
        <v>5135</v>
      </c>
      <c r="C3068" s="283" t="s">
        <v>5042</v>
      </c>
      <c r="D3068" s="179" t="s">
        <v>5136</v>
      </c>
      <c r="E3068" s="231" t="str">
        <f t="shared" si="48"/>
        <v>36</v>
      </c>
    </row>
    <row r="3069" spans="2:5" ht="13.5" x14ac:dyDescent="0.15">
      <c r="B3069" s="129" t="s">
        <v>5137</v>
      </c>
      <c r="C3069" s="283" t="s">
        <v>5042</v>
      </c>
      <c r="D3069" s="179" t="s">
        <v>5138</v>
      </c>
      <c r="E3069" s="231" t="str">
        <f t="shared" si="48"/>
        <v>36</v>
      </c>
    </row>
    <row r="3070" spans="2:5" ht="13.5" x14ac:dyDescent="0.15">
      <c r="B3070" s="129" t="s">
        <v>5139</v>
      </c>
      <c r="C3070" s="283" t="s">
        <v>5042</v>
      </c>
      <c r="D3070" s="179" t="s">
        <v>5140</v>
      </c>
      <c r="E3070" s="231" t="str">
        <f t="shared" si="48"/>
        <v>36</v>
      </c>
    </row>
    <row r="3071" spans="2:5" ht="13.5" x14ac:dyDescent="0.15">
      <c r="B3071" s="129" t="s">
        <v>5141</v>
      </c>
      <c r="C3071" s="283" t="s">
        <v>5042</v>
      </c>
      <c r="D3071" s="179" t="s">
        <v>5142</v>
      </c>
      <c r="E3071" s="231" t="str">
        <f t="shared" si="48"/>
        <v>36</v>
      </c>
    </row>
    <row r="3072" spans="2:5" ht="13.5" x14ac:dyDescent="0.15">
      <c r="B3072" s="129" t="s">
        <v>5143</v>
      </c>
      <c r="C3072" s="283" t="s">
        <v>5042</v>
      </c>
      <c r="D3072" s="179" t="s">
        <v>5144</v>
      </c>
      <c r="E3072" s="231" t="str">
        <f t="shared" si="48"/>
        <v>36</v>
      </c>
    </row>
    <row r="3073" spans="2:5" ht="14.25" thickBot="1" x14ac:dyDescent="0.2">
      <c r="B3073" s="130" t="s">
        <v>5145</v>
      </c>
      <c r="C3073" s="312" t="s">
        <v>5042</v>
      </c>
      <c r="D3073" s="194" t="s">
        <v>6588</v>
      </c>
      <c r="E3073" s="231" t="str">
        <f t="shared" si="48"/>
        <v>36</v>
      </c>
    </row>
    <row r="3074" spans="2:5" ht="13.5" x14ac:dyDescent="0.15">
      <c r="B3074" s="140" t="s">
        <v>5181</v>
      </c>
      <c r="C3074" s="275" t="s">
        <v>5146</v>
      </c>
      <c r="D3074" s="171" t="s">
        <v>6589</v>
      </c>
      <c r="E3074" s="231" t="str">
        <f t="shared" si="48"/>
        <v>37</v>
      </c>
    </row>
    <row r="3075" spans="2:5" ht="13.5" x14ac:dyDescent="0.15">
      <c r="B3075" s="141" t="s">
        <v>5182</v>
      </c>
      <c r="C3075" s="276" t="s">
        <v>5146</v>
      </c>
      <c r="D3075" s="172" t="s">
        <v>6590</v>
      </c>
      <c r="E3075" s="231" t="str">
        <f t="shared" si="48"/>
        <v>37</v>
      </c>
    </row>
    <row r="3076" spans="2:5" ht="13.5" x14ac:dyDescent="0.15">
      <c r="B3076" s="141" t="s">
        <v>5183</v>
      </c>
      <c r="C3076" s="276" t="s">
        <v>5146</v>
      </c>
      <c r="D3076" s="172" t="s">
        <v>6591</v>
      </c>
      <c r="E3076" s="231" t="str">
        <f t="shared" si="48"/>
        <v>37</v>
      </c>
    </row>
    <row r="3077" spans="2:5" ht="13.5" x14ac:dyDescent="0.15">
      <c r="B3077" s="141" t="s">
        <v>5184</v>
      </c>
      <c r="C3077" s="276" t="s">
        <v>5146</v>
      </c>
      <c r="D3077" s="172" t="s">
        <v>5185</v>
      </c>
      <c r="E3077" s="231" t="str">
        <f t="shared" si="48"/>
        <v>37</v>
      </c>
    </row>
    <row r="3078" spans="2:5" ht="13.5" x14ac:dyDescent="0.15">
      <c r="B3078" s="141" t="s">
        <v>5186</v>
      </c>
      <c r="C3078" s="276" t="s">
        <v>5146</v>
      </c>
      <c r="D3078" s="172" t="s">
        <v>6592</v>
      </c>
      <c r="E3078" s="231" t="str">
        <f t="shared" si="48"/>
        <v>37</v>
      </c>
    </row>
    <row r="3079" spans="2:5" ht="13.5" x14ac:dyDescent="0.15">
      <c r="B3079" s="141" t="s">
        <v>5187</v>
      </c>
      <c r="C3079" s="276" t="s">
        <v>5146</v>
      </c>
      <c r="D3079" s="172" t="s">
        <v>6593</v>
      </c>
      <c r="E3079" s="231" t="str">
        <f t="shared" si="48"/>
        <v>37</v>
      </c>
    </row>
    <row r="3080" spans="2:5" ht="13.5" x14ac:dyDescent="0.15">
      <c r="B3080" s="141" t="s">
        <v>5188</v>
      </c>
      <c r="C3080" s="276" t="s">
        <v>5146</v>
      </c>
      <c r="D3080" s="172" t="s">
        <v>6594</v>
      </c>
      <c r="E3080" s="231" t="str">
        <f t="shared" si="48"/>
        <v>37</v>
      </c>
    </row>
    <row r="3081" spans="2:5" ht="13.5" x14ac:dyDescent="0.15">
      <c r="B3081" s="141" t="s">
        <v>5189</v>
      </c>
      <c r="C3081" s="276" t="s">
        <v>5146</v>
      </c>
      <c r="D3081" s="172" t="s">
        <v>5190</v>
      </c>
      <c r="E3081" s="231" t="str">
        <f t="shared" ref="E3081:E3144" si="49">LEFT(B3081,2)</f>
        <v>37</v>
      </c>
    </row>
    <row r="3082" spans="2:5" ht="13.5" x14ac:dyDescent="0.15">
      <c r="B3082" s="141" t="s">
        <v>5191</v>
      </c>
      <c r="C3082" s="276" t="s">
        <v>5146</v>
      </c>
      <c r="D3082" s="172" t="s">
        <v>5192</v>
      </c>
      <c r="E3082" s="231" t="str">
        <f t="shared" si="49"/>
        <v>37</v>
      </c>
    </row>
    <row r="3083" spans="2:5" ht="13.5" x14ac:dyDescent="0.15">
      <c r="B3083" s="141" t="s">
        <v>5193</v>
      </c>
      <c r="C3083" s="276" t="s">
        <v>5146</v>
      </c>
      <c r="D3083" s="172" t="s">
        <v>5194</v>
      </c>
      <c r="E3083" s="231" t="str">
        <f t="shared" si="49"/>
        <v>37</v>
      </c>
    </row>
    <row r="3084" spans="2:5" ht="13.5" x14ac:dyDescent="0.15">
      <c r="B3084" s="141" t="s">
        <v>5195</v>
      </c>
      <c r="C3084" s="276" t="s">
        <v>5146</v>
      </c>
      <c r="D3084" s="172" t="s">
        <v>5196</v>
      </c>
      <c r="E3084" s="231" t="str">
        <f t="shared" si="49"/>
        <v>37</v>
      </c>
    </row>
    <row r="3085" spans="2:5" ht="13.5" x14ac:dyDescent="0.15">
      <c r="B3085" s="141" t="s">
        <v>5197</v>
      </c>
      <c r="C3085" s="276" t="s">
        <v>5146</v>
      </c>
      <c r="D3085" s="172" t="s">
        <v>5198</v>
      </c>
      <c r="E3085" s="231" t="str">
        <f t="shared" si="49"/>
        <v>37</v>
      </c>
    </row>
    <row r="3086" spans="2:5" ht="13.5" x14ac:dyDescent="0.15">
      <c r="B3086" s="141" t="s">
        <v>5199</v>
      </c>
      <c r="C3086" s="276" t="s">
        <v>5146</v>
      </c>
      <c r="D3086" s="172" t="s">
        <v>6595</v>
      </c>
      <c r="E3086" s="231" t="str">
        <f t="shared" si="49"/>
        <v>37</v>
      </c>
    </row>
    <row r="3087" spans="2:5" ht="13.5" x14ac:dyDescent="0.15">
      <c r="B3087" s="141" t="s">
        <v>5200</v>
      </c>
      <c r="C3087" s="276" t="s">
        <v>5146</v>
      </c>
      <c r="D3087" s="172" t="s">
        <v>6596</v>
      </c>
      <c r="E3087" s="231" t="str">
        <f t="shared" si="49"/>
        <v>37</v>
      </c>
    </row>
    <row r="3088" spans="2:5" ht="13.5" x14ac:dyDescent="0.15">
      <c r="B3088" s="141" t="s">
        <v>5201</v>
      </c>
      <c r="C3088" s="276" t="s">
        <v>5146</v>
      </c>
      <c r="D3088" s="172" t="s">
        <v>5202</v>
      </c>
      <c r="E3088" s="231" t="str">
        <f t="shared" si="49"/>
        <v>37</v>
      </c>
    </row>
    <row r="3089" spans="2:5" ht="13.5" x14ac:dyDescent="0.15">
      <c r="B3089" s="141" t="s">
        <v>5203</v>
      </c>
      <c r="C3089" s="276" t="s">
        <v>5146</v>
      </c>
      <c r="D3089" s="172" t="s">
        <v>5204</v>
      </c>
      <c r="E3089" s="231" t="str">
        <f t="shared" si="49"/>
        <v>37</v>
      </c>
    </row>
    <row r="3090" spans="2:5" ht="13.5" x14ac:dyDescent="0.15">
      <c r="B3090" s="141" t="s">
        <v>5205</v>
      </c>
      <c r="C3090" s="276" t="s">
        <v>5146</v>
      </c>
      <c r="D3090" s="172" t="s">
        <v>5206</v>
      </c>
      <c r="E3090" s="231" t="str">
        <f t="shared" si="49"/>
        <v>37</v>
      </c>
    </row>
    <row r="3091" spans="2:5" ht="13.5" x14ac:dyDescent="0.15">
      <c r="B3091" s="141" t="s">
        <v>5207</v>
      </c>
      <c r="C3091" s="276" t="s">
        <v>5146</v>
      </c>
      <c r="D3091" s="172" t="s">
        <v>5208</v>
      </c>
      <c r="E3091" s="231" t="str">
        <f t="shared" si="49"/>
        <v>37</v>
      </c>
    </row>
    <row r="3092" spans="2:5" ht="13.5" x14ac:dyDescent="0.15">
      <c r="B3092" s="166" t="s">
        <v>5209</v>
      </c>
      <c r="C3092" s="276" t="s">
        <v>5146</v>
      </c>
      <c r="D3092" s="189" t="s">
        <v>6597</v>
      </c>
      <c r="E3092" s="231" t="str">
        <f t="shared" si="49"/>
        <v>37</v>
      </c>
    </row>
    <row r="3093" spans="2:5" ht="13.5" x14ac:dyDescent="0.15">
      <c r="B3093" s="166" t="s">
        <v>5210</v>
      </c>
      <c r="C3093" s="285" t="s">
        <v>5146</v>
      </c>
      <c r="D3093" s="189" t="s">
        <v>6598</v>
      </c>
      <c r="E3093" s="231" t="str">
        <f t="shared" si="49"/>
        <v>37</v>
      </c>
    </row>
    <row r="3094" spans="2:5" ht="14.25" thickBot="1" x14ac:dyDescent="0.2">
      <c r="B3094" s="142" t="s">
        <v>6375</v>
      </c>
      <c r="C3094" s="277" t="s">
        <v>5146</v>
      </c>
      <c r="D3094" s="184" t="s">
        <v>6599</v>
      </c>
      <c r="E3094" s="231" t="str">
        <f t="shared" si="49"/>
        <v>37</v>
      </c>
    </row>
    <row r="3095" spans="2:5" ht="13.5" x14ac:dyDescent="0.15">
      <c r="B3095" s="135" t="s">
        <v>5251</v>
      </c>
      <c r="C3095" s="278" t="s">
        <v>5211</v>
      </c>
      <c r="D3095" s="174" t="s">
        <v>5252</v>
      </c>
      <c r="E3095" s="231" t="str">
        <f t="shared" si="49"/>
        <v>38</v>
      </c>
    </row>
    <row r="3096" spans="2:5" ht="13.5" x14ac:dyDescent="0.15">
      <c r="B3096" s="136" t="s">
        <v>5253</v>
      </c>
      <c r="C3096" s="279" t="s">
        <v>5211</v>
      </c>
      <c r="D3096" s="175" t="s">
        <v>6600</v>
      </c>
      <c r="E3096" s="231" t="str">
        <f t="shared" si="49"/>
        <v>38</v>
      </c>
    </row>
    <row r="3097" spans="2:5" ht="13.5" x14ac:dyDescent="0.15">
      <c r="B3097" s="136" t="s">
        <v>5254</v>
      </c>
      <c r="C3097" s="279" t="s">
        <v>5211</v>
      </c>
      <c r="D3097" s="175" t="s">
        <v>6601</v>
      </c>
      <c r="E3097" s="231" t="str">
        <f t="shared" si="49"/>
        <v>38</v>
      </c>
    </row>
    <row r="3098" spans="2:5" ht="13.5" x14ac:dyDescent="0.15">
      <c r="B3098" s="136" t="s">
        <v>5255</v>
      </c>
      <c r="C3098" s="279" t="s">
        <v>5211</v>
      </c>
      <c r="D3098" s="175" t="s">
        <v>5256</v>
      </c>
      <c r="E3098" s="231" t="str">
        <f t="shared" si="49"/>
        <v>38</v>
      </c>
    </row>
    <row r="3099" spans="2:5" ht="13.5" x14ac:dyDescent="0.15">
      <c r="B3099" s="136" t="s">
        <v>5257</v>
      </c>
      <c r="C3099" s="279" t="s">
        <v>5211</v>
      </c>
      <c r="D3099" s="175" t="s">
        <v>5258</v>
      </c>
      <c r="E3099" s="231" t="str">
        <f t="shared" si="49"/>
        <v>38</v>
      </c>
    </row>
    <row r="3100" spans="2:5" ht="13.5" x14ac:dyDescent="0.15">
      <c r="B3100" s="136" t="s">
        <v>5259</v>
      </c>
      <c r="C3100" s="279" t="s">
        <v>5211</v>
      </c>
      <c r="D3100" s="175" t="s">
        <v>6602</v>
      </c>
      <c r="E3100" s="231" t="str">
        <f t="shared" si="49"/>
        <v>38</v>
      </c>
    </row>
    <row r="3101" spans="2:5" ht="13.5" x14ac:dyDescent="0.15">
      <c r="B3101" s="136" t="s">
        <v>5260</v>
      </c>
      <c r="C3101" s="279" t="s">
        <v>5211</v>
      </c>
      <c r="D3101" s="175" t="s">
        <v>5261</v>
      </c>
      <c r="E3101" s="231" t="str">
        <f t="shared" si="49"/>
        <v>38</v>
      </c>
    </row>
    <row r="3102" spans="2:5" ht="13.5" x14ac:dyDescent="0.15">
      <c r="B3102" s="136" t="s">
        <v>5262</v>
      </c>
      <c r="C3102" s="279" t="s">
        <v>5211</v>
      </c>
      <c r="D3102" s="175" t="s">
        <v>6603</v>
      </c>
      <c r="E3102" s="231" t="str">
        <f t="shared" si="49"/>
        <v>38</v>
      </c>
    </row>
    <row r="3103" spans="2:5" ht="13.5" x14ac:dyDescent="0.15">
      <c r="B3103" s="136" t="s">
        <v>5263</v>
      </c>
      <c r="C3103" s="279" t="s">
        <v>5211</v>
      </c>
      <c r="D3103" s="175" t="s">
        <v>5264</v>
      </c>
      <c r="E3103" s="231" t="str">
        <f t="shared" si="49"/>
        <v>38</v>
      </c>
    </row>
    <row r="3104" spans="2:5" ht="13.5" x14ac:dyDescent="0.15">
      <c r="B3104" s="136" t="s">
        <v>5265</v>
      </c>
      <c r="C3104" s="279" t="s">
        <v>5211</v>
      </c>
      <c r="D3104" s="175" t="s">
        <v>5266</v>
      </c>
      <c r="E3104" s="231" t="str">
        <f t="shared" si="49"/>
        <v>38</v>
      </c>
    </row>
    <row r="3105" spans="2:5" ht="13.5" x14ac:dyDescent="0.15">
      <c r="B3105" s="136" t="s">
        <v>5267</v>
      </c>
      <c r="C3105" s="279" t="s">
        <v>5211</v>
      </c>
      <c r="D3105" s="175" t="s">
        <v>5268</v>
      </c>
      <c r="E3105" s="231" t="str">
        <f t="shared" si="49"/>
        <v>38</v>
      </c>
    </row>
    <row r="3106" spans="2:5" ht="13.5" x14ac:dyDescent="0.15">
      <c r="B3106" s="136" t="s">
        <v>5269</v>
      </c>
      <c r="C3106" s="279" t="s">
        <v>5211</v>
      </c>
      <c r="D3106" s="175" t="s">
        <v>5270</v>
      </c>
      <c r="E3106" s="231" t="str">
        <f t="shared" si="49"/>
        <v>38</v>
      </c>
    </row>
    <row r="3107" spans="2:5" ht="13.5" x14ac:dyDescent="0.15">
      <c r="B3107" s="136" t="s">
        <v>5271</v>
      </c>
      <c r="C3107" s="279" t="s">
        <v>5211</v>
      </c>
      <c r="D3107" s="175" t="s">
        <v>5272</v>
      </c>
      <c r="E3107" s="231" t="str">
        <f t="shared" si="49"/>
        <v>38</v>
      </c>
    </row>
    <row r="3108" spans="2:5" ht="13.5" x14ac:dyDescent="0.15">
      <c r="B3108" s="136" t="s">
        <v>5273</v>
      </c>
      <c r="C3108" s="279" t="s">
        <v>5211</v>
      </c>
      <c r="D3108" s="175" t="s">
        <v>5274</v>
      </c>
      <c r="E3108" s="231" t="str">
        <f t="shared" si="49"/>
        <v>38</v>
      </c>
    </row>
    <row r="3109" spans="2:5" ht="13.5" x14ac:dyDescent="0.15">
      <c r="B3109" s="136" t="s">
        <v>5275</v>
      </c>
      <c r="C3109" s="279" t="s">
        <v>5211</v>
      </c>
      <c r="D3109" s="175" t="s">
        <v>6604</v>
      </c>
      <c r="E3109" s="231" t="str">
        <f t="shared" si="49"/>
        <v>38</v>
      </c>
    </row>
    <row r="3110" spans="2:5" ht="13.5" x14ac:dyDescent="0.15">
      <c r="B3110" s="136" t="s">
        <v>5276</v>
      </c>
      <c r="C3110" s="279" t="s">
        <v>5211</v>
      </c>
      <c r="D3110" s="175" t="s">
        <v>5277</v>
      </c>
      <c r="E3110" s="231" t="str">
        <f t="shared" si="49"/>
        <v>38</v>
      </c>
    </row>
    <row r="3111" spans="2:5" ht="13.5" x14ac:dyDescent="0.15">
      <c r="B3111" s="136" t="s">
        <v>5278</v>
      </c>
      <c r="C3111" s="279" t="s">
        <v>5211</v>
      </c>
      <c r="D3111" s="175" t="s">
        <v>5279</v>
      </c>
      <c r="E3111" s="231" t="str">
        <f t="shared" si="49"/>
        <v>38</v>
      </c>
    </row>
    <row r="3112" spans="2:5" ht="13.5" x14ac:dyDescent="0.15">
      <c r="B3112" s="136" t="s">
        <v>5280</v>
      </c>
      <c r="C3112" s="279" t="s">
        <v>5211</v>
      </c>
      <c r="D3112" s="175" t="s">
        <v>5281</v>
      </c>
      <c r="E3112" s="231" t="str">
        <f t="shared" si="49"/>
        <v>38</v>
      </c>
    </row>
    <row r="3113" spans="2:5" ht="13.5" x14ac:dyDescent="0.15">
      <c r="B3113" s="136" t="s">
        <v>5282</v>
      </c>
      <c r="C3113" s="279" t="s">
        <v>5211</v>
      </c>
      <c r="D3113" s="175" t="s">
        <v>5283</v>
      </c>
      <c r="E3113" s="231" t="str">
        <f t="shared" si="49"/>
        <v>38</v>
      </c>
    </row>
    <row r="3114" spans="2:5" ht="13.5" x14ac:dyDescent="0.15">
      <c r="B3114" s="136" t="s">
        <v>5284</v>
      </c>
      <c r="C3114" s="279" t="s">
        <v>5211</v>
      </c>
      <c r="D3114" s="175" t="s">
        <v>5285</v>
      </c>
      <c r="E3114" s="231" t="str">
        <f t="shared" si="49"/>
        <v>38</v>
      </c>
    </row>
    <row r="3115" spans="2:5" ht="13.5" x14ac:dyDescent="0.15">
      <c r="B3115" s="136" t="s">
        <v>5286</v>
      </c>
      <c r="C3115" s="279" t="s">
        <v>5211</v>
      </c>
      <c r="D3115" s="175" t="s">
        <v>6605</v>
      </c>
      <c r="E3115" s="231" t="str">
        <f t="shared" si="49"/>
        <v>38</v>
      </c>
    </row>
    <row r="3116" spans="2:5" ht="14.25" thickBot="1" x14ac:dyDescent="0.2">
      <c r="B3116" s="161" t="s">
        <v>5287</v>
      </c>
      <c r="C3116" s="280" t="s">
        <v>5211</v>
      </c>
      <c r="D3116" s="177" t="s">
        <v>6606</v>
      </c>
      <c r="E3116" s="231" t="str">
        <f t="shared" si="49"/>
        <v>38</v>
      </c>
    </row>
    <row r="3117" spans="2:5" ht="13.5" x14ac:dyDescent="0.15">
      <c r="B3117" s="248" t="s">
        <v>5357</v>
      </c>
      <c r="C3117" s="313" t="s">
        <v>5288</v>
      </c>
      <c r="D3117" s="227" t="s">
        <v>5358</v>
      </c>
      <c r="E3117" s="231" t="str">
        <f t="shared" si="49"/>
        <v>39</v>
      </c>
    </row>
    <row r="3118" spans="2:5" ht="13.5" x14ac:dyDescent="0.15">
      <c r="B3118" s="249" t="s">
        <v>5359</v>
      </c>
      <c r="C3118" s="314" t="s">
        <v>5288</v>
      </c>
      <c r="D3118" s="228" t="s">
        <v>7118</v>
      </c>
      <c r="E3118" s="231" t="str">
        <f t="shared" si="49"/>
        <v>39</v>
      </c>
    </row>
    <row r="3119" spans="2:5" ht="13.5" x14ac:dyDescent="0.15">
      <c r="B3119" s="249" t="s">
        <v>5360</v>
      </c>
      <c r="C3119" s="314" t="s">
        <v>5288</v>
      </c>
      <c r="D3119" s="228" t="s">
        <v>5361</v>
      </c>
      <c r="E3119" s="231" t="str">
        <f t="shared" si="49"/>
        <v>39</v>
      </c>
    </row>
    <row r="3120" spans="2:5" ht="13.5" x14ac:dyDescent="0.15">
      <c r="B3120" s="249" t="s">
        <v>5362</v>
      </c>
      <c r="C3120" s="314" t="s">
        <v>5288</v>
      </c>
      <c r="D3120" s="228" t="s">
        <v>5363</v>
      </c>
      <c r="E3120" s="231" t="str">
        <f t="shared" si="49"/>
        <v>39</v>
      </c>
    </row>
    <row r="3121" spans="2:5" ht="13.5" x14ac:dyDescent="0.15">
      <c r="B3121" s="249" t="s">
        <v>5364</v>
      </c>
      <c r="C3121" s="314" t="s">
        <v>5288</v>
      </c>
      <c r="D3121" s="228" t="s">
        <v>5365</v>
      </c>
      <c r="E3121" s="231" t="str">
        <f t="shared" si="49"/>
        <v>39</v>
      </c>
    </row>
    <row r="3122" spans="2:5" ht="13.5" x14ac:dyDescent="0.15">
      <c r="B3122" s="249" t="s">
        <v>5366</v>
      </c>
      <c r="C3122" s="314" t="s">
        <v>5288</v>
      </c>
      <c r="D3122" s="228" t="s">
        <v>7119</v>
      </c>
      <c r="E3122" s="231" t="str">
        <f t="shared" si="49"/>
        <v>39</v>
      </c>
    </row>
    <row r="3123" spans="2:5" ht="13.5" x14ac:dyDescent="0.15">
      <c r="B3123" s="249" t="s">
        <v>5367</v>
      </c>
      <c r="C3123" s="314" t="s">
        <v>5288</v>
      </c>
      <c r="D3123" s="228" t="s">
        <v>5368</v>
      </c>
      <c r="E3123" s="231" t="str">
        <f t="shared" si="49"/>
        <v>39</v>
      </c>
    </row>
    <row r="3124" spans="2:5" ht="13.5" x14ac:dyDescent="0.15">
      <c r="B3124" s="249" t="s">
        <v>5369</v>
      </c>
      <c r="C3124" s="314" t="s">
        <v>5288</v>
      </c>
      <c r="D3124" s="228" t="s">
        <v>5370</v>
      </c>
      <c r="E3124" s="231" t="str">
        <f t="shared" si="49"/>
        <v>39</v>
      </c>
    </row>
    <row r="3125" spans="2:5" ht="13.5" x14ac:dyDescent="0.15">
      <c r="B3125" s="249" t="s">
        <v>5371</v>
      </c>
      <c r="C3125" s="314" t="s">
        <v>5288</v>
      </c>
      <c r="D3125" s="228" t="s">
        <v>5372</v>
      </c>
      <c r="E3125" s="231" t="str">
        <f t="shared" si="49"/>
        <v>39</v>
      </c>
    </row>
    <row r="3126" spans="2:5" ht="13.5" x14ac:dyDescent="0.15">
      <c r="B3126" s="249" t="s">
        <v>5373</v>
      </c>
      <c r="C3126" s="314" t="s">
        <v>5288</v>
      </c>
      <c r="D3126" s="228" t="s">
        <v>5374</v>
      </c>
      <c r="E3126" s="231" t="str">
        <f t="shared" si="49"/>
        <v>39</v>
      </c>
    </row>
    <row r="3127" spans="2:5" ht="13.5" x14ac:dyDescent="0.15">
      <c r="B3127" s="249" t="s">
        <v>5375</v>
      </c>
      <c r="C3127" s="314" t="s">
        <v>5288</v>
      </c>
      <c r="D3127" s="228" t="s">
        <v>5376</v>
      </c>
      <c r="E3127" s="231" t="str">
        <f t="shared" si="49"/>
        <v>39</v>
      </c>
    </row>
    <row r="3128" spans="2:5" ht="13.5" x14ac:dyDescent="0.15">
      <c r="B3128" s="249" t="s">
        <v>5377</v>
      </c>
      <c r="C3128" s="314" t="s">
        <v>5288</v>
      </c>
      <c r="D3128" s="228" t="s">
        <v>5378</v>
      </c>
      <c r="E3128" s="231" t="str">
        <f t="shared" si="49"/>
        <v>39</v>
      </c>
    </row>
    <row r="3129" spans="2:5" ht="13.5" x14ac:dyDescent="0.15">
      <c r="B3129" s="249" t="s">
        <v>5379</v>
      </c>
      <c r="C3129" s="314" t="s">
        <v>5288</v>
      </c>
      <c r="D3129" s="228" t="s">
        <v>5380</v>
      </c>
      <c r="E3129" s="231" t="str">
        <f t="shared" si="49"/>
        <v>39</v>
      </c>
    </row>
    <row r="3130" spans="2:5" ht="13.5" x14ac:dyDescent="0.15">
      <c r="B3130" s="249" t="s">
        <v>5381</v>
      </c>
      <c r="C3130" s="314" t="s">
        <v>5288</v>
      </c>
      <c r="D3130" s="228" t="s">
        <v>5382</v>
      </c>
      <c r="E3130" s="231" t="str">
        <f t="shared" si="49"/>
        <v>39</v>
      </c>
    </row>
    <row r="3131" spans="2:5" ht="13.5" x14ac:dyDescent="0.15">
      <c r="B3131" s="249" t="s">
        <v>5383</v>
      </c>
      <c r="C3131" s="314" t="s">
        <v>5288</v>
      </c>
      <c r="D3131" s="228" t="s">
        <v>5384</v>
      </c>
      <c r="E3131" s="231" t="str">
        <f t="shared" si="49"/>
        <v>39</v>
      </c>
    </row>
    <row r="3132" spans="2:5" ht="13.5" x14ac:dyDescent="0.15">
      <c r="B3132" s="249" t="s">
        <v>5385</v>
      </c>
      <c r="C3132" s="314" t="s">
        <v>5288</v>
      </c>
      <c r="D3132" s="228" t="s">
        <v>5386</v>
      </c>
      <c r="E3132" s="231" t="str">
        <f t="shared" si="49"/>
        <v>39</v>
      </c>
    </row>
    <row r="3133" spans="2:5" ht="13.5" x14ac:dyDescent="0.15">
      <c r="B3133" s="249" t="s">
        <v>5387</v>
      </c>
      <c r="C3133" s="314" t="s">
        <v>5288</v>
      </c>
      <c r="D3133" s="228" t="s">
        <v>5388</v>
      </c>
      <c r="E3133" s="231" t="str">
        <f t="shared" si="49"/>
        <v>39</v>
      </c>
    </row>
    <row r="3134" spans="2:5" ht="13.5" x14ac:dyDescent="0.15">
      <c r="B3134" s="249" t="s">
        <v>5389</v>
      </c>
      <c r="C3134" s="314" t="s">
        <v>5288</v>
      </c>
      <c r="D3134" s="228" t="s">
        <v>5390</v>
      </c>
      <c r="E3134" s="231" t="str">
        <f t="shared" si="49"/>
        <v>39</v>
      </c>
    </row>
    <row r="3135" spans="2:5" ht="13.5" x14ac:dyDescent="0.15">
      <c r="B3135" s="249" t="s">
        <v>5391</v>
      </c>
      <c r="C3135" s="314" t="s">
        <v>5288</v>
      </c>
      <c r="D3135" s="228" t="s">
        <v>5392</v>
      </c>
      <c r="E3135" s="231" t="str">
        <f t="shared" si="49"/>
        <v>39</v>
      </c>
    </row>
    <row r="3136" spans="2:5" ht="13.5" x14ac:dyDescent="0.15">
      <c r="B3136" s="249" t="s">
        <v>5393</v>
      </c>
      <c r="C3136" s="314" t="s">
        <v>5288</v>
      </c>
      <c r="D3136" s="228" t="s">
        <v>5394</v>
      </c>
      <c r="E3136" s="231" t="str">
        <f t="shared" si="49"/>
        <v>39</v>
      </c>
    </row>
    <row r="3137" spans="2:5" ht="13.5" x14ac:dyDescent="0.15">
      <c r="B3137" s="249" t="s">
        <v>5395</v>
      </c>
      <c r="C3137" s="314" t="s">
        <v>5288</v>
      </c>
      <c r="D3137" s="228" t="s">
        <v>5396</v>
      </c>
      <c r="E3137" s="231" t="str">
        <f t="shared" si="49"/>
        <v>39</v>
      </c>
    </row>
    <row r="3138" spans="2:5" ht="13.5" x14ac:dyDescent="0.15">
      <c r="B3138" s="249" t="s">
        <v>5397</v>
      </c>
      <c r="C3138" s="314" t="s">
        <v>5288</v>
      </c>
      <c r="D3138" s="228" t="s">
        <v>5398</v>
      </c>
      <c r="E3138" s="231" t="str">
        <f t="shared" si="49"/>
        <v>39</v>
      </c>
    </row>
    <row r="3139" spans="2:5" ht="13.5" x14ac:dyDescent="0.15">
      <c r="B3139" s="249" t="s">
        <v>5399</v>
      </c>
      <c r="C3139" s="314" t="s">
        <v>5288</v>
      </c>
      <c r="D3139" s="228" t="s">
        <v>7120</v>
      </c>
      <c r="E3139" s="231" t="str">
        <f t="shared" si="49"/>
        <v>39</v>
      </c>
    </row>
    <row r="3140" spans="2:5" ht="13.5" x14ac:dyDescent="0.15">
      <c r="B3140" s="249" t="s">
        <v>5400</v>
      </c>
      <c r="C3140" s="314" t="s">
        <v>5288</v>
      </c>
      <c r="D3140" s="228" t="s">
        <v>5401</v>
      </c>
      <c r="E3140" s="231" t="str">
        <f t="shared" si="49"/>
        <v>39</v>
      </c>
    </row>
    <row r="3141" spans="2:5" ht="13.5" x14ac:dyDescent="0.15">
      <c r="B3141" s="249" t="s">
        <v>5402</v>
      </c>
      <c r="C3141" s="314" t="s">
        <v>5288</v>
      </c>
      <c r="D3141" s="228" t="s">
        <v>5403</v>
      </c>
      <c r="E3141" s="231" t="str">
        <f t="shared" si="49"/>
        <v>39</v>
      </c>
    </row>
    <row r="3142" spans="2:5" ht="13.5" x14ac:dyDescent="0.15">
      <c r="B3142" s="249" t="s">
        <v>5404</v>
      </c>
      <c r="C3142" s="314" t="s">
        <v>5288</v>
      </c>
      <c r="D3142" s="228" t="s">
        <v>5405</v>
      </c>
      <c r="E3142" s="231" t="str">
        <f t="shared" si="49"/>
        <v>39</v>
      </c>
    </row>
    <row r="3143" spans="2:5" ht="13.5" x14ac:dyDescent="0.15">
      <c r="B3143" s="249" t="s">
        <v>5406</v>
      </c>
      <c r="C3143" s="314" t="s">
        <v>5288</v>
      </c>
      <c r="D3143" s="228" t="s">
        <v>5407</v>
      </c>
      <c r="E3143" s="231" t="str">
        <f t="shared" si="49"/>
        <v>39</v>
      </c>
    </row>
    <row r="3144" spans="2:5" ht="13.5" x14ac:dyDescent="0.15">
      <c r="B3144" s="249" t="s">
        <v>5408</v>
      </c>
      <c r="C3144" s="314" t="s">
        <v>5288</v>
      </c>
      <c r="D3144" s="228" t="s">
        <v>7121</v>
      </c>
      <c r="E3144" s="231" t="str">
        <f t="shared" si="49"/>
        <v>39</v>
      </c>
    </row>
    <row r="3145" spans="2:5" ht="13.5" x14ac:dyDescent="0.15">
      <c r="B3145" s="249" t="s">
        <v>5409</v>
      </c>
      <c r="C3145" s="314" t="s">
        <v>5288</v>
      </c>
      <c r="D3145" s="228" t="s">
        <v>7122</v>
      </c>
      <c r="E3145" s="231" t="str">
        <f t="shared" ref="E3145:E3208" si="50">LEFT(B3145,2)</f>
        <v>39</v>
      </c>
    </row>
    <row r="3146" spans="2:5" ht="13.5" x14ac:dyDescent="0.15">
      <c r="B3146" s="249" t="s">
        <v>5410</v>
      </c>
      <c r="C3146" s="314" t="s">
        <v>5288</v>
      </c>
      <c r="D3146" s="228" t="s">
        <v>5411</v>
      </c>
      <c r="E3146" s="231" t="str">
        <f t="shared" si="50"/>
        <v>39</v>
      </c>
    </row>
    <row r="3147" spans="2:5" ht="13.5" x14ac:dyDescent="0.15">
      <c r="B3147" s="249" t="s">
        <v>5412</v>
      </c>
      <c r="C3147" s="314" t="s">
        <v>5288</v>
      </c>
      <c r="D3147" s="228" t="s">
        <v>7123</v>
      </c>
      <c r="E3147" s="231" t="str">
        <f t="shared" si="50"/>
        <v>39</v>
      </c>
    </row>
    <row r="3148" spans="2:5" ht="13.5" x14ac:dyDescent="0.15">
      <c r="B3148" s="249" t="s">
        <v>5413</v>
      </c>
      <c r="C3148" s="314" t="s">
        <v>5288</v>
      </c>
      <c r="D3148" s="228" t="s">
        <v>7124</v>
      </c>
      <c r="E3148" s="231" t="str">
        <f t="shared" si="50"/>
        <v>39</v>
      </c>
    </row>
    <row r="3149" spans="2:5" ht="14.25" thickBot="1" x14ac:dyDescent="0.2">
      <c r="B3149" s="167" t="s">
        <v>5414</v>
      </c>
      <c r="C3149" s="315" t="s">
        <v>5288</v>
      </c>
      <c r="D3149" s="229" t="s">
        <v>7125</v>
      </c>
      <c r="E3149" s="231" t="str">
        <f t="shared" si="50"/>
        <v>39</v>
      </c>
    </row>
    <row r="3150" spans="2:5" ht="13.5" x14ac:dyDescent="0.15">
      <c r="B3150" s="140" t="s">
        <v>5532</v>
      </c>
      <c r="C3150" s="275" t="s">
        <v>5415</v>
      </c>
      <c r="D3150" s="171" t="s">
        <v>6609</v>
      </c>
      <c r="E3150" s="231" t="str">
        <f t="shared" si="50"/>
        <v>40</v>
      </c>
    </row>
    <row r="3151" spans="2:5" ht="13.5" x14ac:dyDescent="0.15">
      <c r="B3151" s="141" t="s">
        <v>5533</v>
      </c>
      <c r="C3151" s="276" t="s">
        <v>5415</v>
      </c>
      <c r="D3151" s="172" t="s">
        <v>5534</v>
      </c>
      <c r="E3151" s="231" t="str">
        <f t="shared" si="50"/>
        <v>40</v>
      </c>
    </row>
    <row r="3152" spans="2:5" ht="13.5" x14ac:dyDescent="0.15">
      <c r="B3152" s="141" t="s">
        <v>5535</v>
      </c>
      <c r="C3152" s="276" t="s">
        <v>5415</v>
      </c>
      <c r="D3152" s="172" t="s">
        <v>6610</v>
      </c>
      <c r="E3152" s="231" t="str">
        <f t="shared" si="50"/>
        <v>40</v>
      </c>
    </row>
    <row r="3153" spans="2:5" ht="13.5" x14ac:dyDescent="0.15">
      <c r="B3153" s="141" t="s">
        <v>5536</v>
      </c>
      <c r="C3153" s="276" t="s">
        <v>5415</v>
      </c>
      <c r="D3153" s="172" t="s">
        <v>5537</v>
      </c>
      <c r="E3153" s="231" t="str">
        <f t="shared" si="50"/>
        <v>40</v>
      </c>
    </row>
    <row r="3154" spans="2:5" ht="13.5" x14ac:dyDescent="0.15">
      <c r="B3154" s="141" t="s">
        <v>5538</v>
      </c>
      <c r="C3154" s="276" t="s">
        <v>5415</v>
      </c>
      <c r="D3154" s="172" t="s">
        <v>5539</v>
      </c>
      <c r="E3154" s="231" t="str">
        <f t="shared" si="50"/>
        <v>40</v>
      </c>
    </row>
    <row r="3155" spans="2:5" ht="13.5" x14ac:dyDescent="0.15">
      <c r="B3155" s="141" t="s">
        <v>5540</v>
      </c>
      <c r="C3155" s="276" t="s">
        <v>5415</v>
      </c>
      <c r="D3155" s="172" t="s">
        <v>5541</v>
      </c>
      <c r="E3155" s="231" t="str">
        <f t="shared" si="50"/>
        <v>40</v>
      </c>
    </row>
    <row r="3156" spans="2:5" ht="13.5" x14ac:dyDescent="0.15">
      <c r="B3156" s="141" t="s">
        <v>5542</v>
      </c>
      <c r="C3156" s="276" t="s">
        <v>5415</v>
      </c>
      <c r="D3156" s="172" t="s">
        <v>5543</v>
      </c>
      <c r="E3156" s="231" t="str">
        <f t="shared" si="50"/>
        <v>40</v>
      </c>
    </row>
    <row r="3157" spans="2:5" ht="13.5" x14ac:dyDescent="0.15">
      <c r="B3157" s="141" t="s">
        <v>5544</v>
      </c>
      <c r="C3157" s="276" t="s">
        <v>5415</v>
      </c>
      <c r="D3157" s="172" t="s">
        <v>5545</v>
      </c>
      <c r="E3157" s="231" t="str">
        <f t="shared" si="50"/>
        <v>40</v>
      </c>
    </row>
    <row r="3158" spans="2:5" ht="13.5" x14ac:dyDescent="0.15">
      <c r="B3158" s="141" t="s">
        <v>5546</v>
      </c>
      <c r="C3158" s="276" t="s">
        <v>5415</v>
      </c>
      <c r="D3158" s="172" t="s">
        <v>6611</v>
      </c>
      <c r="E3158" s="231" t="str">
        <f t="shared" si="50"/>
        <v>40</v>
      </c>
    </row>
    <row r="3159" spans="2:5" ht="13.5" x14ac:dyDescent="0.15">
      <c r="B3159" s="141" t="s">
        <v>5547</v>
      </c>
      <c r="C3159" s="276" t="s">
        <v>5415</v>
      </c>
      <c r="D3159" s="172" t="s">
        <v>6612</v>
      </c>
      <c r="E3159" s="231" t="str">
        <f t="shared" si="50"/>
        <v>40</v>
      </c>
    </row>
    <row r="3160" spans="2:5" ht="13.5" x14ac:dyDescent="0.15">
      <c r="B3160" s="141" t="s">
        <v>5548</v>
      </c>
      <c r="C3160" s="276" t="s">
        <v>5415</v>
      </c>
      <c r="D3160" s="172" t="s">
        <v>6613</v>
      </c>
      <c r="E3160" s="231" t="str">
        <f t="shared" si="50"/>
        <v>40</v>
      </c>
    </row>
    <row r="3161" spans="2:5" ht="13.5" x14ac:dyDescent="0.15">
      <c r="B3161" s="141" t="s">
        <v>5549</v>
      </c>
      <c r="C3161" s="276" t="s">
        <v>5415</v>
      </c>
      <c r="D3161" s="172" t="s">
        <v>5550</v>
      </c>
      <c r="E3161" s="231" t="str">
        <f t="shared" si="50"/>
        <v>40</v>
      </c>
    </row>
    <row r="3162" spans="2:5" ht="13.5" x14ac:dyDescent="0.15">
      <c r="B3162" s="141" t="s">
        <v>5551</v>
      </c>
      <c r="C3162" s="276" t="s">
        <v>5415</v>
      </c>
      <c r="D3162" s="172" t="s">
        <v>6614</v>
      </c>
      <c r="E3162" s="231" t="str">
        <f t="shared" si="50"/>
        <v>40</v>
      </c>
    </row>
    <row r="3163" spans="2:5" ht="13.5" x14ac:dyDescent="0.15">
      <c r="B3163" s="141" t="s">
        <v>5552</v>
      </c>
      <c r="C3163" s="276" t="s">
        <v>5415</v>
      </c>
      <c r="D3163" s="172" t="s">
        <v>6615</v>
      </c>
      <c r="E3163" s="231" t="str">
        <f t="shared" si="50"/>
        <v>40</v>
      </c>
    </row>
    <row r="3164" spans="2:5" ht="13.5" x14ac:dyDescent="0.15">
      <c r="B3164" s="141" t="s">
        <v>5553</v>
      </c>
      <c r="C3164" s="276" t="s">
        <v>5415</v>
      </c>
      <c r="D3164" s="172" t="s">
        <v>5554</v>
      </c>
      <c r="E3164" s="231" t="str">
        <f t="shared" si="50"/>
        <v>40</v>
      </c>
    </row>
    <row r="3165" spans="2:5" ht="13.5" x14ac:dyDescent="0.15">
      <c r="B3165" s="141" t="s">
        <v>5555</v>
      </c>
      <c r="C3165" s="276" t="s">
        <v>5415</v>
      </c>
      <c r="D3165" s="172" t="s">
        <v>5556</v>
      </c>
      <c r="E3165" s="231" t="str">
        <f t="shared" si="50"/>
        <v>40</v>
      </c>
    </row>
    <row r="3166" spans="2:5" ht="13.5" x14ac:dyDescent="0.15">
      <c r="B3166" s="141" t="s">
        <v>5557</v>
      </c>
      <c r="C3166" s="276" t="s">
        <v>5415</v>
      </c>
      <c r="D3166" s="172" t="s">
        <v>6616</v>
      </c>
      <c r="E3166" s="231" t="str">
        <f t="shared" si="50"/>
        <v>40</v>
      </c>
    </row>
    <row r="3167" spans="2:5" ht="13.5" x14ac:dyDescent="0.15">
      <c r="B3167" s="141" t="s">
        <v>5558</v>
      </c>
      <c r="C3167" s="276" t="s">
        <v>5415</v>
      </c>
      <c r="D3167" s="172" t="s">
        <v>5559</v>
      </c>
      <c r="E3167" s="231" t="str">
        <f t="shared" si="50"/>
        <v>40</v>
      </c>
    </row>
    <row r="3168" spans="2:5" ht="13.5" x14ac:dyDescent="0.15">
      <c r="B3168" s="141" t="s">
        <v>5560</v>
      </c>
      <c r="C3168" s="276" t="s">
        <v>5415</v>
      </c>
      <c r="D3168" s="172" t="s">
        <v>5561</v>
      </c>
      <c r="E3168" s="231" t="str">
        <f t="shared" si="50"/>
        <v>40</v>
      </c>
    </row>
    <row r="3169" spans="2:5" ht="13.5" x14ac:dyDescent="0.15">
      <c r="B3169" s="141" t="s">
        <v>5562</v>
      </c>
      <c r="C3169" s="276" t="s">
        <v>5415</v>
      </c>
      <c r="D3169" s="172" t="s">
        <v>5563</v>
      </c>
      <c r="E3169" s="231" t="str">
        <f t="shared" si="50"/>
        <v>40</v>
      </c>
    </row>
    <row r="3170" spans="2:5" ht="13.5" x14ac:dyDescent="0.15">
      <c r="B3170" s="141" t="s">
        <v>5564</v>
      </c>
      <c r="C3170" s="276" t="s">
        <v>5415</v>
      </c>
      <c r="D3170" s="172" t="s">
        <v>5565</v>
      </c>
      <c r="E3170" s="231" t="str">
        <f t="shared" si="50"/>
        <v>40</v>
      </c>
    </row>
    <row r="3171" spans="2:5" ht="13.5" x14ac:dyDescent="0.15">
      <c r="B3171" s="141" t="s">
        <v>5566</v>
      </c>
      <c r="C3171" s="276" t="s">
        <v>5415</v>
      </c>
      <c r="D3171" s="172" t="s">
        <v>5567</v>
      </c>
      <c r="E3171" s="231" t="str">
        <f t="shared" si="50"/>
        <v>40</v>
      </c>
    </row>
    <row r="3172" spans="2:5" ht="13.5" x14ac:dyDescent="0.15">
      <c r="B3172" s="141" t="s">
        <v>5568</v>
      </c>
      <c r="C3172" s="276" t="s">
        <v>5415</v>
      </c>
      <c r="D3172" s="172" t="s">
        <v>5569</v>
      </c>
      <c r="E3172" s="231" t="str">
        <f t="shared" si="50"/>
        <v>40</v>
      </c>
    </row>
    <row r="3173" spans="2:5" ht="13.5" x14ac:dyDescent="0.15">
      <c r="B3173" s="141" t="s">
        <v>5570</v>
      </c>
      <c r="C3173" s="276" t="s">
        <v>5415</v>
      </c>
      <c r="D3173" s="172" t="s">
        <v>5571</v>
      </c>
      <c r="E3173" s="231" t="str">
        <f t="shared" si="50"/>
        <v>40</v>
      </c>
    </row>
    <row r="3174" spans="2:5" ht="13.5" x14ac:dyDescent="0.15">
      <c r="B3174" s="141" t="s">
        <v>5572</v>
      </c>
      <c r="C3174" s="276" t="s">
        <v>5415</v>
      </c>
      <c r="D3174" s="172" t="s">
        <v>6617</v>
      </c>
      <c r="E3174" s="231" t="str">
        <f t="shared" si="50"/>
        <v>40</v>
      </c>
    </row>
    <row r="3175" spans="2:5" ht="13.5" x14ac:dyDescent="0.15">
      <c r="B3175" s="141" t="s">
        <v>5573</v>
      </c>
      <c r="C3175" s="276" t="s">
        <v>5415</v>
      </c>
      <c r="D3175" s="172" t="s">
        <v>5574</v>
      </c>
      <c r="E3175" s="231" t="str">
        <f t="shared" si="50"/>
        <v>40</v>
      </c>
    </row>
    <row r="3176" spans="2:5" ht="13.5" x14ac:dyDescent="0.15">
      <c r="B3176" s="141" t="s">
        <v>5575</v>
      </c>
      <c r="C3176" s="276" t="s">
        <v>5415</v>
      </c>
      <c r="D3176" s="172" t="s">
        <v>5576</v>
      </c>
      <c r="E3176" s="231" t="str">
        <f t="shared" si="50"/>
        <v>40</v>
      </c>
    </row>
    <row r="3177" spans="2:5" ht="13.5" x14ac:dyDescent="0.15">
      <c r="B3177" s="141" t="s">
        <v>5577</v>
      </c>
      <c r="C3177" s="276" t="s">
        <v>5415</v>
      </c>
      <c r="D3177" s="172" t="s">
        <v>5578</v>
      </c>
      <c r="E3177" s="231" t="str">
        <f t="shared" si="50"/>
        <v>40</v>
      </c>
    </row>
    <row r="3178" spans="2:5" ht="13.5" x14ac:dyDescent="0.15">
      <c r="B3178" s="141" t="s">
        <v>5579</v>
      </c>
      <c r="C3178" s="276" t="s">
        <v>5415</v>
      </c>
      <c r="D3178" s="172" t="s">
        <v>5580</v>
      </c>
      <c r="E3178" s="231" t="str">
        <f t="shared" si="50"/>
        <v>40</v>
      </c>
    </row>
    <row r="3179" spans="2:5" ht="13.5" x14ac:dyDescent="0.15">
      <c r="B3179" s="141" t="s">
        <v>5581</v>
      </c>
      <c r="C3179" s="276" t="s">
        <v>5415</v>
      </c>
      <c r="D3179" s="172" t="s">
        <v>5582</v>
      </c>
      <c r="E3179" s="231" t="str">
        <f t="shared" si="50"/>
        <v>40</v>
      </c>
    </row>
    <row r="3180" spans="2:5" ht="13.5" x14ac:dyDescent="0.15">
      <c r="B3180" s="141" t="s">
        <v>5583</v>
      </c>
      <c r="C3180" s="276" t="s">
        <v>5415</v>
      </c>
      <c r="D3180" s="172" t="s">
        <v>5584</v>
      </c>
      <c r="E3180" s="231" t="str">
        <f t="shared" si="50"/>
        <v>40</v>
      </c>
    </row>
    <row r="3181" spans="2:5" ht="13.5" x14ac:dyDescent="0.15">
      <c r="B3181" s="141" t="s">
        <v>5585</v>
      </c>
      <c r="C3181" s="276" t="s">
        <v>5415</v>
      </c>
      <c r="D3181" s="172" t="s">
        <v>6618</v>
      </c>
      <c r="E3181" s="231" t="str">
        <f t="shared" si="50"/>
        <v>40</v>
      </c>
    </row>
    <row r="3182" spans="2:5" ht="13.5" x14ac:dyDescent="0.15">
      <c r="B3182" s="141" t="s">
        <v>5586</v>
      </c>
      <c r="C3182" s="276" t="s">
        <v>5415</v>
      </c>
      <c r="D3182" s="172" t="s">
        <v>5587</v>
      </c>
      <c r="E3182" s="231" t="str">
        <f t="shared" si="50"/>
        <v>40</v>
      </c>
    </row>
    <row r="3183" spans="2:5" ht="13.5" x14ac:dyDescent="0.15">
      <c r="B3183" s="141" t="s">
        <v>5588</v>
      </c>
      <c r="C3183" s="276" t="s">
        <v>5415</v>
      </c>
      <c r="D3183" s="172" t="s">
        <v>5589</v>
      </c>
      <c r="E3183" s="231" t="str">
        <f t="shared" si="50"/>
        <v>40</v>
      </c>
    </row>
    <row r="3184" spans="2:5" ht="13.5" x14ac:dyDescent="0.15">
      <c r="B3184" s="141" t="s">
        <v>5590</v>
      </c>
      <c r="C3184" s="276" t="s">
        <v>5415</v>
      </c>
      <c r="D3184" s="172" t="s">
        <v>6619</v>
      </c>
      <c r="E3184" s="231" t="str">
        <f t="shared" si="50"/>
        <v>40</v>
      </c>
    </row>
    <row r="3185" spans="2:5" ht="13.5" x14ac:dyDescent="0.15">
      <c r="B3185" s="141" t="s">
        <v>5591</v>
      </c>
      <c r="C3185" s="276" t="s">
        <v>5415</v>
      </c>
      <c r="D3185" s="172" t="s">
        <v>5592</v>
      </c>
      <c r="E3185" s="231" t="str">
        <f t="shared" si="50"/>
        <v>40</v>
      </c>
    </row>
    <row r="3186" spans="2:5" ht="13.5" x14ac:dyDescent="0.15">
      <c r="B3186" s="141" t="s">
        <v>5593</v>
      </c>
      <c r="C3186" s="276" t="s">
        <v>5415</v>
      </c>
      <c r="D3186" s="172" t="s">
        <v>6620</v>
      </c>
      <c r="E3186" s="231" t="str">
        <f t="shared" si="50"/>
        <v>40</v>
      </c>
    </row>
    <row r="3187" spans="2:5" ht="13.5" x14ac:dyDescent="0.15">
      <c r="B3187" s="141" t="s">
        <v>5594</v>
      </c>
      <c r="C3187" s="276" t="s">
        <v>5415</v>
      </c>
      <c r="D3187" s="172" t="s">
        <v>5595</v>
      </c>
      <c r="E3187" s="231" t="str">
        <f t="shared" si="50"/>
        <v>40</v>
      </c>
    </row>
    <row r="3188" spans="2:5" ht="13.5" x14ac:dyDescent="0.15">
      <c r="B3188" s="141" t="s">
        <v>5596</v>
      </c>
      <c r="C3188" s="276" t="s">
        <v>5415</v>
      </c>
      <c r="D3188" s="172" t="s">
        <v>5597</v>
      </c>
      <c r="E3188" s="231" t="str">
        <f t="shared" si="50"/>
        <v>40</v>
      </c>
    </row>
    <row r="3189" spans="2:5" ht="13.5" x14ac:dyDescent="0.15">
      <c r="B3189" s="141" t="s">
        <v>5598</v>
      </c>
      <c r="C3189" s="276" t="s">
        <v>5415</v>
      </c>
      <c r="D3189" s="172" t="s">
        <v>5599</v>
      </c>
      <c r="E3189" s="231" t="str">
        <f t="shared" si="50"/>
        <v>40</v>
      </c>
    </row>
    <row r="3190" spans="2:5" ht="13.5" x14ac:dyDescent="0.15">
      <c r="B3190" s="141" t="s">
        <v>5600</v>
      </c>
      <c r="C3190" s="276" t="s">
        <v>5415</v>
      </c>
      <c r="D3190" s="172" t="s">
        <v>5601</v>
      </c>
      <c r="E3190" s="231" t="str">
        <f t="shared" si="50"/>
        <v>40</v>
      </c>
    </row>
    <row r="3191" spans="2:5" ht="13.5" x14ac:dyDescent="0.15">
      <c r="B3191" s="141" t="s">
        <v>5602</v>
      </c>
      <c r="C3191" s="276" t="s">
        <v>5415</v>
      </c>
      <c r="D3191" s="172" t="s">
        <v>5603</v>
      </c>
      <c r="E3191" s="231" t="str">
        <f t="shared" si="50"/>
        <v>40</v>
      </c>
    </row>
    <row r="3192" spans="2:5" ht="13.5" x14ac:dyDescent="0.15">
      <c r="B3192" s="141" t="s">
        <v>5604</v>
      </c>
      <c r="C3192" s="276" t="s">
        <v>5415</v>
      </c>
      <c r="D3192" s="172" t="s">
        <v>5605</v>
      </c>
      <c r="E3192" s="231" t="str">
        <f t="shared" si="50"/>
        <v>40</v>
      </c>
    </row>
    <row r="3193" spans="2:5" ht="13.5" x14ac:dyDescent="0.15">
      <c r="B3193" s="141" t="s">
        <v>5606</v>
      </c>
      <c r="C3193" s="276" t="s">
        <v>5415</v>
      </c>
      <c r="D3193" s="172" t="s">
        <v>5607</v>
      </c>
      <c r="E3193" s="231" t="str">
        <f t="shared" si="50"/>
        <v>40</v>
      </c>
    </row>
    <row r="3194" spans="2:5" ht="13.5" x14ac:dyDescent="0.15">
      <c r="B3194" s="141" t="s">
        <v>5608</v>
      </c>
      <c r="C3194" s="276" t="s">
        <v>5415</v>
      </c>
      <c r="D3194" s="172" t="s">
        <v>5609</v>
      </c>
      <c r="E3194" s="231" t="str">
        <f t="shared" si="50"/>
        <v>40</v>
      </c>
    </row>
    <row r="3195" spans="2:5" ht="13.5" x14ac:dyDescent="0.15">
      <c r="B3195" s="141" t="s">
        <v>5610</v>
      </c>
      <c r="C3195" s="276" t="s">
        <v>5415</v>
      </c>
      <c r="D3195" s="172" t="s">
        <v>6621</v>
      </c>
      <c r="E3195" s="231" t="str">
        <f t="shared" si="50"/>
        <v>40</v>
      </c>
    </row>
    <row r="3196" spans="2:5" ht="13.5" x14ac:dyDescent="0.15">
      <c r="B3196" s="141" t="s">
        <v>5611</v>
      </c>
      <c r="C3196" s="276" t="s">
        <v>5415</v>
      </c>
      <c r="D3196" s="172" t="s">
        <v>5612</v>
      </c>
      <c r="E3196" s="231" t="str">
        <f t="shared" si="50"/>
        <v>40</v>
      </c>
    </row>
    <row r="3197" spans="2:5" ht="13.5" x14ac:dyDescent="0.15">
      <c r="B3197" s="141" t="s">
        <v>5613</v>
      </c>
      <c r="C3197" s="276" t="s">
        <v>5415</v>
      </c>
      <c r="D3197" s="172" t="s">
        <v>6622</v>
      </c>
      <c r="E3197" s="231" t="str">
        <f t="shared" si="50"/>
        <v>40</v>
      </c>
    </row>
    <row r="3198" spans="2:5" ht="13.5" x14ac:dyDescent="0.15">
      <c r="B3198" s="141" t="s">
        <v>5614</v>
      </c>
      <c r="C3198" s="276" t="s">
        <v>5415</v>
      </c>
      <c r="D3198" s="172" t="s">
        <v>5615</v>
      </c>
      <c r="E3198" s="231" t="str">
        <f t="shared" si="50"/>
        <v>40</v>
      </c>
    </row>
    <row r="3199" spans="2:5" ht="13.5" x14ac:dyDescent="0.15">
      <c r="B3199" s="141" t="s">
        <v>5616</v>
      </c>
      <c r="C3199" s="276" t="s">
        <v>5415</v>
      </c>
      <c r="D3199" s="172" t="s">
        <v>6623</v>
      </c>
      <c r="E3199" s="231" t="str">
        <f t="shared" si="50"/>
        <v>40</v>
      </c>
    </row>
    <row r="3200" spans="2:5" ht="13.5" x14ac:dyDescent="0.15">
      <c r="B3200" s="141" t="s">
        <v>5617</v>
      </c>
      <c r="C3200" s="276" t="s">
        <v>5415</v>
      </c>
      <c r="D3200" s="172" t="s">
        <v>5618</v>
      </c>
      <c r="E3200" s="231" t="str">
        <f t="shared" si="50"/>
        <v>40</v>
      </c>
    </row>
    <row r="3201" spans="2:5" ht="13.5" x14ac:dyDescent="0.15">
      <c r="B3201" s="141" t="s">
        <v>5619</v>
      </c>
      <c r="C3201" s="276" t="s">
        <v>5415</v>
      </c>
      <c r="D3201" s="172" t="s">
        <v>5620</v>
      </c>
      <c r="E3201" s="231" t="str">
        <f t="shared" si="50"/>
        <v>40</v>
      </c>
    </row>
    <row r="3202" spans="2:5" ht="13.5" x14ac:dyDescent="0.15">
      <c r="B3202" s="141" t="s">
        <v>5621</v>
      </c>
      <c r="C3202" s="276" t="s">
        <v>5415</v>
      </c>
      <c r="D3202" s="172" t="s">
        <v>5622</v>
      </c>
      <c r="E3202" s="231" t="str">
        <f t="shared" si="50"/>
        <v>40</v>
      </c>
    </row>
    <row r="3203" spans="2:5" ht="13.5" x14ac:dyDescent="0.15">
      <c r="B3203" s="141" t="s">
        <v>5623</v>
      </c>
      <c r="C3203" s="276" t="s">
        <v>5415</v>
      </c>
      <c r="D3203" s="172" t="s">
        <v>6624</v>
      </c>
      <c r="E3203" s="231" t="str">
        <f t="shared" si="50"/>
        <v>40</v>
      </c>
    </row>
    <row r="3204" spans="2:5" ht="13.5" x14ac:dyDescent="0.15">
      <c r="B3204" s="141" t="s">
        <v>5624</v>
      </c>
      <c r="C3204" s="276" t="s">
        <v>5415</v>
      </c>
      <c r="D3204" s="172" t="s">
        <v>5625</v>
      </c>
      <c r="E3204" s="231" t="str">
        <f t="shared" si="50"/>
        <v>40</v>
      </c>
    </row>
    <row r="3205" spans="2:5" ht="13.5" x14ac:dyDescent="0.15">
      <c r="B3205" s="141" t="s">
        <v>5626</v>
      </c>
      <c r="C3205" s="276" t="s">
        <v>5415</v>
      </c>
      <c r="D3205" s="172" t="s">
        <v>5627</v>
      </c>
      <c r="E3205" s="231" t="str">
        <f t="shared" si="50"/>
        <v>40</v>
      </c>
    </row>
    <row r="3206" spans="2:5" ht="13.5" x14ac:dyDescent="0.15">
      <c r="B3206" s="141" t="s">
        <v>5628</v>
      </c>
      <c r="C3206" s="276" t="s">
        <v>5415</v>
      </c>
      <c r="D3206" s="172" t="s">
        <v>5629</v>
      </c>
      <c r="E3206" s="231" t="str">
        <f t="shared" si="50"/>
        <v>40</v>
      </c>
    </row>
    <row r="3207" spans="2:5" ht="13.5" x14ac:dyDescent="0.15">
      <c r="B3207" s="141" t="s">
        <v>5630</v>
      </c>
      <c r="C3207" s="276" t="s">
        <v>5415</v>
      </c>
      <c r="D3207" s="172" t="s">
        <v>5631</v>
      </c>
      <c r="E3207" s="231" t="str">
        <f t="shared" si="50"/>
        <v>40</v>
      </c>
    </row>
    <row r="3208" spans="2:5" ht="13.5" x14ac:dyDescent="0.15">
      <c r="B3208" s="141" t="s">
        <v>5632</v>
      </c>
      <c r="C3208" s="276" t="s">
        <v>5415</v>
      </c>
      <c r="D3208" s="172" t="s">
        <v>5633</v>
      </c>
      <c r="E3208" s="231" t="str">
        <f t="shared" si="50"/>
        <v>40</v>
      </c>
    </row>
    <row r="3209" spans="2:5" ht="13.5" x14ac:dyDescent="0.15">
      <c r="B3209" s="141" t="s">
        <v>5634</v>
      </c>
      <c r="C3209" s="276" t="s">
        <v>5415</v>
      </c>
      <c r="D3209" s="172" t="s">
        <v>5635</v>
      </c>
      <c r="E3209" s="231" t="str">
        <f t="shared" ref="E3209:E3272" si="51">LEFT(B3209,2)</f>
        <v>40</v>
      </c>
    </row>
    <row r="3210" spans="2:5" ht="13.5" x14ac:dyDescent="0.15">
      <c r="B3210" s="141" t="s">
        <v>5636</v>
      </c>
      <c r="C3210" s="276" t="s">
        <v>5415</v>
      </c>
      <c r="D3210" s="172" t="s">
        <v>5637</v>
      </c>
      <c r="E3210" s="231" t="str">
        <f t="shared" si="51"/>
        <v>40</v>
      </c>
    </row>
    <row r="3211" spans="2:5" ht="13.5" x14ac:dyDescent="0.15">
      <c r="B3211" s="141" t="s">
        <v>5638</v>
      </c>
      <c r="C3211" s="276" t="s">
        <v>5415</v>
      </c>
      <c r="D3211" s="172" t="s">
        <v>6625</v>
      </c>
      <c r="E3211" s="231" t="str">
        <f t="shared" si="51"/>
        <v>40</v>
      </c>
    </row>
    <row r="3212" spans="2:5" ht="13.5" x14ac:dyDescent="0.15">
      <c r="B3212" s="141" t="s">
        <v>5639</v>
      </c>
      <c r="C3212" s="276" t="s">
        <v>5415</v>
      </c>
      <c r="D3212" s="172" t="s">
        <v>5640</v>
      </c>
      <c r="E3212" s="231" t="str">
        <f t="shared" si="51"/>
        <v>40</v>
      </c>
    </row>
    <row r="3213" spans="2:5" ht="13.5" x14ac:dyDescent="0.15">
      <c r="B3213" s="141" t="s">
        <v>5641</v>
      </c>
      <c r="C3213" s="276" t="s">
        <v>5415</v>
      </c>
      <c r="D3213" s="172" t="s">
        <v>6626</v>
      </c>
      <c r="E3213" s="231" t="str">
        <f t="shared" si="51"/>
        <v>40</v>
      </c>
    </row>
    <row r="3214" spans="2:5" ht="13.5" x14ac:dyDescent="0.15">
      <c r="B3214" s="141" t="s">
        <v>5642</v>
      </c>
      <c r="C3214" s="276" t="s">
        <v>5415</v>
      </c>
      <c r="D3214" s="172" t="s">
        <v>5643</v>
      </c>
      <c r="E3214" s="231" t="str">
        <f t="shared" si="51"/>
        <v>40</v>
      </c>
    </row>
    <row r="3215" spans="2:5" ht="13.5" x14ac:dyDescent="0.15">
      <c r="B3215" s="141" t="s">
        <v>5644</v>
      </c>
      <c r="C3215" s="276" t="s">
        <v>5415</v>
      </c>
      <c r="D3215" s="172" t="s">
        <v>6627</v>
      </c>
      <c r="E3215" s="231" t="str">
        <f t="shared" si="51"/>
        <v>40</v>
      </c>
    </row>
    <row r="3216" spans="2:5" ht="13.5" x14ac:dyDescent="0.15">
      <c r="B3216" s="141" t="s">
        <v>5645</v>
      </c>
      <c r="C3216" s="276" t="s">
        <v>5415</v>
      </c>
      <c r="D3216" s="172" t="s">
        <v>5646</v>
      </c>
      <c r="E3216" s="231" t="str">
        <f t="shared" si="51"/>
        <v>40</v>
      </c>
    </row>
    <row r="3217" spans="2:5" ht="13.5" x14ac:dyDescent="0.15">
      <c r="B3217" s="141" t="s">
        <v>5647</v>
      </c>
      <c r="C3217" s="276" t="s">
        <v>5415</v>
      </c>
      <c r="D3217" s="172" t="s">
        <v>5648</v>
      </c>
      <c r="E3217" s="231" t="str">
        <f t="shared" si="51"/>
        <v>40</v>
      </c>
    </row>
    <row r="3218" spans="2:5" ht="13.5" x14ac:dyDescent="0.15">
      <c r="B3218" s="141" t="s">
        <v>5649</v>
      </c>
      <c r="C3218" s="276" t="s">
        <v>5415</v>
      </c>
      <c r="D3218" s="172" t="s">
        <v>5650</v>
      </c>
      <c r="E3218" s="231" t="str">
        <f t="shared" si="51"/>
        <v>40</v>
      </c>
    </row>
    <row r="3219" spans="2:5" ht="13.5" x14ac:dyDescent="0.15">
      <c r="B3219" s="141" t="s">
        <v>5651</v>
      </c>
      <c r="C3219" s="276" t="s">
        <v>5415</v>
      </c>
      <c r="D3219" s="172" t="s">
        <v>6628</v>
      </c>
      <c r="E3219" s="231" t="str">
        <f t="shared" si="51"/>
        <v>40</v>
      </c>
    </row>
    <row r="3220" spans="2:5" ht="13.5" x14ac:dyDescent="0.15">
      <c r="B3220" s="133" t="s">
        <v>5652</v>
      </c>
      <c r="C3220" s="276" t="s">
        <v>5415</v>
      </c>
      <c r="D3220" s="197" t="s">
        <v>6629</v>
      </c>
      <c r="E3220" s="231" t="str">
        <f t="shared" si="51"/>
        <v>40</v>
      </c>
    </row>
    <row r="3221" spans="2:5" ht="13.5" x14ac:dyDescent="0.15">
      <c r="B3221" s="132" t="s">
        <v>5653</v>
      </c>
      <c r="C3221" s="276" t="s">
        <v>5415</v>
      </c>
      <c r="D3221" s="196" t="s">
        <v>5654</v>
      </c>
      <c r="E3221" s="231" t="str">
        <f t="shared" si="51"/>
        <v>40</v>
      </c>
    </row>
    <row r="3222" spans="2:5" ht="13.5" x14ac:dyDescent="0.15">
      <c r="B3222" s="132" t="s">
        <v>6630</v>
      </c>
      <c r="C3222" s="276" t="s">
        <v>5415</v>
      </c>
      <c r="D3222" s="196" t="s">
        <v>6631</v>
      </c>
      <c r="E3222" s="231" t="str">
        <f t="shared" si="51"/>
        <v>40</v>
      </c>
    </row>
    <row r="3223" spans="2:5" ht="13.5" x14ac:dyDescent="0.15">
      <c r="B3223" s="132" t="s">
        <v>6918</v>
      </c>
      <c r="C3223" s="276" t="s">
        <v>5415</v>
      </c>
      <c r="D3223" s="196" t="s">
        <v>7126</v>
      </c>
      <c r="E3223" s="231" t="str">
        <f t="shared" si="51"/>
        <v>40</v>
      </c>
    </row>
    <row r="3224" spans="2:5" ht="14.25" thickBot="1" x14ac:dyDescent="0.2">
      <c r="B3224" s="168" t="s">
        <v>6919</v>
      </c>
      <c r="C3224" s="316" t="s">
        <v>5415</v>
      </c>
      <c r="D3224" s="230" t="s">
        <v>7127</v>
      </c>
      <c r="E3224" s="231" t="str">
        <f t="shared" si="51"/>
        <v>40</v>
      </c>
    </row>
    <row r="3225" spans="2:5" ht="13.5" x14ac:dyDescent="0.15">
      <c r="B3225" s="135" t="s">
        <v>5696</v>
      </c>
      <c r="C3225" s="278" t="s">
        <v>5655</v>
      </c>
      <c r="D3225" s="174" t="s">
        <v>5697</v>
      </c>
      <c r="E3225" s="231" t="str">
        <f t="shared" si="51"/>
        <v>41</v>
      </c>
    </row>
    <row r="3226" spans="2:5" ht="13.5" x14ac:dyDescent="0.15">
      <c r="B3226" s="136" t="s">
        <v>5698</v>
      </c>
      <c r="C3226" s="279" t="s">
        <v>5655</v>
      </c>
      <c r="D3226" s="175" t="s">
        <v>7128</v>
      </c>
      <c r="E3226" s="231" t="str">
        <f t="shared" si="51"/>
        <v>41</v>
      </c>
    </row>
    <row r="3227" spans="2:5" ht="13.5" x14ac:dyDescent="0.15">
      <c r="B3227" s="136" t="s">
        <v>5699</v>
      </c>
      <c r="C3227" s="279" t="s">
        <v>5655</v>
      </c>
      <c r="D3227" s="175" t="s">
        <v>5700</v>
      </c>
      <c r="E3227" s="231" t="str">
        <f t="shared" si="51"/>
        <v>41</v>
      </c>
    </row>
    <row r="3228" spans="2:5" ht="13.5" x14ac:dyDescent="0.15">
      <c r="B3228" s="136" t="s">
        <v>5701</v>
      </c>
      <c r="C3228" s="279" t="s">
        <v>5655</v>
      </c>
      <c r="D3228" s="175" t="s">
        <v>5702</v>
      </c>
      <c r="E3228" s="231" t="str">
        <f t="shared" si="51"/>
        <v>41</v>
      </c>
    </row>
    <row r="3229" spans="2:5" ht="13.5" x14ac:dyDescent="0.15">
      <c r="B3229" s="136" t="s">
        <v>5703</v>
      </c>
      <c r="C3229" s="279" t="s">
        <v>5655</v>
      </c>
      <c r="D3229" s="175" t="s">
        <v>5704</v>
      </c>
      <c r="E3229" s="231" t="str">
        <f t="shared" si="51"/>
        <v>41</v>
      </c>
    </row>
    <row r="3230" spans="2:5" ht="13.5" x14ac:dyDescent="0.15">
      <c r="B3230" s="136" t="s">
        <v>5705</v>
      </c>
      <c r="C3230" s="279" t="s">
        <v>5655</v>
      </c>
      <c r="D3230" s="175" t="s">
        <v>5706</v>
      </c>
      <c r="E3230" s="231" t="str">
        <f t="shared" si="51"/>
        <v>41</v>
      </c>
    </row>
    <row r="3231" spans="2:5" ht="13.5" x14ac:dyDescent="0.15">
      <c r="B3231" s="136" t="s">
        <v>5707</v>
      </c>
      <c r="C3231" s="279" t="s">
        <v>5655</v>
      </c>
      <c r="D3231" s="175" t="s">
        <v>5708</v>
      </c>
      <c r="E3231" s="231" t="str">
        <f t="shared" si="51"/>
        <v>41</v>
      </c>
    </row>
    <row r="3232" spans="2:5" ht="13.5" x14ac:dyDescent="0.15">
      <c r="B3232" s="136" t="s">
        <v>5709</v>
      </c>
      <c r="C3232" s="279" t="s">
        <v>5655</v>
      </c>
      <c r="D3232" s="175" t="s">
        <v>5710</v>
      </c>
      <c r="E3232" s="231" t="str">
        <f t="shared" si="51"/>
        <v>41</v>
      </c>
    </row>
    <row r="3233" spans="2:5" ht="13.5" x14ac:dyDescent="0.15">
      <c r="B3233" s="136" t="s">
        <v>5711</v>
      </c>
      <c r="C3233" s="279" t="s">
        <v>5655</v>
      </c>
      <c r="D3233" s="175" t="s">
        <v>5712</v>
      </c>
      <c r="E3233" s="231" t="str">
        <f t="shared" si="51"/>
        <v>41</v>
      </c>
    </row>
    <row r="3234" spans="2:5" ht="13.5" x14ac:dyDescent="0.15">
      <c r="B3234" s="136" t="s">
        <v>5713</v>
      </c>
      <c r="C3234" s="279" t="s">
        <v>5655</v>
      </c>
      <c r="D3234" s="175" t="s">
        <v>6632</v>
      </c>
      <c r="E3234" s="231" t="str">
        <f t="shared" si="51"/>
        <v>41</v>
      </c>
    </row>
    <row r="3235" spans="2:5" ht="13.5" x14ac:dyDescent="0.15">
      <c r="B3235" s="136" t="s">
        <v>5714</v>
      </c>
      <c r="C3235" s="279" t="s">
        <v>5655</v>
      </c>
      <c r="D3235" s="175" t="s">
        <v>5715</v>
      </c>
      <c r="E3235" s="231" t="str">
        <f t="shared" si="51"/>
        <v>41</v>
      </c>
    </row>
    <row r="3236" spans="2:5" ht="13.5" x14ac:dyDescent="0.15">
      <c r="B3236" s="136" t="s">
        <v>5716</v>
      </c>
      <c r="C3236" s="279" t="s">
        <v>5655</v>
      </c>
      <c r="D3236" s="175" t="s">
        <v>5717</v>
      </c>
      <c r="E3236" s="231" t="str">
        <f t="shared" si="51"/>
        <v>41</v>
      </c>
    </row>
    <row r="3237" spans="2:5" ht="13.5" x14ac:dyDescent="0.15">
      <c r="B3237" s="136" t="s">
        <v>5718</v>
      </c>
      <c r="C3237" s="279" t="s">
        <v>5655</v>
      </c>
      <c r="D3237" s="175" t="s">
        <v>5719</v>
      </c>
      <c r="E3237" s="231" t="str">
        <f t="shared" si="51"/>
        <v>41</v>
      </c>
    </row>
    <row r="3238" spans="2:5" ht="13.5" x14ac:dyDescent="0.15">
      <c r="B3238" s="136" t="s">
        <v>5720</v>
      </c>
      <c r="C3238" s="279" t="s">
        <v>5655</v>
      </c>
      <c r="D3238" s="175" t="s">
        <v>5721</v>
      </c>
      <c r="E3238" s="231" t="str">
        <f t="shared" si="51"/>
        <v>41</v>
      </c>
    </row>
    <row r="3239" spans="2:5" ht="13.5" x14ac:dyDescent="0.15">
      <c r="B3239" s="136" t="s">
        <v>5722</v>
      </c>
      <c r="C3239" s="279" t="s">
        <v>5655</v>
      </c>
      <c r="D3239" s="175" t="s">
        <v>5723</v>
      </c>
      <c r="E3239" s="231" t="str">
        <f t="shared" si="51"/>
        <v>41</v>
      </c>
    </row>
    <row r="3240" spans="2:5" ht="13.5" x14ac:dyDescent="0.15">
      <c r="B3240" s="136" t="s">
        <v>5724</v>
      </c>
      <c r="C3240" s="279" t="s">
        <v>5655</v>
      </c>
      <c r="D3240" s="175" t="s">
        <v>5725</v>
      </c>
      <c r="E3240" s="231" t="str">
        <f t="shared" si="51"/>
        <v>41</v>
      </c>
    </row>
    <row r="3241" spans="2:5" ht="13.5" x14ac:dyDescent="0.15">
      <c r="B3241" s="136" t="s">
        <v>5726</v>
      </c>
      <c r="C3241" s="279" t="s">
        <v>5655</v>
      </c>
      <c r="D3241" s="175" t="s">
        <v>5727</v>
      </c>
      <c r="E3241" s="231" t="str">
        <f t="shared" si="51"/>
        <v>41</v>
      </c>
    </row>
    <row r="3242" spans="2:5" ht="13.5" x14ac:dyDescent="0.15">
      <c r="B3242" s="136" t="s">
        <v>5728</v>
      </c>
      <c r="C3242" s="279" t="s">
        <v>5655</v>
      </c>
      <c r="D3242" s="175" t="s">
        <v>5729</v>
      </c>
      <c r="E3242" s="231" t="str">
        <f t="shared" si="51"/>
        <v>41</v>
      </c>
    </row>
    <row r="3243" spans="2:5" ht="13.5" x14ac:dyDescent="0.15">
      <c r="B3243" s="136" t="s">
        <v>5730</v>
      </c>
      <c r="C3243" s="279" t="s">
        <v>5655</v>
      </c>
      <c r="D3243" s="175" t="s">
        <v>5731</v>
      </c>
      <c r="E3243" s="231" t="str">
        <f t="shared" si="51"/>
        <v>41</v>
      </c>
    </row>
    <row r="3244" spans="2:5" ht="13.5" x14ac:dyDescent="0.15">
      <c r="B3244" s="136" t="s">
        <v>5732</v>
      </c>
      <c r="C3244" s="279" t="s">
        <v>5655</v>
      </c>
      <c r="D3244" s="175" t="s">
        <v>6633</v>
      </c>
      <c r="E3244" s="231" t="str">
        <f t="shared" si="51"/>
        <v>41</v>
      </c>
    </row>
    <row r="3245" spans="2:5" ht="13.5" x14ac:dyDescent="0.15">
      <c r="B3245" s="136" t="s">
        <v>5733</v>
      </c>
      <c r="C3245" s="279" t="s">
        <v>5655</v>
      </c>
      <c r="D3245" s="175" t="s">
        <v>6634</v>
      </c>
      <c r="E3245" s="231" t="str">
        <f t="shared" si="51"/>
        <v>41</v>
      </c>
    </row>
    <row r="3246" spans="2:5" ht="13.5" x14ac:dyDescent="0.15">
      <c r="B3246" s="136" t="s">
        <v>5734</v>
      </c>
      <c r="C3246" s="279" t="s">
        <v>5655</v>
      </c>
      <c r="D3246" s="175" t="s">
        <v>6635</v>
      </c>
      <c r="E3246" s="231" t="str">
        <f t="shared" si="51"/>
        <v>41</v>
      </c>
    </row>
    <row r="3247" spans="2:5" ht="13.5" x14ac:dyDescent="0.15">
      <c r="B3247" s="136" t="s">
        <v>5735</v>
      </c>
      <c r="C3247" s="301" t="s">
        <v>5655</v>
      </c>
      <c r="D3247" s="175" t="s">
        <v>6636</v>
      </c>
      <c r="E3247" s="231" t="str">
        <f t="shared" si="51"/>
        <v>41</v>
      </c>
    </row>
    <row r="3248" spans="2:5" ht="13.5" x14ac:dyDescent="0.15">
      <c r="B3248" s="136" t="s">
        <v>5736</v>
      </c>
      <c r="C3248" s="279" t="s">
        <v>5655</v>
      </c>
      <c r="D3248" s="175" t="s">
        <v>6637</v>
      </c>
      <c r="E3248" s="231" t="str">
        <f t="shared" si="51"/>
        <v>41</v>
      </c>
    </row>
    <row r="3249" spans="2:5" ht="13.5" x14ac:dyDescent="0.15">
      <c r="B3249" s="136" t="s">
        <v>6376</v>
      </c>
      <c r="C3249" s="279" t="s">
        <v>5655</v>
      </c>
      <c r="D3249" s="175" t="s">
        <v>6638</v>
      </c>
      <c r="E3249" s="231" t="str">
        <f t="shared" si="51"/>
        <v>41</v>
      </c>
    </row>
    <row r="3250" spans="2:5" ht="13.5" x14ac:dyDescent="0.15">
      <c r="B3250" s="136" t="s">
        <v>6377</v>
      </c>
      <c r="C3250" s="279" t="s">
        <v>5655</v>
      </c>
      <c r="D3250" s="175" t="s">
        <v>6639</v>
      </c>
      <c r="E3250" s="231" t="str">
        <f t="shared" si="51"/>
        <v>41</v>
      </c>
    </row>
    <row r="3251" spans="2:5" ht="14.25" thickBot="1" x14ac:dyDescent="0.2">
      <c r="B3251" s="169" t="s">
        <v>6920</v>
      </c>
      <c r="C3251" s="310" t="s">
        <v>5655</v>
      </c>
      <c r="D3251" s="221" t="s">
        <v>7129</v>
      </c>
      <c r="E3251" s="231" t="str">
        <f t="shared" si="51"/>
        <v>41</v>
      </c>
    </row>
    <row r="3252" spans="2:5" ht="13.5" x14ac:dyDescent="0.15">
      <c r="B3252" s="138" t="s">
        <v>5780</v>
      </c>
      <c r="C3252" s="281" t="s">
        <v>5737</v>
      </c>
      <c r="D3252" s="178" t="s">
        <v>5781</v>
      </c>
      <c r="E3252" s="231" t="str">
        <f t="shared" si="51"/>
        <v>42</v>
      </c>
    </row>
    <row r="3253" spans="2:5" ht="13.5" x14ac:dyDescent="0.15">
      <c r="B3253" s="129" t="s">
        <v>5782</v>
      </c>
      <c r="C3253" s="283" t="s">
        <v>5737</v>
      </c>
      <c r="D3253" s="179" t="s">
        <v>5783</v>
      </c>
      <c r="E3253" s="231" t="str">
        <f t="shared" si="51"/>
        <v>42</v>
      </c>
    </row>
    <row r="3254" spans="2:5" ht="13.5" x14ac:dyDescent="0.15">
      <c r="B3254" s="129" t="s">
        <v>5784</v>
      </c>
      <c r="C3254" s="283" t="s">
        <v>5737</v>
      </c>
      <c r="D3254" s="179" t="s">
        <v>5785</v>
      </c>
      <c r="E3254" s="231" t="str">
        <f t="shared" si="51"/>
        <v>42</v>
      </c>
    </row>
    <row r="3255" spans="2:5" ht="13.5" x14ac:dyDescent="0.15">
      <c r="B3255" s="129" t="s">
        <v>5786</v>
      </c>
      <c r="C3255" s="283" t="s">
        <v>5737</v>
      </c>
      <c r="D3255" s="179" t="s">
        <v>5787</v>
      </c>
      <c r="E3255" s="231" t="str">
        <f t="shared" si="51"/>
        <v>42</v>
      </c>
    </row>
    <row r="3256" spans="2:5" ht="13.5" x14ac:dyDescent="0.15">
      <c r="B3256" s="129" t="s">
        <v>5788</v>
      </c>
      <c r="C3256" s="283" t="s">
        <v>5737</v>
      </c>
      <c r="D3256" s="179" t="s">
        <v>7130</v>
      </c>
      <c r="E3256" s="231" t="str">
        <f t="shared" si="51"/>
        <v>42</v>
      </c>
    </row>
    <row r="3257" spans="2:5" ht="13.5" x14ac:dyDescent="0.15">
      <c r="B3257" s="129" t="s">
        <v>5789</v>
      </c>
      <c r="C3257" s="283" t="s">
        <v>5737</v>
      </c>
      <c r="D3257" s="179" t="s">
        <v>5790</v>
      </c>
      <c r="E3257" s="231" t="str">
        <f t="shared" si="51"/>
        <v>42</v>
      </c>
    </row>
    <row r="3258" spans="2:5" ht="13.5" x14ac:dyDescent="0.15">
      <c r="B3258" s="129" t="s">
        <v>5791</v>
      </c>
      <c r="C3258" s="283" t="s">
        <v>5737</v>
      </c>
      <c r="D3258" s="179" t="s">
        <v>5792</v>
      </c>
      <c r="E3258" s="231" t="str">
        <f t="shared" si="51"/>
        <v>42</v>
      </c>
    </row>
    <row r="3259" spans="2:5" ht="13.5" x14ac:dyDescent="0.15">
      <c r="B3259" s="129" t="s">
        <v>5793</v>
      </c>
      <c r="C3259" s="283" t="s">
        <v>5737</v>
      </c>
      <c r="D3259" s="179" t="s">
        <v>5794</v>
      </c>
      <c r="E3259" s="231" t="str">
        <f t="shared" si="51"/>
        <v>42</v>
      </c>
    </row>
    <row r="3260" spans="2:5" ht="13.5" x14ac:dyDescent="0.15">
      <c r="B3260" s="129" t="s">
        <v>5795</v>
      </c>
      <c r="C3260" s="283" t="s">
        <v>5737</v>
      </c>
      <c r="D3260" s="179" t="s">
        <v>7131</v>
      </c>
      <c r="E3260" s="231" t="str">
        <f t="shared" si="51"/>
        <v>42</v>
      </c>
    </row>
    <row r="3261" spans="2:5" ht="13.5" x14ac:dyDescent="0.15">
      <c r="B3261" s="129" t="s">
        <v>5796</v>
      </c>
      <c r="C3261" s="283" t="s">
        <v>5737</v>
      </c>
      <c r="D3261" s="179" t="s">
        <v>7132</v>
      </c>
      <c r="E3261" s="231" t="str">
        <f t="shared" si="51"/>
        <v>42</v>
      </c>
    </row>
    <row r="3262" spans="2:5" ht="13.5" x14ac:dyDescent="0.15">
      <c r="B3262" s="145" t="s">
        <v>5797</v>
      </c>
      <c r="C3262" s="283" t="s">
        <v>5737</v>
      </c>
      <c r="D3262" s="188" t="s">
        <v>7133</v>
      </c>
      <c r="E3262" s="231" t="str">
        <f t="shared" si="51"/>
        <v>42</v>
      </c>
    </row>
    <row r="3263" spans="2:5" ht="14.25" thickBot="1" x14ac:dyDescent="0.2">
      <c r="B3263" s="139" t="s">
        <v>5798</v>
      </c>
      <c r="C3263" s="284" t="s">
        <v>5737</v>
      </c>
      <c r="D3263" s="180" t="s">
        <v>5799</v>
      </c>
      <c r="E3263" s="231" t="str">
        <f t="shared" si="51"/>
        <v>42</v>
      </c>
    </row>
    <row r="3264" spans="2:5" ht="13.5" x14ac:dyDescent="0.15">
      <c r="B3264" s="140" t="s">
        <v>7192</v>
      </c>
      <c r="C3264" s="275" t="s">
        <v>5800</v>
      </c>
      <c r="D3264" s="171" t="s">
        <v>6640</v>
      </c>
      <c r="E3264" s="231" t="str">
        <f t="shared" si="51"/>
        <v>43</v>
      </c>
    </row>
    <row r="3265" spans="2:5" ht="13.5" x14ac:dyDescent="0.15">
      <c r="B3265" s="141" t="s">
        <v>5888</v>
      </c>
      <c r="C3265" s="276" t="s">
        <v>5800</v>
      </c>
      <c r="D3265" s="172" t="s">
        <v>7134</v>
      </c>
      <c r="E3265" s="231" t="str">
        <f t="shared" si="51"/>
        <v>43</v>
      </c>
    </row>
    <row r="3266" spans="2:5" ht="13.5" x14ac:dyDescent="0.15">
      <c r="B3266" s="141" t="s">
        <v>5889</v>
      </c>
      <c r="C3266" s="276" t="s">
        <v>5800</v>
      </c>
      <c r="D3266" s="172" t="s">
        <v>5890</v>
      </c>
      <c r="E3266" s="231" t="str">
        <f t="shared" si="51"/>
        <v>43</v>
      </c>
    </row>
    <row r="3267" spans="2:5" ht="13.5" x14ac:dyDescent="0.15">
      <c r="B3267" s="141" t="s">
        <v>5891</v>
      </c>
      <c r="C3267" s="276" t="s">
        <v>5800</v>
      </c>
      <c r="D3267" s="172" t="s">
        <v>7135</v>
      </c>
      <c r="E3267" s="231" t="str">
        <f t="shared" si="51"/>
        <v>43</v>
      </c>
    </row>
    <row r="3268" spans="2:5" ht="13.5" x14ac:dyDescent="0.15">
      <c r="B3268" s="141" t="s">
        <v>5892</v>
      </c>
      <c r="C3268" s="276" t="s">
        <v>5800</v>
      </c>
      <c r="D3268" s="172" t="s">
        <v>6641</v>
      </c>
      <c r="E3268" s="231" t="str">
        <f t="shared" si="51"/>
        <v>43</v>
      </c>
    </row>
    <row r="3269" spans="2:5" ht="13.5" x14ac:dyDescent="0.15">
      <c r="B3269" s="141" t="s">
        <v>5893</v>
      </c>
      <c r="C3269" s="276" t="s">
        <v>5800</v>
      </c>
      <c r="D3269" s="172" t="s">
        <v>6642</v>
      </c>
      <c r="E3269" s="231" t="str">
        <f t="shared" si="51"/>
        <v>43</v>
      </c>
    </row>
    <row r="3270" spans="2:5" ht="13.5" x14ac:dyDescent="0.15">
      <c r="B3270" s="141" t="s">
        <v>5894</v>
      </c>
      <c r="C3270" s="276" t="s">
        <v>5800</v>
      </c>
      <c r="D3270" s="172" t="s">
        <v>5895</v>
      </c>
      <c r="E3270" s="231" t="str">
        <f t="shared" si="51"/>
        <v>43</v>
      </c>
    </row>
    <row r="3271" spans="2:5" ht="13.5" x14ac:dyDescent="0.15">
      <c r="B3271" s="141" t="s">
        <v>5896</v>
      </c>
      <c r="C3271" s="276" t="s">
        <v>5800</v>
      </c>
      <c r="D3271" s="172" t="s">
        <v>5897</v>
      </c>
      <c r="E3271" s="231" t="str">
        <f t="shared" si="51"/>
        <v>43</v>
      </c>
    </row>
    <row r="3272" spans="2:5" ht="13.5" x14ac:dyDescent="0.15">
      <c r="B3272" s="141" t="s">
        <v>5898</v>
      </c>
      <c r="C3272" s="276" t="s">
        <v>5800</v>
      </c>
      <c r="D3272" s="172" t="s">
        <v>5899</v>
      </c>
      <c r="E3272" s="231" t="str">
        <f t="shared" si="51"/>
        <v>43</v>
      </c>
    </row>
    <row r="3273" spans="2:5" ht="13.5" x14ac:dyDescent="0.15">
      <c r="B3273" s="141" t="s">
        <v>5900</v>
      </c>
      <c r="C3273" s="276" t="s">
        <v>5800</v>
      </c>
      <c r="D3273" s="172" t="s">
        <v>6643</v>
      </c>
      <c r="E3273" s="231" t="str">
        <f t="shared" ref="E3273:E3336" si="52">LEFT(B3273,2)</f>
        <v>43</v>
      </c>
    </row>
    <row r="3274" spans="2:5" ht="13.5" x14ac:dyDescent="0.15">
      <c r="B3274" s="141" t="s">
        <v>5901</v>
      </c>
      <c r="C3274" s="276" t="s">
        <v>5800</v>
      </c>
      <c r="D3274" s="172" t="s">
        <v>5902</v>
      </c>
      <c r="E3274" s="231" t="str">
        <f t="shared" si="52"/>
        <v>43</v>
      </c>
    </row>
    <row r="3275" spans="2:5" ht="13.5" x14ac:dyDescent="0.15">
      <c r="B3275" s="141" t="s">
        <v>5903</v>
      </c>
      <c r="C3275" s="276" t="s">
        <v>5800</v>
      </c>
      <c r="D3275" s="172" t="s">
        <v>5904</v>
      </c>
      <c r="E3275" s="231" t="str">
        <f t="shared" si="52"/>
        <v>43</v>
      </c>
    </row>
    <row r="3276" spans="2:5" ht="13.5" x14ac:dyDescent="0.15">
      <c r="B3276" s="141" t="s">
        <v>5905</v>
      </c>
      <c r="C3276" s="276" t="s">
        <v>5800</v>
      </c>
      <c r="D3276" s="172" t="s">
        <v>5906</v>
      </c>
      <c r="E3276" s="231" t="str">
        <f t="shared" si="52"/>
        <v>43</v>
      </c>
    </row>
    <row r="3277" spans="2:5" ht="13.5" x14ac:dyDescent="0.15">
      <c r="B3277" s="141" t="s">
        <v>5907</v>
      </c>
      <c r="C3277" s="276" t="s">
        <v>5800</v>
      </c>
      <c r="D3277" s="172" t="s">
        <v>6644</v>
      </c>
      <c r="E3277" s="231" t="str">
        <f t="shared" si="52"/>
        <v>43</v>
      </c>
    </row>
    <row r="3278" spans="2:5" ht="13.5" x14ac:dyDescent="0.15">
      <c r="B3278" s="141" t="s">
        <v>5908</v>
      </c>
      <c r="C3278" s="276" t="s">
        <v>5800</v>
      </c>
      <c r="D3278" s="172" t="s">
        <v>5909</v>
      </c>
      <c r="E3278" s="231" t="str">
        <f t="shared" si="52"/>
        <v>43</v>
      </c>
    </row>
    <row r="3279" spans="2:5" ht="13.5" x14ac:dyDescent="0.15">
      <c r="B3279" s="141" t="s">
        <v>5910</v>
      </c>
      <c r="C3279" s="276" t="s">
        <v>5800</v>
      </c>
      <c r="D3279" s="172" t="s">
        <v>5911</v>
      </c>
      <c r="E3279" s="231" t="str">
        <f t="shared" si="52"/>
        <v>43</v>
      </c>
    </row>
    <row r="3280" spans="2:5" ht="13.5" x14ac:dyDescent="0.15">
      <c r="B3280" s="141" t="s">
        <v>5912</v>
      </c>
      <c r="C3280" s="276" t="s">
        <v>5800</v>
      </c>
      <c r="D3280" s="172" t="s">
        <v>5913</v>
      </c>
      <c r="E3280" s="231" t="str">
        <f t="shared" si="52"/>
        <v>43</v>
      </c>
    </row>
    <row r="3281" spans="2:5" ht="13.5" x14ac:dyDescent="0.15">
      <c r="B3281" s="141" t="s">
        <v>5914</v>
      </c>
      <c r="C3281" s="276" t="s">
        <v>5800</v>
      </c>
      <c r="D3281" s="172" t="s">
        <v>5915</v>
      </c>
      <c r="E3281" s="231" t="str">
        <f t="shared" si="52"/>
        <v>43</v>
      </c>
    </row>
    <row r="3282" spans="2:5" ht="13.5" x14ac:dyDescent="0.15">
      <c r="B3282" s="141" t="s">
        <v>5916</v>
      </c>
      <c r="C3282" s="276" t="s">
        <v>5800</v>
      </c>
      <c r="D3282" s="172" t="s">
        <v>5917</v>
      </c>
      <c r="E3282" s="231" t="str">
        <f t="shared" si="52"/>
        <v>43</v>
      </c>
    </row>
    <row r="3283" spans="2:5" ht="13.5" x14ac:dyDescent="0.15">
      <c r="B3283" s="141" t="s">
        <v>5918</v>
      </c>
      <c r="C3283" s="276" t="s">
        <v>5800</v>
      </c>
      <c r="D3283" s="172" t="s">
        <v>5919</v>
      </c>
      <c r="E3283" s="231" t="str">
        <f t="shared" si="52"/>
        <v>43</v>
      </c>
    </row>
    <row r="3284" spans="2:5" ht="13.5" x14ac:dyDescent="0.15">
      <c r="B3284" s="141" t="s">
        <v>5920</v>
      </c>
      <c r="C3284" s="276" t="s">
        <v>5800</v>
      </c>
      <c r="D3284" s="172" t="s">
        <v>5921</v>
      </c>
      <c r="E3284" s="231" t="str">
        <f t="shared" si="52"/>
        <v>43</v>
      </c>
    </row>
    <row r="3285" spans="2:5" ht="13.5" x14ac:dyDescent="0.15">
      <c r="B3285" s="141" t="s">
        <v>5922</v>
      </c>
      <c r="C3285" s="276" t="s">
        <v>5800</v>
      </c>
      <c r="D3285" s="172" t="s">
        <v>5923</v>
      </c>
      <c r="E3285" s="231" t="str">
        <f t="shared" si="52"/>
        <v>43</v>
      </c>
    </row>
    <row r="3286" spans="2:5" ht="13.5" x14ac:dyDescent="0.15">
      <c r="B3286" s="141" t="s">
        <v>5924</v>
      </c>
      <c r="C3286" s="285" t="s">
        <v>5800</v>
      </c>
      <c r="D3286" s="172" t="s">
        <v>5925</v>
      </c>
      <c r="E3286" s="231" t="str">
        <f t="shared" si="52"/>
        <v>43</v>
      </c>
    </row>
    <row r="3287" spans="2:5" ht="13.5" x14ac:dyDescent="0.15">
      <c r="B3287" s="141" t="s">
        <v>5926</v>
      </c>
      <c r="C3287" s="276" t="s">
        <v>5800</v>
      </c>
      <c r="D3287" s="172" t="s">
        <v>5927</v>
      </c>
      <c r="E3287" s="231" t="str">
        <f t="shared" si="52"/>
        <v>43</v>
      </c>
    </row>
    <row r="3288" spans="2:5" ht="13.5" x14ac:dyDescent="0.15">
      <c r="B3288" s="141" t="s">
        <v>5928</v>
      </c>
      <c r="C3288" s="276" t="s">
        <v>5800</v>
      </c>
      <c r="D3288" s="172" t="s">
        <v>5929</v>
      </c>
      <c r="E3288" s="231" t="str">
        <f t="shared" si="52"/>
        <v>43</v>
      </c>
    </row>
    <row r="3289" spans="2:5" ht="13.5" x14ac:dyDescent="0.15">
      <c r="B3289" s="141" t="s">
        <v>5930</v>
      </c>
      <c r="C3289" s="276" t="s">
        <v>5800</v>
      </c>
      <c r="D3289" s="172" t="s">
        <v>5931</v>
      </c>
      <c r="E3289" s="231" t="str">
        <f t="shared" si="52"/>
        <v>43</v>
      </c>
    </row>
    <row r="3290" spans="2:5" ht="13.5" x14ac:dyDescent="0.15">
      <c r="B3290" s="141" t="s">
        <v>5932</v>
      </c>
      <c r="C3290" s="276" t="s">
        <v>5800</v>
      </c>
      <c r="D3290" s="172" t="s">
        <v>5933</v>
      </c>
      <c r="E3290" s="231" t="str">
        <f t="shared" si="52"/>
        <v>43</v>
      </c>
    </row>
    <row r="3291" spans="2:5" ht="13.5" x14ac:dyDescent="0.15">
      <c r="B3291" s="141" t="s">
        <v>5934</v>
      </c>
      <c r="C3291" s="276" t="s">
        <v>5800</v>
      </c>
      <c r="D3291" s="172" t="s">
        <v>5935</v>
      </c>
      <c r="E3291" s="231" t="str">
        <f t="shared" si="52"/>
        <v>43</v>
      </c>
    </row>
    <row r="3292" spans="2:5" ht="13.5" x14ac:dyDescent="0.15">
      <c r="B3292" s="141" t="s">
        <v>5936</v>
      </c>
      <c r="C3292" s="276" t="s">
        <v>5800</v>
      </c>
      <c r="D3292" s="172" t="s">
        <v>5937</v>
      </c>
      <c r="E3292" s="231" t="str">
        <f t="shared" si="52"/>
        <v>43</v>
      </c>
    </row>
    <row r="3293" spans="2:5" ht="14.25" thickBot="1" x14ac:dyDescent="0.2">
      <c r="B3293" s="142" t="s">
        <v>5938</v>
      </c>
      <c r="C3293" s="277" t="s">
        <v>5800</v>
      </c>
      <c r="D3293" s="173" t="s">
        <v>6645</v>
      </c>
      <c r="E3293" s="231" t="str">
        <f t="shared" si="52"/>
        <v>43</v>
      </c>
    </row>
    <row r="3294" spans="2:5" ht="13.5" x14ac:dyDescent="0.15">
      <c r="B3294" s="135" t="s">
        <v>5976</v>
      </c>
      <c r="C3294" s="278" t="s">
        <v>5939</v>
      </c>
      <c r="D3294" s="174" t="s">
        <v>5977</v>
      </c>
      <c r="E3294" s="231" t="str">
        <f t="shared" si="52"/>
        <v>44</v>
      </c>
    </row>
    <row r="3295" spans="2:5" ht="13.5" x14ac:dyDescent="0.15">
      <c r="B3295" s="136" t="s">
        <v>5978</v>
      </c>
      <c r="C3295" s="279" t="s">
        <v>5939</v>
      </c>
      <c r="D3295" s="175" t="s">
        <v>5979</v>
      </c>
      <c r="E3295" s="231" t="str">
        <f t="shared" si="52"/>
        <v>44</v>
      </c>
    </row>
    <row r="3296" spans="2:5" ht="13.5" x14ac:dyDescent="0.15">
      <c r="B3296" s="136" t="s">
        <v>5980</v>
      </c>
      <c r="C3296" s="279" t="s">
        <v>5939</v>
      </c>
      <c r="D3296" s="175" t="s">
        <v>5981</v>
      </c>
      <c r="E3296" s="231" t="str">
        <f t="shared" si="52"/>
        <v>44</v>
      </c>
    </row>
    <row r="3297" spans="2:5" ht="13.5" x14ac:dyDescent="0.15">
      <c r="B3297" s="136" t="s">
        <v>5982</v>
      </c>
      <c r="C3297" s="279" t="s">
        <v>5939</v>
      </c>
      <c r="D3297" s="175" t="s">
        <v>5983</v>
      </c>
      <c r="E3297" s="231" t="str">
        <f t="shared" si="52"/>
        <v>44</v>
      </c>
    </row>
    <row r="3298" spans="2:5" ht="13.5" x14ac:dyDescent="0.15">
      <c r="B3298" s="136" t="s">
        <v>5984</v>
      </c>
      <c r="C3298" s="279" t="s">
        <v>5939</v>
      </c>
      <c r="D3298" s="175" t="s">
        <v>5985</v>
      </c>
      <c r="E3298" s="231" t="str">
        <f t="shared" si="52"/>
        <v>44</v>
      </c>
    </row>
    <row r="3299" spans="2:5" ht="13.5" x14ac:dyDescent="0.15">
      <c r="B3299" s="136" t="s">
        <v>5986</v>
      </c>
      <c r="C3299" s="279" t="s">
        <v>5939</v>
      </c>
      <c r="D3299" s="175" t="s">
        <v>5987</v>
      </c>
      <c r="E3299" s="231" t="str">
        <f t="shared" si="52"/>
        <v>44</v>
      </c>
    </row>
    <row r="3300" spans="2:5" ht="13.5" x14ac:dyDescent="0.15">
      <c r="B3300" s="136" t="s">
        <v>5988</v>
      </c>
      <c r="C3300" s="279" t="s">
        <v>5939</v>
      </c>
      <c r="D3300" s="175" t="s">
        <v>5989</v>
      </c>
      <c r="E3300" s="231" t="str">
        <f t="shared" si="52"/>
        <v>44</v>
      </c>
    </row>
    <row r="3301" spans="2:5" ht="13.5" x14ac:dyDescent="0.15">
      <c r="B3301" s="136" t="s">
        <v>5990</v>
      </c>
      <c r="C3301" s="279" t="s">
        <v>5939</v>
      </c>
      <c r="D3301" s="175" t="s">
        <v>5991</v>
      </c>
      <c r="E3301" s="231" t="str">
        <f t="shared" si="52"/>
        <v>44</v>
      </c>
    </row>
    <row r="3302" spans="2:5" ht="13.5" x14ac:dyDescent="0.15">
      <c r="B3302" s="136" t="s">
        <v>5992</v>
      </c>
      <c r="C3302" s="279" t="s">
        <v>5939</v>
      </c>
      <c r="D3302" s="175" t="s">
        <v>6646</v>
      </c>
      <c r="E3302" s="231" t="str">
        <f t="shared" si="52"/>
        <v>44</v>
      </c>
    </row>
    <row r="3303" spans="2:5" ht="13.5" x14ac:dyDescent="0.15">
      <c r="B3303" s="136" t="s">
        <v>5993</v>
      </c>
      <c r="C3303" s="279" t="s">
        <v>5939</v>
      </c>
      <c r="D3303" s="175" t="s">
        <v>6647</v>
      </c>
      <c r="E3303" s="231" t="str">
        <f t="shared" si="52"/>
        <v>44</v>
      </c>
    </row>
    <row r="3304" spans="2:5" ht="13.5" x14ac:dyDescent="0.15">
      <c r="B3304" s="136" t="s">
        <v>5994</v>
      </c>
      <c r="C3304" s="279" t="s">
        <v>5939</v>
      </c>
      <c r="D3304" s="175" t="s">
        <v>6648</v>
      </c>
      <c r="E3304" s="231" t="str">
        <f t="shared" si="52"/>
        <v>44</v>
      </c>
    </row>
    <row r="3305" spans="2:5" ht="14.25" thickBot="1" x14ac:dyDescent="0.2">
      <c r="B3305" s="161" t="s">
        <v>5995</v>
      </c>
      <c r="C3305" s="280" t="s">
        <v>5939</v>
      </c>
      <c r="D3305" s="177" t="s">
        <v>6649</v>
      </c>
      <c r="E3305" s="231" t="str">
        <f t="shared" si="52"/>
        <v>44</v>
      </c>
    </row>
    <row r="3306" spans="2:5" ht="13.5" x14ac:dyDescent="0.15">
      <c r="B3306" s="138" t="s">
        <v>6048</v>
      </c>
      <c r="C3306" s="281" t="s">
        <v>5996</v>
      </c>
      <c r="D3306" s="178" t="s">
        <v>6049</v>
      </c>
      <c r="E3306" s="231" t="str">
        <f t="shared" si="52"/>
        <v>45</v>
      </c>
    </row>
    <row r="3307" spans="2:5" ht="13.5" x14ac:dyDescent="0.15">
      <c r="B3307" s="129" t="s">
        <v>6050</v>
      </c>
      <c r="C3307" s="283" t="s">
        <v>5996</v>
      </c>
      <c r="D3307" s="179" t="s">
        <v>6051</v>
      </c>
      <c r="E3307" s="231" t="str">
        <f t="shared" si="52"/>
        <v>45</v>
      </c>
    </row>
    <row r="3308" spans="2:5" ht="13.5" x14ac:dyDescent="0.15">
      <c r="B3308" s="129" t="s">
        <v>6052</v>
      </c>
      <c r="C3308" s="283" t="s">
        <v>5996</v>
      </c>
      <c r="D3308" s="179" t="s">
        <v>6053</v>
      </c>
      <c r="E3308" s="231" t="str">
        <f t="shared" si="52"/>
        <v>45</v>
      </c>
    </row>
    <row r="3309" spans="2:5" ht="13.5" x14ac:dyDescent="0.15">
      <c r="B3309" s="129" t="s">
        <v>6054</v>
      </c>
      <c r="C3309" s="283" t="s">
        <v>5996</v>
      </c>
      <c r="D3309" s="179" t="s">
        <v>6055</v>
      </c>
      <c r="E3309" s="231" t="str">
        <f t="shared" si="52"/>
        <v>45</v>
      </c>
    </row>
    <row r="3310" spans="2:5" ht="13.5" x14ac:dyDescent="0.15">
      <c r="B3310" s="129" t="s">
        <v>6056</v>
      </c>
      <c r="C3310" s="283" t="s">
        <v>5996</v>
      </c>
      <c r="D3310" s="179" t="s">
        <v>6057</v>
      </c>
      <c r="E3310" s="231" t="str">
        <f t="shared" si="52"/>
        <v>45</v>
      </c>
    </row>
    <row r="3311" spans="2:5" ht="13.5" x14ac:dyDescent="0.15">
      <c r="B3311" s="129" t="s">
        <v>6058</v>
      </c>
      <c r="C3311" s="283" t="s">
        <v>5996</v>
      </c>
      <c r="D3311" s="179" t="s">
        <v>6059</v>
      </c>
      <c r="E3311" s="231" t="str">
        <f t="shared" si="52"/>
        <v>45</v>
      </c>
    </row>
    <row r="3312" spans="2:5" ht="13.5" x14ac:dyDescent="0.15">
      <c r="B3312" s="129" t="s">
        <v>6060</v>
      </c>
      <c r="C3312" s="283" t="s">
        <v>5996</v>
      </c>
      <c r="D3312" s="179" t="s">
        <v>6061</v>
      </c>
      <c r="E3312" s="231" t="str">
        <f t="shared" si="52"/>
        <v>45</v>
      </c>
    </row>
    <row r="3313" spans="2:5" ht="13.5" x14ac:dyDescent="0.15">
      <c r="B3313" s="129" t="s">
        <v>6062</v>
      </c>
      <c r="C3313" s="283" t="s">
        <v>5996</v>
      </c>
      <c r="D3313" s="179" t="s">
        <v>6063</v>
      </c>
      <c r="E3313" s="231" t="str">
        <f t="shared" si="52"/>
        <v>45</v>
      </c>
    </row>
    <row r="3314" spans="2:5" ht="13.5" x14ac:dyDescent="0.15">
      <c r="B3314" s="129" t="s">
        <v>6064</v>
      </c>
      <c r="C3314" s="283" t="s">
        <v>5996</v>
      </c>
      <c r="D3314" s="179" t="s">
        <v>6065</v>
      </c>
      <c r="E3314" s="231" t="str">
        <f t="shared" si="52"/>
        <v>45</v>
      </c>
    </row>
    <row r="3315" spans="2:5" ht="13.5" x14ac:dyDescent="0.15">
      <c r="B3315" s="129" t="s">
        <v>6066</v>
      </c>
      <c r="C3315" s="283" t="s">
        <v>5996</v>
      </c>
      <c r="D3315" s="179" t="s">
        <v>6067</v>
      </c>
      <c r="E3315" s="231" t="str">
        <f t="shared" si="52"/>
        <v>45</v>
      </c>
    </row>
    <row r="3316" spans="2:5" ht="13.5" x14ac:dyDescent="0.15">
      <c r="B3316" s="129" t="s">
        <v>6068</v>
      </c>
      <c r="C3316" s="283" t="s">
        <v>5996</v>
      </c>
      <c r="D3316" s="179" t="s">
        <v>6650</v>
      </c>
      <c r="E3316" s="231" t="str">
        <f t="shared" si="52"/>
        <v>45</v>
      </c>
    </row>
    <row r="3317" spans="2:5" ht="13.5" x14ac:dyDescent="0.15">
      <c r="B3317" s="129" t="s">
        <v>6069</v>
      </c>
      <c r="C3317" s="283" t="s">
        <v>5996</v>
      </c>
      <c r="D3317" s="179" t="s">
        <v>6651</v>
      </c>
      <c r="E3317" s="231" t="str">
        <f t="shared" si="52"/>
        <v>45</v>
      </c>
    </row>
    <row r="3318" spans="2:5" ht="13.5" x14ac:dyDescent="0.15">
      <c r="B3318" s="129" t="s">
        <v>6070</v>
      </c>
      <c r="C3318" s="283" t="s">
        <v>5996</v>
      </c>
      <c r="D3318" s="179" t="s">
        <v>6071</v>
      </c>
      <c r="E3318" s="231" t="str">
        <f t="shared" si="52"/>
        <v>45</v>
      </c>
    </row>
    <row r="3319" spans="2:5" ht="14.25" thickBot="1" x14ac:dyDescent="0.2">
      <c r="B3319" s="139" t="s">
        <v>6072</v>
      </c>
      <c r="C3319" s="284" t="s">
        <v>5996</v>
      </c>
      <c r="D3319" s="180" t="s">
        <v>6652</v>
      </c>
      <c r="E3319" s="231" t="str">
        <f t="shared" si="52"/>
        <v>45</v>
      </c>
    </row>
    <row r="3320" spans="2:5" ht="13.5" x14ac:dyDescent="0.15">
      <c r="B3320" s="111" t="s">
        <v>6160</v>
      </c>
      <c r="C3320" s="275" t="s">
        <v>6073</v>
      </c>
      <c r="D3320" s="171" t="s">
        <v>6653</v>
      </c>
      <c r="E3320" s="231" t="str">
        <f t="shared" si="52"/>
        <v>46</v>
      </c>
    </row>
    <row r="3321" spans="2:5" ht="13.5" x14ac:dyDescent="0.15">
      <c r="B3321" s="112" t="s">
        <v>6161</v>
      </c>
      <c r="C3321" s="276" t="s">
        <v>6073</v>
      </c>
      <c r="D3321" s="172" t="s">
        <v>6654</v>
      </c>
      <c r="E3321" s="231" t="str">
        <f t="shared" si="52"/>
        <v>46</v>
      </c>
    </row>
    <row r="3322" spans="2:5" ht="13.5" x14ac:dyDescent="0.15">
      <c r="B3322" s="112" t="s">
        <v>6162</v>
      </c>
      <c r="C3322" s="276" t="s">
        <v>6073</v>
      </c>
      <c r="D3322" s="172" t="s">
        <v>6655</v>
      </c>
      <c r="E3322" s="231" t="str">
        <f t="shared" si="52"/>
        <v>46</v>
      </c>
    </row>
    <row r="3323" spans="2:5" ht="13.5" x14ac:dyDescent="0.15">
      <c r="B3323" s="112" t="s">
        <v>6163</v>
      </c>
      <c r="C3323" s="276" t="s">
        <v>6073</v>
      </c>
      <c r="D3323" s="172" t="s">
        <v>6164</v>
      </c>
      <c r="E3323" s="231" t="str">
        <f t="shared" si="52"/>
        <v>46</v>
      </c>
    </row>
    <row r="3324" spans="2:5" ht="13.5" x14ac:dyDescent="0.15">
      <c r="B3324" s="112" t="s">
        <v>6165</v>
      </c>
      <c r="C3324" s="276" t="s">
        <v>6073</v>
      </c>
      <c r="D3324" s="172" t="s">
        <v>6656</v>
      </c>
      <c r="E3324" s="231" t="str">
        <f t="shared" si="52"/>
        <v>46</v>
      </c>
    </row>
    <row r="3325" spans="2:5" ht="13.5" x14ac:dyDescent="0.15">
      <c r="B3325" s="112" t="s">
        <v>6166</v>
      </c>
      <c r="C3325" s="276" t="s">
        <v>6073</v>
      </c>
      <c r="D3325" s="172" t="s">
        <v>6167</v>
      </c>
      <c r="E3325" s="231" t="str">
        <f t="shared" si="52"/>
        <v>46</v>
      </c>
    </row>
    <row r="3326" spans="2:5" ht="13.5" x14ac:dyDescent="0.15">
      <c r="B3326" s="112" t="s">
        <v>6168</v>
      </c>
      <c r="C3326" s="276" t="s">
        <v>6073</v>
      </c>
      <c r="D3326" s="172" t="s">
        <v>6169</v>
      </c>
      <c r="E3326" s="231" t="str">
        <f t="shared" si="52"/>
        <v>46</v>
      </c>
    </row>
    <row r="3327" spans="2:5" ht="13.5" x14ac:dyDescent="0.15">
      <c r="B3327" s="112" t="s">
        <v>6170</v>
      </c>
      <c r="C3327" s="276" t="s">
        <v>6073</v>
      </c>
      <c r="D3327" s="172" t="s">
        <v>6171</v>
      </c>
      <c r="E3327" s="231" t="str">
        <f t="shared" si="52"/>
        <v>46</v>
      </c>
    </row>
    <row r="3328" spans="2:5" ht="13.5" x14ac:dyDescent="0.15">
      <c r="B3328" s="112" t="s">
        <v>6172</v>
      </c>
      <c r="C3328" s="276" t="s">
        <v>6073</v>
      </c>
      <c r="D3328" s="172" t="s">
        <v>6173</v>
      </c>
      <c r="E3328" s="231" t="str">
        <f t="shared" si="52"/>
        <v>46</v>
      </c>
    </row>
    <row r="3329" spans="2:5" ht="13.5" x14ac:dyDescent="0.15">
      <c r="B3329" s="112" t="s">
        <v>6174</v>
      </c>
      <c r="C3329" s="276" t="s">
        <v>6073</v>
      </c>
      <c r="D3329" s="172" t="s">
        <v>6175</v>
      </c>
      <c r="E3329" s="231" t="str">
        <f t="shared" si="52"/>
        <v>46</v>
      </c>
    </row>
    <row r="3330" spans="2:5" ht="13.5" x14ac:dyDescent="0.15">
      <c r="B3330" s="112" t="s">
        <v>6176</v>
      </c>
      <c r="C3330" s="276" t="s">
        <v>6073</v>
      </c>
      <c r="D3330" s="172" t="s">
        <v>6177</v>
      </c>
      <c r="E3330" s="231" t="str">
        <f t="shared" si="52"/>
        <v>46</v>
      </c>
    </row>
    <row r="3331" spans="2:5" ht="13.5" x14ac:dyDescent="0.15">
      <c r="B3331" s="112" t="s">
        <v>6178</v>
      </c>
      <c r="C3331" s="276" t="s">
        <v>6073</v>
      </c>
      <c r="D3331" s="172" t="s">
        <v>6657</v>
      </c>
      <c r="E3331" s="231" t="str">
        <f t="shared" si="52"/>
        <v>46</v>
      </c>
    </row>
    <row r="3332" spans="2:5" ht="13.5" x14ac:dyDescent="0.15">
      <c r="B3332" s="112" t="s">
        <v>6179</v>
      </c>
      <c r="C3332" s="276" t="s">
        <v>6073</v>
      </c>
      <c r="D3332" s="172" t="s">
        <v>6180</v>
      </c>
      <c r="E3332" s="231" t="str">
        <f t="shared" si="52"/>
        <v>46</v>
      </c>
    </row>
    <row r="3333" spans="2:5" ht="13.5" x14ac:dyDescent="0.15">
      <c r="B3333" s="112" t="s">
        <v>6181</v>
      </c>
      <c r="C3333" s="276" t="s">
        <v>6073</v>
      </c>
      <c r="D3333" s="172" t="s">
        <v>6182</v>
      </c>
      <c r="E3333" s="231" t="str">
        <f t="shared" si="52"/>
        <v>46</v>
      </c>
    </row>
    <row r="3334" spans="2:5" ht="13.5" x14ac:dyDescent="0.15">
      <c r="B3334" s="112" t="s">
        <v>6183</v>
      </c>
      <c r="C3334" s="276" t="s">
        <v>6073</v>
      </c>
      <c r="D3334" s="172" t="s">
        <v>6184</v>
      </c>
      <c r="E3334" s="231" t="str">
        <f t="shared" si="52"/>
        <v>46</v>
      </c>
    </row>
    <row r="3335" spans="2:5" ht="13.5" x14ac:dyDescent="0.15">
      <c r="B3335" s="112" t="s">
        <v>6185</v>
      </c>
      <c r="C3335" s="276" t="s">
        <v>6073</v>
      </c>
      <c r="D3335" s="172" t="s">
        <v>6186</v>
      </c>
      <c r="E3335" s="231" t="str">
        <f t="shared" si="52"/>
        <v>46</v>
      </c>
    </row>
    <row r="3336" spans="2:5" ht="13.5" x14ac:dyDescent="0.15">
      <c r="B3336" s="112" t="s">
        <v>6187</v>
      </c>
      <c r="C3336" s="276" t="s">
        <v>6073</v>
      </c>
      <c r="D3336" s="172" t="s">
        <v>6188</v>
      </c>
      <c r="E3336" s="231" t="str">
        <f t="shared" si="52"/>
        <v>46</v>
      </c>
    </row>
    <row r="3337" spans="2:5" ht="13.5" x14ac:dyDescent="0.15">
      <c r="B3337" s="112" t="s">
        <v>6189</v>
      </c>
      <c r="C3337" s="276" t="s">
        <v>6073</v>
      </c>
      <c r="D3337" s="172" t="s">
        <v>6190</v>
      </c>
      <c r="E3337" s="231" t="str">
        <f t="shared" ref="E3337:E3387" si="53">LEFT(B3337,2)</f>
        <v>46</v>
      </c>
    </row>
    <row r="3338" spans="2:5" ht="13.5" x14ac:dyDescent="0.15">
      <c r="B3338" s="112" t="s">
        <v>6191</v>
      </c>
      <c r="C3338" s="276" t="s">
        <v>6073</v>
      </c>
      <c r="D3338" s="172" t="s">
        <v>6192</v>
      </c>
      <c r="E3338" s="231" t="str">
        <f t="shared" si="53"/>
        <v>46</v>
      </c>
    </row>
    <row r="3339" spans="2:5" ht="13.5" x14ac:dyDescent="0.15">
      <c r="B3339" s="112" t="s">
        <v>6193</v>
      </c>
      <c r="C3339" s="276" t="s">
        <v>6073</v>
      </c>
      <c r="D3339" s="172" t="s">
        <v>6194</v>
      </c>
      <c r="E3339" s="231" t="str">
        <f t="shared" si="53"/>
        <v>46</v>
      </c>
    </row>
    <row r="3340" spans="2:5" ht="13.5" x14ac:dyDescent="0.15">
      <c r="B3340" s="112" t="s">
        <v>6195</v>
      </c>
      <c r="C3340" s="276" t="s">
        <v>6073</v>
      </c>
      <c r="D3340" s="172" t="s">
        <v>6196</v>
      </c>
      <c r="E3340" s="231" t="str">
        <f t="shared" si="53"/>
        <v>46</v>
      </c>
    </row>
    <row r="3341" spans="2:5" ht="13.5" x14ac:dyDescent="0.15">
      <c r="B3341" s="112" t="s">
        <v>6197</v>
      </c>
      <c r="C3341" s="276" t="s">
        <v>6073</v>
      </c>
      <c r="D3341" s="172" t="s">
        <v>6198</v>
      </c>
      <c r="E3341" s="231" t="str">
        <f t="shared" si="53"/>
        <v>46</v>
      </c>
    </row>
    <row r="3342" spans="2:5" ht="13.5" x14ac:dyDescent="0.15">
      <c r="B3342" s="112" t="s">
        <v>6199</v>
      </c>
      <c r="C3342" s="276" t="s">
        <v>6073</v>
      </c>
      <c r="D3342" s="172" t="s">
        <v>6200</v>
      </c>
      <c r="E3342" s="231" t="str">
        <f t="shared" si="53"/>
        <v>46</v>
      </c>
    </row>
    <row r="3343" spans="2:5" ht="13.5" x14ac:dyDescent="0.15">
      <c r="B3343" s="112" t="s">
        <v>6201</v>
      </c>
      <c r="C3343" s="276" t="s">
        <v>6073</v>
      </c>
      <c r="D3343" s="172" t="s">
        <v>6202</v>
      </c>
      <c r="E3343" s="231" t="str">
        <f t="shared" si="53"/>
        <v>46</v>
      </c>
    </row>
    <row r="3344" spans="2:5" ht="13.5" x14ac:dyDescent="0.15">
      <c r="B3344" s="112" t="s">
        <v>6203</v>
      </c>
      <c r="C3344" s="276" t="s">
        <v>6073</v>
      </c>
      <c r="D3344" s="172" t="s">
        <v>6204</v>
      </c>
      <c r="E3344" s="231" t="str">
        <f t="shared" si="53"/>
        <v>46</v>
      </c>
    </row>
    <row r="3345" spans="2:5" ht="13.5" x14ac:dyDescent="0.15">
      <c r="B3345" s="112" t="s">
        <v>6205</v>
      </c>
      <c r="C3345" s="276" t="s">
        <v>6073</v>
      </c>
      <c r="D3345" s="172" t="s">
        <v>6206</v>
      </c>
      <c r="E3345" s="231" t="str">
        <f t="shared" si="53"/>
        <v>46</v>
      </c>
    </row>
    <row r="3346" spans="2:5" ht="13.5" x14ac:dyDescent="0.15">
      <c r="B3346" s="112" t="s">
        <v>6207</v>
      </c>
      <c r="C3346" s="276" t="s">
        <v>6073</v>
      </c>
      <c r="D3346" s="172" t="s">
        <v>6208</v>
      </c>
      <c r="E3346" s="231" t="str">
        <f t="shared" si="53"/>
        <v>46</v>
      </c>
    </row>
    <row r="3347" spans="2:5" ht="13.5" x14ac:dyDescent="0.15">
      <c r="B3347" s="112" t="s">
        <v>6209</v>
      </c>
      <c r="C3347" s="276" t="s">
        <v>6073</v>
      </c>
      <c r="D3347" s="172" t="s">
        <v>6210</v>
      </c>
      <c r="E3347" s="231" t="str">
        <f t="shared" si="53"/>
        <v>46</v>
      </c>
    </row>
    <row r="3348" spans="2:5" ht="13.5" x14ac:dyDescent="0.15">
      <c r="B3348" s="112" t="s">
        <v>6211</v>
      </c>
      <c r="C3348" s="276" t="s">
        <v>6073</v>
      </c>
      <c r="D3348" s="172" t="s">
        <v>6212</v>
      </c>
      <c r="E3348" s="231" t="str">
        <f t="shared" si="53"/>
        <v>46</v>
      </c>
    </row>
    <row r="3349" spans="2:5" ht="13.5" x14ac:dyDescent="0.15">
      <c r="B3349" s="112" t="s">
        <v>6213</v>
      </c>
      <c r="C3349" s="276" t="s">
        <v>6073</v>
      </c>
      <c r="D3349" s="172" t="s">
        <v>6214</v>
      </c>
      <c r="E3349" s="231" t="str">
        <f t="shared" si="53"/>
        <v>46</v>
      </c>
    </row>
    <row r="3350" spans="2:5" ht="13.5" x14ac:dyDescent="0.15">
      <c r="B3350" s="112" t="s">
        <v>6215</v>
      </c>
      <c r="C3350" s="276" t="s">
        <v>6073</v>
      </c>
      <c r="D3350" s="172" t="s">
        <v>6216</v>
      </c>
      <c r="E3350" s="231" t="str">
        <f t="shared" si="53"/>
        <v>46</v>
      </c>
    </row>
    <row r="3351" spans="2:5" ht="13.5" x14ac:dyDescent="0.15">
      <c r="B3351" s="112" t="s">
        <v>6217</v>
      </c>
      <c r="C3351" s="276" t="s">
        <v>6073</v>
      </c>
      <c r="D3351" s="172" t="s">
        <v>6218</v>
      </c>
      <c r="E3351" s="231" t="str">
        <f t="shared" si="53"/>
        <v>46</v>
      </c>
    </row>
    <row r="3352" spans="2:5" ht="13.5" x14ac:dyDescent="0.15">
      <c r="B3352" s="112" t="s">
        <v>6219</v>
      </c>
      <c r="C3352" s="276" t="s">
        <v>6073</v>
      </c>
      <c r="D3352" s="172" t="s">
        <v>6658</v>
      </c>
      <c r="E3352" s="231" t="str">
        <f t="shared" si="53"/>
        <v>46</v>
      </c>
    </row>
    <row r="3353" spans="2:5" ht="13.5" x14ac:dyDescent="0.15">
      <c r="B3353" s="112" t="s">
        <v>6220</v>
      </c>
      <c r="C3353" s="276" t="s">
        <v>6073</v>
      </c>
      <c r="D3353" s="172" t="s">
        <v>6221</v>
      </c>
      <c r="E3353" s="231" t="str">
        <f t="shared" si="53"/>
        <v>46</v>
      </c>
    </row>
    <row r="3354" spans="2:5" ht="13.5" x14ac:dyDescent="0.15">
      <c r="B3354" s="112" t="s">
        <v>6222</v>
      </c>
      <c r="C3354" s="276" t="s">
        <v>6073</v>
      </c>
      <c r="D3354" s="172" t="s">
        <v>6223</v>
      </c>
      <c r="E3354" s="231" t="str">
        <f t="shared" si="53"/>
        <v>46</v>
      </c>
    </row>
    <row r="3355" spans="2:5" ht="13.5" x14ac:dyDescent="0.15">
      <c r="B3355" s="112" t="s">
        <v>6224</v>
      </c>
      <c r="C3355" s="276" t="s">
        <v>6073</v>
      </c>
      <c r="D3355" s="172" t="s">
        <v>6659</v>
      </c>
      <c r="E3355" s="231" t="str">
        <f t="shared" si="53"/>
        <v>46</v>
      </c>
    </row>
    <row r="3356" spans="2:5" ht="14.25" thickBot="1" x14ac:dyDescent="0.2">
      <c r="B3356" s="113" t="s">
        <v>6225</v>
      </c>
      <c r="C3356" s="277" t="s">
        <v>6073</v>
      </c>
      <c r="D3356" s="173" t="s">
        <v>6660</v>
      </c>
      <c r="E3356" s="231" t="str">
        <f t="shared" si="53"/>
        <v>46</v>
      </c>
    </row>
    <row r="3357" spans="2:5" ht="13.5" x14ac:dyDescent="0.15">
      <c r="B3357" s="135" t="s">
        <v>6309</v>
      </c>
      <c r="C3357" s="278" t="s">
        <v>6226</v>
      </c>
      <c r="D3357" s="174" t="s">
        <v>6661</v>
      </c>
      <c r="E3357" s="231" t="str">
        <f t="shared" si="53"/>
        <v>47</v>
      </c>
    </row>
    <row r="3358" spans="2:5" ht="13.5" x14ac:dyDescent="0.15">
      <c r="B3358" s="136" t="s">
        <v>6310</v>
      </c>
      <c r="C3358" s="279" t="s">
        <v>6226</v>
      </c>
      <c r="D3358" s="175" t="s">
        <v>6311</v>
      </c>
      <c r="E3358" s="231" t="str">
        <f t="shared" si="53"/>
        <v>47</v>
      </c>
    </row>
    <row r="3359" spans="2:5" ht="13.5" x14ac:dyDescent="0.15">
      <c r="B3359" s="136" t="s">
        <v>6312</v>
      </c>
      <c r="C3359" s="279" t="s">
        <v>6226</v>
      </c>
      <c r="D3359" s="175" t="s">
        <v>6313</v>
      </c>
      <c r="E3359" s="231" t="str">
        <f t="shared" si="53"/>
        <v>47</v>
      </c>
    </row>
    <row r="3360" spans="2:5" ht="13.5" x14ac:dyDescent="0.15">
      <c r="B3360" s="136" t="s">
        <v>6314</v>
      </c>
      <c r="C3360" s="279" t="s">
        <v>6226</v>
      </c>
      <c r="D3360" s="175" t="s">
        <v>6315</v>
      </c>
      <c r="E3360" s="231" t="str">
        <f t="shared" si="53"/>
        <v>47</v>
      </c>
    </row>
    <row r="3361" spans="2:5" ht="13.5" x14ac:dyDescent="0.15">
      <c r="B3361" s="136" t="s">
        <v>6316</v>
      </c>
      <c r="C3361" s="279" t="s">
        <v>6226</v>
      </c>
      <c r="D3361" s="175" t="s">
        <v>6317</v>
      </c>
      <c r="E3361" s="231" t="str">
        <f t="shared" si="53"/>
        <v>47</v>
      </c>
    </row>
    <row r="3362" spans="2:5" ht="13.5" x14ac:dyDescent="0.15">
      <c r="B3362" s="136" t="s">
        <v>6318</v>
      </c>
      <c r="C3362" s="279" t="s">
        <v>6226</v>
      </c>
      <c r="D3362" s="175" t="s">
        <v>6319</v>
      </c>
      <c r="E3362" s="231" t="str">
        <f t="shared" si="53"/>
        <v>47</v>
      </c>
    </row>
    <row r="3363" spans="2:5" ht="13.5" x14ac:dyDescent="0.15">
      <c r="B3363" s="136" t="s">
        <v>6320</v>
      </c>
      <c r="C3363" s="279" t="s">
        <v>6226</v>
      </c>
      <c r="D3363" s="175" t="s">
        <v>6379</v>
      </c>
      <c r="E3363" s="231" t="str">
        <f t="shared" si="53"/>
        <v>47</v>
      </c>
    </row>
    <row r="3364" spans="2:5" ht="13.5" x14ac:dyDescent="0.15">
      <c r="B3364" s="136" t="s">
        <v>6321</v>
      </c>
      <c r="C3364" s="279" t="s">
        <v>6226</v>
      </c>
      <c r="D3364" s="175" t="s">
        <v>6322</v>
      </c>
      <c r="E3364" s="231" t="str">
        <f t="shared" si="53"/>
        <v>47</v>
      </c>
    </row>
    <row r="3365" spans="2:5" ht="13.5" x14ac:dyDescent="0.15">
      <c r="B3365" s="136" t="s">
        <v>6323</v>
      </c>
      <c r="C3365" s="279" t="s">
        <v>6226</v>
      </c>
      <c r="D3365" s="175" t="s">
        <v>6324</v>
      </c>
      <c r="E3365" s="231" t="str">
        <f t="shared" si="53"/>
        <v>47</v>
      </c>
    </row>
    <row r="3366" spans="2:5" ht="13.5" x14ac:dyDescent="0.15">
      <c r="B3366" s="136" t="s">
        <v>6325</v>
      </c>
      <c r="C3366" s="279" t="s">
        <v>6226</v>
      </c>
      <c r="D3366" s="175" t="s">
        <v>6326</v>
      </c>
      <c r="E3366" s="231" t="str">
        <f t="shared" si="53"/>
        <v>47</v>
      </c>
    </row>
    <row r="3367" spans="2:5" ht="13.5" x14ac:dyDescent="0.15">
      <c r="B3367" s="136" t="s">
        <v>6327</v>
      </c>
      <c r="C3367" s="279" t="s">
        <v>6226</v>
      </c>
      <c r="D3367" s="175" t="s">
        <v>6328</v>
      </c>
      <c r="E3367" s="231" t="str">
        <f t="shared" si="53"/>
        <v>47</v>
      </c>
    </row>
    <row r="3368" spans="2:5" ht="13.5" x14ac:dyDescent="0.15">
      <c r="B3368" s="136" t="s">
        <v>6329</v>
      </c>
      <c r="C3368" s="279" t="s">
        <v>6226</v>
      </c>
      <c r="D3368" s="175" t="s">
        <v>6330</v>
      </c>
      <c r="E3368" s="231" t="str">
        <f t="shared" si="53"/>
        <v>47</v>
      </c>
    </row>
    <row r="3369" spans="2:5" ht="13.5" x14ac:dyDescent="0.15">
      <c r="B3369" s="136" t="s">
        <v>6331</v>
      </c>
      <c r="C3369" s="279" t="s">
        <v>6226</v>
      </c>
      <c r="D3369" s="175" t="s">
        <v>6332</v>
      </c>
      <c r="E3369" s="231" t="str">
        <f t="shared" si="53"/>
        <v>47</v>
      </c>
    </row>
    <row r="3370" spans="2:5" ht="13.5" x14ac:dyDescent="0.15">
      <c r="B3370" s="136" t="s">
        <v>6333</v>
      </c>
      <c r="C3370" s="279" t="s">
        <v>6226</v>
      </c>
      <c r="D3370" s="175" t="s">
        <v>6334</v>
      </c>
      <c r="E3370" s="231" t="str">
        <f t="shared" si="53"/>
        <v>47</v>
      </c>
    </row>
    <row r="3371" spans="2:5" ht="13.5" x14ac:dyDescent="0.15">
      <c r="B3371" s="136" t="s">
        <v>6335</v>
      </c>
      <c r="C3371" s="279" t="s">
        <v>6226</v>
      </c>
      <c r="D3371" s="175" t="s">
        <v>6336</v>
      </c>
      <c r="E3371" s="231" t="str">
        <f t="shared" si="53"/>
        <v>47</v>
      </c>
    </row>
    <row r="3372" spans="2:5" ht="13.5" x14ac:dyDescent="0.15">
      <c r="B3372" s="136" t="s">
        <v>6337</v>
      </c>
      <c r="C3372" s="279" t="s">
        <v>6226</v>
      </c>
      <c r="D3372" s="175" t="s">
        <v>6662</v>
      </c>
      <c r="E3372" s="231" t="str">
        <f t="shared" si="53"/>
        <v>47</v>
      </c>
    </row>
    <row r="3373" spans="2:5" ht="13.5" x14ac:dyDescent="0.15">
      <c r="B3373" s="136" t="s">
        <v>6338</v>
      </c>
      <c r="C3373" s="279" t="s">
        <v>6226</v>
      </c>
      <c r="D3373" s="175" t="s">
        <v>6339</v>
      </c>
      <c r="E3373" s="231" t="str">
        <f t="shared" si="53"/>
        <v>47</v>
      </c>
    </row>
    <row r="3374" spans="2:5" ht="13.5" x14ac:dyDescent="0.15">
      <c r="B3374" s="136" t="s">
        <v>6340</v>
      </c>
      <c r="C3374" s="279" t="s">
        <v>6226</v>
      </c>
      <c r="D3374" s="175" t="s">
        <v>6341</v>
      </c>
      <c r="E3374" s="231" t="str">
        <f t="shared" si="53"/>
        <v>47</v>
      </c>
    </row>
    <row r="3375" spans="2:5" ht="13.5" x14ac:dyDescent="0.15">
      <c r="B3375" s="136" t="s">
        <v>6342</v>
      </c>
      <c r="C3375" s="279" t="s">
        <v>6226</v>
      </c>
      <c r="D3375" s="175" t="s">
        <v>6343</v>
      </c>
      <c r="E3375" s="231" t="str">
        <f t="shared" si="53"/>
        <v>47</v>
      </c>
    </row>
    <row r="3376" spans="2:5" ht="13.5" x14ac:dyDescent="0.15">
      <c r="B3376" s="136" t="s">
        <v>6344</v>
      </c>
      <c r="C3376" s="279" t="s">
        <v>6226</v>
      </c>
      <c r="D3376" s="175" t="s">
        <v>6345</v>
      </c>
      <c r="E3376" s="231" t="str">
        <f t="shared" si="53"/>
        <v>47</v>
      </c>
    </row>
    <row r="3377" spans="2:5" ht="13.5" x14ac:dyDescent="0.15">
      <c r="B3377" s="136" t="s">
        <v>6346</v>
      </c>
      <c r="C3377" s="279" t="s">
        <v>6226</v>
      </c>
      <c r="D3377" s="175" t="s">
        <v>7136</v>
      </c>
      <c r="E3377" s="231" t="str">
        <f t="shared" si="53"/>
        <v>47</v>
      </c>
    </row>
    <row r="3378" spans="2:5" ht="13.5" x14ac:dyDescent="0.15">
      <c r="B3378" s="136" t="s">
        <v>6347</v>
      </c>
      <c r="C3378" s="279" t="s">
        <v>6226</v>
      </c>
      <c r="D3378" s="175" t="s">
        <v>6348</v>
      </c>
      <c r="E3378" s="231" t="str">
        <f t="shared" si="53"/>
        <v>47</v>
      </c>
    </row>
    <row r="3379" spans="2:5" ht="13.5" x14ac:dyDescent="0.15">
      <c r="B3379" s="136" t="s">
        <v>6349</v>
      </c>
      <c r="C3379" s="279" t="s">
        <v>6226</v>
      </c>
      <c r="D3379" s="175" t="s">
        <v>6663</v>
      </c>
      <c r="E3379" s="231" t="str">
        <f t="shared" si="53"/>
        <v>47</v>
      </c>
    </row>
    <row r="3380" spans="2:5" ht="13.5" x14ac:dyDescent="0.15">
      <c r="B3380" s="160" t="s">
        <v>6350</v>
      </c>
      <c r="C3380" s="279" t="s">
        <v>6226</v>
      </c>
      <c r="D3380" s="176" t="s">
        <v>6664</v>
      </c>
      <c r="E3380" s="231" t="str">
        <f t="shared" si="53"/>
        <v>47</v>
      </c>
    </row>
    <row r="3381" spans="2:5" ht="13.5" x14ac:dyDescent="0.15">
      <c r="B3381" s="136" t="s">
        <v>6351</v>
      </c>
      <c r="C3381" s="279" t="s">
        <v>6226</v>
      </c>
      <c r="D3381" s="175" t="s">
        <v>6665</v>
      </c>
      <c r="E3381" s="231" t="str">
        <f t="shared" si="53"/>
        <v>47</v>
      </c>
    </row>
    <row r="3382" spans="2:5" ht="13.5" x14ac:dyDescent="0.15">
      <c r="B3382" s="136" t="s">
        <v>6352</v>
      </c>
      <c r="C3382" s="279" t="s">
        <v>6226</v>
      </c>
      <c r="D3382" s="175" t="s">
        <v>6666</v>
      </c>
      <c r="E3382" s="231" t="str">
        <f t="shared" si="53"/>
        <v>47</v>
      </c>
    </row>
    <row r="3383" spans="2:5" ht="13.5" x14ac:dyDescent="0.15">
      <c r="B3383" s="136" t="s">
        <v>6353</v>
      </c>
      <c r="C3383" s="279" t="s">
        <v>6226</v>
      </c>
      <c r="D3383" s="175" t="s">
        <v>6667</v>
      </c>
      <c r="E3383" s="231" t="str">
        <f t="shared" si="53"/>
        <v>47</v>
      </c>
    </row>
    <row r="3384" spans="2:5" ht="13.5" x14ac:dyDescent="0.15">
      <c r="B3384" s="136" t="s">
        <v>6354</v>
      </c>
      <c r="C3384" s="279" t="s">
        <v>6226</v>
      </c>
      <c r="D3384" s="175" t="s">
        <v>6668</v>
      </c>
      <c r="E3384" s="231" t="str">
        <f t="shared" si="53"/>
        <v>47</v>
      </c>
    </row>
    <row r="3385" spans="2:5" ht="13.5" x14ac:dyDescent="0.15">
      <c r="B3385" s="136" t="s">
        <v>6355</v>
      </c>
      <c r="C3385" s="279" t="s">
        <v>6226</v>
      </c>
      <c r="D3385" s="175" t="s">
        <v>6669</v>
      </c>
      <c r="E3385" s="231" t="str">
        <f t="shared" si="53"/>
        <v>47</v>
      </c>
    </row>
    <row r="3386" spans="2:5" ht="13.5" x14ac:dyDescent="0.15">
      <c r="B3386" s="136" t="s">
        <v>6356</v>
      </c>
      <c r="C3386" s="279" t="s">
        <v>6226</v>
      </c>
      <c r="D3386" s="175" t="s">
        <v>6670</v>
      </c>
      <c r="E3386" s="231" t="str">
        <f t="shared" si="53"/>
        <v>47</v>
      </c>
    </row>
    <row r="3387" spans="2:5" ht="14.25" thickBot="1" x14ac:dyDescent="0.2">
      <c r="B3387" s="161" t="s">
        <v>6357</v>
      </c>
      <c r="C3387" s="280" t="s">
        <v>6226</v>
      </c>
      <c r="D3387" s="177" t="s">
        <v>6671</v>
      </c>
      <c r="E3387" s="231" t="str">
        <f t="shared" si="53"/>
        <v>47</v>
      </c>
    </row>
  </sheetData>
  <autoFilter ref="B5:G3387" xr:uid="{6C85E327-4047-4960-B479-9DDE71F7916E}"/>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18" t="s">
        <v>126</v>
      </c>
      <c r="F1" s="18"/>
      <c r="K1" s="18" t="s">
        <v>88</v>
      </c>
      <c r="P1" s="18"/>
      <c r="U1" s="18" t="s">
        <v>3</v>
      </c>
      <c r="Z1" s="18"/>
      <c r="AE1" s="23" t="s">
        <v>89</v>
      </c>
      <c r="AJ1" s="18" t="s">
        <v>34</v>
      </c>
      <c r="AO1" s="18" t="s">
        <v>127</v>
      </c>
      <c r="AT1" s="18" t="s">
        <v>128</v>
      </c>
      <c r="AY1" s="23" t="s">
        <v>184</v>
      </c>
      <c r="BD1" s="18"/>
      <c r="BI1" s="18"/>
      <c r="BN1" s="18"/>
      <c r="BS1" s="18"/>
    </row>
    <row r="3" spans="1:71" s="17" customFormat="1" ht="12" x14ac:dyDescent="0.15">
      <c r="A3" s="10" t="s">
        <v>90</v>
      </c>
      <c r="F3" s="17">
        <v>46</v>
      </c>
      <c r="K3" s="10" t="s">
        <v>35</v>
      </c>
      <c r="P3" s="22" t="s">
        <v>132</v>
      </c>
      <c r="U3" s="10" t="s">
        <v>92</v>
      </c>
      <c r="Z3" s="17">
        <v>0</v>
      </c>
      <c r="AJ3" s="17" t="s">
        <v>34</v>
      </c>
      <c r="AO3" s="17">
        <v>1</v>
      </c>
      <c r="AT3" s="17" t="s">
        <v>48</v>
      </c>
      <c r="AY3" s="17" t="s">
        <v>185</v>
      </c>
    </row>
    <row r="4" spans="1:71" s="17" customFormat="1" ht="12" x14ac:dyDescent="0.15">
      <c r="A4" s="10" t="s">
        <v>91</v>
      </c>
      <c r="F4" s="17">
        <v>47</v>
      </c>
      <c r="K4" s="10" t="s">
        <v>16</v>
      </c>
      <c r="P4" s="22" t="s">
        <v>145</v>
      </c>
      <c r="U4" s="10" t="s">
        <v>93</v>
      </c>
      <c r="Z4" s="17">
        <v>1</v>
      </c>
      <c r="AO4" s="17">
        <v>2</v>
      </c>
      <c r="AT4" s="17" t="s">
        <v>49</v>
      </c>
      <c r="AY4" s="17" t="s">
        <v>186</v>
      </c>
    </row>
    <row r="5" spans="1:71" s="17" customFormat="1" ht="12" x14ac:dyDescent="0.15">
      <c r="K5" s="10" t="s">
        <v>36</v>
      </c>
      <c r="P5" s="22" t="s">
        <v>146</v>
      </c>
      <c r="U5" s="10" t="s">
        <v>94</v>
      </c>
      <c r="Z5" s="17">
        <v>3</v>
      </c>
      <c r="AO5" s="17">
        <v>3</v>
      </c>
      <c r="AT5" s="17" t="s">
        <v>50</v>
      </c>
      <c r="AY5" s="17" t="s">
        <v>187</v>
      </c>
    </row>
    <row r="6" spans="1:71" s="17" customFormat="1" ht="12" x14ac:dyDescent="0.15">
      <c r="K6" s="10" t="s">
        <v>37</v>
      </c>
      <c r="P6" s="22" t="s">
        <v>133</v>
      </c>
      <c r="U6" s="10" t="s">
        <v>95</v>
      </c>
      <c r="Z6" s="17">
        <v>5</v>
      </c>
      <c r="AO6" s="17">
        <v>4</v>
      </c>
      <c r="AT6" s="17" t="s">
        <v>51</v>
      </c>
      <c r="AY6" s="17" t="s">
        <v>188</v>
      </c>
    </row>
    <row r="7" spans="1:71" s="17" customFormat="1" ht="12" x14ac:dyDescent="0.15">
      <c r="K7" s="10" t="s">
        <v>38</v>
      </c>
      <c r="P7" s="22" t="s">
        <v>134</v>
      </c>
      <c r="U7" s="10" t="s">
        <v>96</v>
      </c>
      <c r="Z7" s="17">
        <v>6</v>
      </c>
      <c r="AO7" s="17">
        <v>5</v>
      </c>
      <c r="AT7" s="17" t="s">
        <v>52</v>
      </c>
      <c r="AY7" s="17" t="s">
        <v>189</v>
      </c>
    </row>
    <row r="8" spans="1:71" s="17" customFormat="1" ht="12" x14ac:dyDescent="0.15">
      <c r="K8" s="10" t="s">
        <v>39</v>
      </c>
      <c r="P8" s="22" t="s">
        <v>135</v>
      </c>
      <c r="U8" s="10" t="s">
        <v>97</v>
      </c>
      <c r="Z8" s="17">
        <v>7</v>
      </c>
      <c r="AO8" s="17">
        <v>6</v>
      </c>
      <c r="AT8" s="17" t="s">
        <v>53</v>
      </c>
      <c r="AY8" s="17" t="s">
        <v>190</v>
      </c>
    </row>
    <row r="9" spans="1:71" s="17" customFormat="1" ht="12" x14ac:dyDescent="0.15">
      <c r="K9" s="10" t="s">
        <v>40</v>
      </c>
      <c r="P9" s="22" t="s">
        <v>136</v>
      </c>
      <c r="U9" s="19" t="s">
        <v>98</v>
      </c>
      <c r="V9" s="21"/>
      <c r="W9" s="21"/>
      <c r="X9" s="21"/>
      <c r="Y9" s="21"/>
      <c r="Z9" s="21">
        <v>1</v>
      </c>
      <c r="AA9" s="21"/>
      <c r="AB9" s="21"/>
      <c r="AC9" s="21"/>
      <c r="AD9" s="21"/>
      <c r="AO9" s="17">
        <v>7</v>
      </c>
      <c r="AT9" s="17" t="s">
        <v>2</v>
      </c>
      <c r="AY9" s="17" t="s">
        <v>191</v>
      </c>
    </row>
    <row r="10" spans="1:71" s="17" customFormat="1" ht="12" x14ac:dyDescent="0.15">
      <c r="K10" s="10" t="s">
        <v>41</v>
      </c>
      <c r="P10" s="22" t="s">
        <v>147</v>
      </c>
      <c r="Q10" s="17">
        <v>18</v>
      </c>
      <c r="U10" s="10" t="s">
        <v>99</v>
      </c>
      <c r="Z10" s="17">
        <v>2</v>
      </c>
      <c r="AO10" s="17">
        <v>8</v>
      </c>
      <c r="AY10" s="17" t="s">
        <v>192</v>
      </c>
    </row>
    <row r="11" spans="1:71" s="17" customFormat="1" ht="12" x14ac:dyDescent="0.15">
      <c r="K11" s="10" t="s">
        <v>42</v>
      </c>
      <c r="P11" s="22" t="s">
        <v>148</v>
      </c>
      <c r="U11" s="10" t="s">
        <v>100</v>
      </c>
      <c r="Z11" s="17">
        <v>3</v>
      </c>
      <c r="AO11" s="17">
        <v>9</v>
      </c>
    </row>
    <row r="12" spans="1:71" s="17" customFormat="1" ht="12" x14ac:dyDescent="0.15">
      <c r="K12" s="17" t="s">
        <v>43</v>
      </c>
      <c r="P12" s="22" t="s">
        <v>137</v>
      </c>
      <c r="U12" s="10" t="s">
        <v>101</v>
      </c>
      <c r="Z12" s="17">
        <v>4</v>
      </c>
      <c r="AO12" s="17">
        <v>10</v>
      </c>
    </row>
    <row r="13" spans="1:71" s="17" customFormat="1" ht="12" x14ac:dyDescent="0.15">
      <c r="K13" s="17" t="s">
        <v>44</v>
      </c>
      <c r="P13" s="22" t="s">
        <v>138</v>
      </c>
      <c r="U13" s="10" t="s">
        <v>102</v>
      </c>
      <c r="Z13" s="17">
        <v>5</v>
      </c>
      <c r="AO13" s="17">
        <v>11</v>
      </c>
    </row>
    <row r="14" spans="1:71" s="17" customFormat="1" ht="12" x14ac:dyDescent="0.15">
      <c r="K14" s="17" t="s">
        <v>129</v>
      </c>
      <c r="P14" s="22" t="s">
        <v>139</v>
      </c>
      <c r="U14" s="17" t="s">
        <v>103</v>
      </c>
      <c r="Z14" s="17">
        <v>6</v>
      </c>
      <c r="AO14" s="17">
        <v>12</v>
      </c>
    </row>
    <row r="15" spans="1:71" s="17" customFormat="1" ht="12" x14ac:dyDescent="0.15">
      <c r="K15" s="17" t="s">
        <v>45</v>
      </c>
      <c r="P15" s="22" t="s">
        <v>140</v>
      </c>
      <c r="U15" s="17" t="s">
        <v>104</v>
      </c>
      <c r="Z15" s="17">
        <v>7</v>
      </c>
      <c r="AO15" s="17">
        <v>13</v>
      </c>
    </row>
    <row r="16" spans="1:71" s="17" customFormat="1" ht="12" x14ac:dyDescent="0.15">
      <c r="K16" s="17" t="s">
        <v>46</v>
      </c>
      <c r="P16" s="22" t="s">
        <v>141</v>
      </c>
      <c r="U16" s="17" t="s">
        <v>105</v>
      </c>
      <c r="Z16" s="17">
        <v>8</v>
      </c>
      <c r="AO16" s="17">
        <v>14</v>
      </c>
    </row>
    <row r="17" spans="11:41" s="17" customFormat="1" ht="12" x14ac:dyDescent="0.15">
      <c r="K17" s="17" t="s">
        <v>130</v>
      </c>
      <c r="P17" s="22" t="s">
        <v>142</v>
      </c>
      <c r="U17" s="20" t="s">
        <v>106</v>
      </c>
      <c r="V17" s="20"/>
      <c r="W17" s="20"/>
      <c r="X17" s="20"/>
      <c r="Y17" s="20"/>
      <c r="Z17" s="20">
        <v>9</v>
      </c>
      <c r="AA17" s="20"/>
      <c r="AB17" s="20"/>
      <c r="AC17" s="20"/>
      <c r="AD17" s="20"/>
      <c r="AO17" s="17">
        <v>15</v>
      </c>
    </row>
    <row r="18" spans="11:41" s="17" customFormat="1" ht="12" x14ac:dyDescent="0.15">
      <c r="K18" s="17" t="s">
        <v>131</v>
      </c>
      <c r="P18" s="22" t="s">
        <v>143</v>
      </c>
      <c r="U18" s="17" t="s">
        <v>107</v>
      </c>
      <c r="Z18" s="17">
        <v>0</v>
      </c>
      <c r="AO18" s="17">
        <v>16</v>
      </c>
    </row>
    <row r="19" spans="11:41" s="17" customFormat="1" ht="12" x14ac:dyDescent="0.15">
      <c r="K19" s="17" t="s">
        <v>47</v>
      </c>
      <c r="P19" s="22" t="s">
        <v>144</v>
      </c>
      <c r="U19" s="17" t="s">
        <v>108</v>
      </c>
      <c r="Z19" s="17">
        <v>1</v>
      </c>
      <c r="AO19" s="17">
        <v>17</v>
      </c>
    </row>
    <row r="20" spans="11:41" s="17" customFormat="1" ht="12" x14ac:dyDescent="0.15">
      <c r="U20" s="21" t="s">
        <v>109</v>
      </c>
      <c r="V20" s="21"/>
      <c r="W20" s="21"/>
      <c r="X20" s="21"/>
      <c r="Y20" s="21"/>
      <c r="Z20" s="21">
        <v>1</v>
      </c>
      <c r="AA20" s="21"/>
      <c r="AB20" s="21"/>
      <c r="AC20" s="21"/>
      <c r="AD20" s="21"/>
      <c r="AO20" s="17">
        <v>18</v>
      </c>
    </row>
    <row r="21" spans="11:41" s="17" customFormat="1" ht="12" x14ac:dyDescent="0.15">
      <c r="U21" s="17" t="s">
        <v>110</v>
      </c>
      <c r="Z21" s="17">
        <v>2</v>
      </c>
      <c r="AO21" s="17">
        <v>19</v>
      </c>
    </row>
    <row r="22" spans="11:41" s="17" customFormat="1" ht="12" x14ac:dyDescent="0.15">
      <c r="U22" s="20" t="s">
        <v>111</v>
      </c>
      <c r="V22" s="20"/>
      <c r="W22" s="20"/>
      <c r="X22" s="20"/>
      <c r="Y22" s="20"/>
      <c r="Z22" s="20">
        <v>3</v>
      </c>
      <c r="AA22" s="20"/>
      <c r="AB22" s="20"/>
      <c r="AC22" s="20"/>
      <c r="AD22" s="20"/>
      <c r="AO22" s="17">
        <v>20</v>
      </c>
    </row>
    <row r="23" spans="11:41" s="17" customFormat="1" ht="12" x14ac:dyDescent="0.15">
      <c r="U23" s="17" t="s">
        <v>112</v>
      </c>
      <c r="Z23" s="17">
        <v>1</v>
      </c>
      <c r="AO23" s="17">
        <v>21</v>
      </c>
    </row>
    <row r="24" spans="11:41" s="17" customFormat="1" ht="12" x14ac:dyDescent="0.15">
      <c r="U24" s="17" t="s">
        <v>113</v>
      </c>
      <c r="Z24" s="17">
        <v>2</v>
      </c>
      <c r="AO24" s="17">
        <v>22</v>
      </c>
    </row>
    <row r="25" spans="11:41" s="17" customFormat="1" ht="12" x14ac:dyDescent="0.15">
      <c r="AO25" s="17">
        <v>23</v>
      </c>
    </row>
    <row r="26" spans="11:41" s="17" customFormat="1" ht="12" x14ac:dyDescent="0.15">
      <c r="AO26" s="17">
        <v>24</v>
      </c>
    </row>
    <row r="27" spans="11:41" s="17" customFormat="1" ht="12" x14ac:dyDescent="0.15">
      <c r="AO27" s="17">
        <v>25</v>
      </c>
    </row>
    <row r="28" spans="11:41" s="17" customFormat="1" ht="12" x14ac:dyDescent="0.15">
      <c r="AO28" s="17">
        <v>26</v>
      </c>
    </row>
    <row r="29" spans="11:41" s="17" customFormat="1" ht="12" x14ac:dyDescent="0.15">
      <c r="AO29" s="17">
        <v>27</v>
      </c>
    </row>
    <row r="30" spans="11:41" s="17" customFormat="1" ht="12" x14ac:dyDescent="0.15">
      <c r="AO30" s="17">
        <v>28</v>
      </c>
    </row>
    <row r="31" spans="11:41" s="17" customFormat="1" ht="12" x14ac:dyDescent="0.15">
      <c r="AO31" s="17">
        <v>29</v>
      </c>
    </row>
    <row r="32" spans="11:41" s="17" customFormat="1" ht="12" x14ac:dyDescent="0.15">
      <c r="AO32" s="17">
        <v>30</v>
      </c>
    </row>
    <row r="33" spans="41:41" s="17" customFormat="1" ht="12" x14ac:dyDescent="0.15">
      <c r="AO33" s="17">
        <v>31</v>
      </c>
    </row>
    <row r="34" spans="41:41" s="17" customFormat="1" ht="12" x14ac:dyDescent="0.15">
      <c r="AO34" s="17">
        <v>32</v>
      </c>
    </row>
    <row r="35" spans="41:41" s="17" customFormat="1" ht="12" x14ac:dyDescent="0.15">
      <c r="AO35" s="17">
        <v>33</v>
      </c>
    </row>
    <row r="36" spans="41:41" s="17" customFormat="1" ht="12" x14ac:dyDescent="0.15">
      <c r="AO36" s="17">
        <v>34</v>
      </c>
    </row>
    <row r="37" spans="41:41" s="17" customFormat="1" ht="12" x14ac:dyDescent="0.15">
      <c r="AO37" s="17">
        <v>35</v>
      </c>
    </row>
    <row r="38" spans="41:41" s="17" customFormat="1" ht="12" x14ac:dyDescent="0.15">
      <c r="AO38" s="17">
        <v>36</v>
      </c>
    </row>
    <row r="39" spans="41:41" s="17" customFormat="1" ht="12" x14ac:dyDescent="0.15">
      <c r="AO39" s="17">
        <v>37</v>
      </c>
    </row>
    <row r="40" spans="41:41" s="17" customFormat="1" ht="12" x14ac:dyDescent="0.15">
      <c r="AO40" s="17">
        <v>38</v>
      </c>
    </row>
    <row r="41" spans="41:41" s="17" customFormat="1" ht="12" x14ac:dyDescent="0.15">
      <c r="AO41" s="17">
        <v>39</v>
      </c>
    </row>
    <row r="42" spans="41:41" s="17" customFormat="1" ht="12" x14ac:dyDescent="0.15">
      <c r="AO42" s="17">
        <v>40</v>
      </c>
    </row>
    <row r="43" spans="41:41" s="17" customFormat="1" ht="12" x14ac:dyDescent="0.15">
      <c r="AO43" s="17">
        <v>41</v>
      </c>
    </row>
    <row r="44" spans="41:41" s="17" customFormat="1" ht="12" x14ac:dyDescent="0.15">
      <c r="AO44" s="17">
        <v>42</v>
      </c>
    </row>
    <row r="45" spans="41:41" s="17" customFormat="1" ht="12" x14ac:dyDescent="0.15">
      <c r="AO45" s="17">
        <v>43</v>
      </c>
    </row>
    <row r="46" spans="41:41" s="17" customFormat="1" ht="12" x14ac:dyDescent="0.15">
      <c r="AO46" s="17">
        <v>44</v>
      </c>
    </row>
    <row r="47" spans="41:41" s="17" customFormat="1" ht="12" x14ac:dyDescent="0.15">
      <c r="AO47" s="17">
        <v>45</v>
      </c>
    </row>
    <row r="48" spans="41:41" s="17" customFormat="1" ht="12" x14ac:dyDescent="0.15">
      <c r="AO48" s="17">
        <v>46</v>
      </c>
    </row>
    <row r="49" spans="41:41" s="17" customFormat="1" ht="12" x14ac:dyDescent="0.15">
      <c r="AO49" s="17">
        <v>47</v>
      </c>
    </row>
    <row r="50" spans="41:41" s="17" customFormat="1" ht="12" x14ac:dyDescent="0.15">
      <c r="AO50" s="17">
        <v>48</v>
      </c>
    </row>
    <row r="51" spans="41:41" s="17" customFormat="1" ht="12" x14ac:dyDescent="0.15">
      <c r="AO51" s="17">
        <v>49</v>
      </c>
    </row>
    <row r="52" spans="41:41" s="17" customFormat="1" ht="12" x14ac:dyDescent="0.15">
      <c r="AO52" s="17">
        <v>50</v>
      </c>
    </row>
    <row r="53" spans="41:41" s="17" customFormat="1" ht="12" x14ac:dyDescent="0.15">
      <c r="AO53" s="17">
        <v>51</v>
      </c>
    </row>
    <row r="54" spans="41:41" s="17" customFormat="1" ht="12" x14ac:dyDescent="0.15">
      <c r="AO54" s="17">
        <v>52</v>
      </c>
    </row>
    <row r="55" spans="41:41" s="17" customFormat="1" ht="12" x14ac:dyDescent="0.15">
      <c r="AO55" s="17">
        <v>53</v>
      </c>
    </row>
    <row r="56" spans="41:41" s="17" customFormat="1" ht="12" x14ac:dyDescent="0.15">
      <c r="AO56" s="17">
        <v>54</v>
      </c>
    </row>
    <row r="57" spans="41:41" s="17" customFormat="1" ht="12" x14ac:dyDescent="0.15">
      <c r="AO57" s="17">
        <v>55</v>
      </c>
    </row>
    <row r="58" spans="41:41" s="17" customFormat="1" ht="12" x14ac:dyDescent="0.15">
      <c r="AO58" s="17">
        <v>56</v>
      </c>
    </row>
    <row r="59" spans="41:41" s="17" customFormat="1" ht="12" x14ac:dyDescent="0.15">
      <c r="AO59" s="17">
        <v>57</v>
      </c>
    </row>
    <row r="60" spans="41:41" s="17" customFormat="1" ht="12" x14ac:dyDescent="0.15">
      <c r="AO60" s="17">
        <v>58</v>
      </c>
    </row>
    <row r="61" spans="41:41" s="17" customFormat="1" ht="12" x14ac:dyDescent="0.15">
      <c r="AO61" s="17">
        <v>59</v>
      </c>
    </row>
    <row r="62" spans="41:41" s="17" customFormat="1" ht="12" x14ac:dyDescent="0.15">
      <c r="AO62" s="17">
        <v>60</v>
      </c>
    </row>
    <row r="63" spans="41:41" s="17" customFormat="1" ht="12" x14ac:dyDescent="0.15">
      <c r="AO63" s="17">
        <v>61</v>
      </c>
    </row>
    <row r="64" spans="41:41" s="17" customFormat="1" ht="12" x14ac:dyDescent="0.15">
      <c r="AO64" s="17">
        <v>62</v>
      </c>
    </row>
    <row r="65" spans="41:41" s="17" customFormat="1" ht="12" x14ac:dyDescent="0.15">
      <c r="AO65" s="17">
        <v>63</v>
      </c>
    </row>
    <row r="66" spans="41:41" s="17" customFormat="1" ht="12" x14ac:dyDescent="0.15">
      <c r="AO66" s="1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回答表</vt:lpstr>
      <vt:lpstr>ガス事業</vt:lpstr>
      <vt:lpstr>下水道事業(農業集落排水)</vt:lpstr>
      <vt:lpstr>集計用</vt:lpstr>
      <vt:lpstr>選択肢</vt:lpstr>
      <vt:lpstr>団体コード</vt:lpstr>
      <vt:lpstr>選択肢BK</vt:lpstr>
      <vt:lpstr>ガス事業!Print_Area</vt:lpstr>
      <vt:lpstr>'下水道事業(農業集落排水)'!Print_Area</vt:lpstr>
      <vt:lpstr>回答表!Print_Area</vt:lpstr>
      <vt:lpstr>集計用!Print_Area</vt:lpstr>
      <vt:lpstr>ガス事業</vt:lpstr>
      <vt:lpstr>その他事業</vt:lpstr>
      <vt:lpstr>と畜場事業</vt:lpstr>
      <vt:lpstr>下水道事業</vt:lpstr>
      <vt:lpstr>介護サービス事業</vt:lpstr>
      <vt:lpstr>簡易水道事業</vt:lpstr>
      <vt:lpstr>観光施設事業</vt:lpstr>
      <vt:lpstr>業種名</vt:lpstr>
      <vt:lpstr>交通事業</vt:lpstr>
      <vt:lpstr>工業用水道事業</vt:lpstr>
      <vt:lpstr>港湾整備事業</vt:lpstr>
      <vt:lpstr>市場事業</vt:lpstr>
      <vt:lpstr>事業名無し</vt:lpstr>
      <vt:lpstr>昭和</vt:lpstr>
      <vt:lpstr>水道事業</vt:lpstr>
      <vt:lpstr>宅地造成事業</vt:lpstr>
      <vt:lpstr>駐車場整備事業</vt:lpstr>
      <vt:lpstr>電気事業</vt:lpstr>
      <vt:lpstr>病院事業</vt:lpstr>
      <vt:lpstr>平成</vt:lpstr>
      <vt:lpstr>有料道路事業</vt:lpstr>
      <vt:lpstr>令和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2024-05-19T06:38:43Z</dcterms:modified>
</cp:coreProperties>
</file>