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41-公営企業\R04\03 地方公営企業の抜本的な改革等の取組状況調査\15 ＨＰ公表\"/>
    </mc:Choice>
  </mc:AlternateContent>
  <bookViews>
    <workbookView xWindow="3120" yWindow="885" windowWidth="16305" windowHeight="4725" tabRatio="661"/>
  </bookViews>
  <sheets>
    <sheet name="水道事業" sheetId="26" r:id="rId1"/>
  </sheets>
  <externalReferences>
    <externalReference r:id="rId2"/>
    <externalReference r:id="rId3"/>
    <externalReference r:id="rId4"/>
  </externalReferences>
  <definedNames>
    <definedName name="_xlnm.Print_Area" localSheetId="0">水道事業!$A$1:$BS$94</definedName>
    <definedName name="業種名" localSheetId="0">[1]選択肢!$K$2:$K$19</definedName>
    <definedName name="業種名">[2]選択肢!$K$2:$K$19</definedName>
  </definedNames>
  <calcPr calcId="162913"/>
</workbook>
</file>

<file path=xl/calcChain.xml><?xml version="1.0" encoding="utf-8"?>
<calcChain xmlns="http://schemas.openxmlformats.org/spreadsheetml/2006/main">
  <c r="AM90" i="26" l="1"/>
  <c r="U90" i="26"/>
  <c r="N90" i="26"/>
  <c r="AM83" i="26"/>
  <c r="U83" i="26"/>
  <c r="AY78" i="26"/>
  <c r="AS78" i="26"/>
  <c r="AM78" i="26"/>
  <c r="U78" i="26"/>
  <c r="N75" i="26"/>
  <c r="U73" i="26"/>
  <c r="BN69" i="26"/>
  <c r="BJ69" i="26"/>
  <c r="BF69" i="26"/>
  <c r="U68" i="26"/>
  <c r="N68" i="26"/>
  <c r="BF66" i="26"/>
  <c r="AM66" i="26"/>
  <c r="AM54" i="26"/>
  <c r="U54" i="26"/>
  <c r="N54" i="26"/>
  <c r="AM47" i="26"/>
  <c r="U47" i="26"/>
  <c r="AC42" i="26"/>
  <c r="U42" i="26"/>
  <c r="N41" i="26"/>
  <c r="BN38" i="26"/>
  <c r="BJ38" i="26"/>
  <c r="BF38" i="26"/>
  <c r="AC37" i="26"/>
  <c r="U37" i="26"/>
  <c r="BF35" i="26"/>
  <c r="AM35" i="26"/>
  <c r="N35" i="26"/>
  <c r="BB24" i="26"/>
  <c r="AT24" i="26"/>
  <c r="AM24" i="26"/>
  <c r="AF24" i="26"/>
  <c r="Y24" i="26"/>
  <c r="R24" i="26"/>
  <c r="K24" i="26"/>
  <c r="D24" i="26"/>
</calcChain>
</file>

<file path=xl/sharedStrings.xml><?xml version="1.0" encoding="utf-8"?>
<sst xmlns="http://schemas.openxmlformats.org/spreadsheetml/2006/main" count="60" uniqueCount="43">
  <si>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</si>
  <si>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</si>
  <si>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</si>
  <si>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</si>
  <si>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</si>
  <si>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</si>
  <si>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</si>
  <si>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</si>
  <si>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</si>
  <si>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</si>
  <si>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</si>
  <si>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</si>
  <si>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</si>
  <si>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</si>
  <si>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</si>
  <si>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</si>
  <si>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</si>
  <si>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</si>
  <si>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</si>
  <si>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</si>
  <si>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</si>
  <si>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</si>
  <si>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</si>
  <si>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</si>
  <si>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</si>
  <si>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</si>
  <si>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</si>
  <si>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</si>
  <si>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</si>
  <si>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</si>
  <si>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</si>
  <si>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</si>
  <si>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</si>
  <si>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</si>
  <si>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</si>
  <si>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</si>
  <si>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</si>
  <si>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</si>
  <si>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</si>
  <si>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</si>
  <si>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御宿町</t>
    <rPh sb="0" eb="2">
      <t>オンジュク</t>
    </rPh>
    <rPh sb="2" eb="3">
      <t>マチ</t>
    </rPh>
    <phoneticPr fontId="2"/>
  </si>
  <si>
    <t>水道事業</t>
    <rPh sb="0" eb="2">
      <t>スイドウ</t>
    </rPh>
    <rPh sb="2" eb="4">
      <t>ジギョウ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</si>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</sst>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A28D5260-444F-4F6F-BCCA-D39F88C9961F}"/>
            </a:ext>
          </a:extLst>
        </xdr:cNvPr>
        <xdr:cNvSpPr/>
      </xdr:nvSpPr>
      <xdr:spPr>
        <a:xfrm>
          <a:off x="3124200" y="207264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29634</xdr:rowOff>
    </xdr:from>
    <xdr:to>
      <xdr:col>19</xdr:col>
      <xdr:colOff>127000</xdr:colOff>
      <xdr:row>73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FB09E0BA-3EDB-487E-976A-B284A6093A53}"/>
            </a:ext>
          </a:extLst>
        </xdr:cNvPr>
        <xdr:cNvSpPr/>
      </xdr:nvSpPr>
      <xdr:spPr>
        <a:xfrm>
          <a:off x="3124200" y="2757593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76</xdr:row>
      <xdr:rowOff>179917</xdr:rowOff>
    </xdr:from>
    <xdr:to>
      <xdr:col>37</xdr:col>
      <xdr:colOff>57151</xdr:colOff>
      <xdr:row>79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DEFDB1D7-0B42-4D72-9409-D13E2C96A5F6}"/>
            </a:ext>
          </a:extLst>
        </xdr:cNvPr>
        <xdr:cNvSpPr/>
      </xdr:nvSpPr>
      <xdr:spPr>
        <a:xfrm>
          <a:off x="6311900" y="2875491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89</xdr:row>
      <xdr:rowOff>158750</xdr:rowOff>
    </xdr:from>
    <xdr:to>
      <xdr:col>19</xdr:col>
      <xdr:colOff>131234</xdr:colOff>
      <xdr:row>92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4F5CA11E-1D2A-45AB-B4E9-C9A74B0872BE}"/>
            </a:ext>
          </a:extLst>
        </xdr:cNvPr>
        <xdr:cNvSpPr/>
      </xdr:nvSpPr>
      <xdr:spPr>
        <a:xfrm>
          <a:off x="3128434" y="3133090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78C896E9-EB72-48B3-B7B7-01828D7C233D}"/>
            </a:ext>
          </a:extLst>
        </xdr:cNvPr>
        <xdr:cNvSpPr/>
      </xdr:nvSpPr>
      <xdr:spPr>
        <a:xfrm>
          <a:off x="3101975" y="2408555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6296B92-5AE9-402C-B367-D551D4B3BF6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37B0EAC-0AA1-46BA-895D-A242E79BACB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0E7D9E05-F827-4421-94D3-337F6FF7D815}"/>
            </a:ext>
          </a:extLst>
        </xdr:cNvPr>
        <xdr:cNvSpPr/>
      </xdr:nvSpPr>
      <xdr:spPr>
        <a:xfrm>
          <a:off x="3340100" y="199707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29634</xdr:rowOff>
    </xdr:from>
    <xdr:to>
      <xdr:col>19</xdr:col>
      <xdr:colOff>127000</xdr:colOff>
      <xdr:row>73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7491BDBA-AE0E-47A5-A3A0-797C2422168C}"/>
            </a:ext>
          </a:extLst>
        </xdr:cNvPr>
        <xdr:cNvSpPr/>
      </xdr:nvSpPr>
      <xdr:spPr>
        <a:xfrm>
          <a:off x="3340100" y="266234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76</xdr:row>
      <xdr:rowOff>179917</xdr:rowOff>
    </xdr:from>
    <xdr:to>
      <xdr:col>37</xdr:col>
      <xdr:colOff>57151</xdr:colOff>
      <xdr:row>79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43EE740B-4237-44A9-987B-31FC6E1331DB}"/>
            </a:ext>
          </a:extLst>
        </xdr:cNvPr>
        <xdr:cNvSpPr/>
      </xdr:nvSpPr>
      <xdr:spPr>
        <a:xfrm>
          <a:off x="6772275" y="277738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89</xdr:row>
      <xdr:rowOff>158750</xdr:rowOff>
    </xdr:from>
    <xdr:to>
      <xdr:col>19</xdr:col>
      <xdr:colOff>131234</xdr:colOff>
      <xdr:row>92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D1758368-4573-4D62-8694-0550540C7910}"/>
            </a:ext>
          </a:extLst>
        </xdr:cNvPr>
        <xdr:cNvSpPr/>
      </xdr:nvSpPr>
      <xdr:spPr>
        <a:xfrm>
          <a:off x="3344334" y="302672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8D8A9322-EE9A-46A6-A634-9E356E733477}"/>
            </a:ext>
          </a:extLst>
        </xdr:cNvPr>
        <xdr:cNvSpPr/>
      </xdr:nvSpPr>
      <xdr:spPr>
        <a:xfrm>
          <a:off x="3317875" y="232283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01\shar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01\share\&#24314;&#35373;&#27700;&#36947;&#35506;\&#27700;&#36947;&#20418;\02_&#20107;&#21209;&#12539;&#32076;&#29702;&#38306;&#20418;\0_&#20966;&#29702;&#20013;\01_&#36001;&#32076;\&#25244;&#26412;&#30340;&#25913;&#38761;&#31561;\&#35519;&#26619;&#31080;&#65289;00&#9675;&#9675;&#24066;&#30010;&#26449;_&#9675;&#9675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御宿町</v>
          </cell>
        </row>
        <row r="18">
          <cell r="F18" t="str">
            <v>水道事業</v>
          </cell>
        </row>
        <row r="51">
          <cell r="R51" t="str">
            <v>●</v>
          </cell>
          <cell r="AA51" t="str">
            <v xml:space="preserve"> </v>
          </cell>
          <cell r="AD51" t="str">
            <v>●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210">
          <cell r="J210" t="str">
            <v xml:space="preserve"> </v>
          </cell>
        </row>
        <row r="213">
          <cell r="J213" t="str">
            <v xml:space="preserve"> </v>
          </cell>
        </row>
        <row r="217">
          <cell r="J217" t="str">
            <v xml:space="preserve"> </v>
          </cell>
        </row>
        <row r="226">
          <cell r="S226" t="str">
            <v xml:space="preserve"> </v>
          </cell>
        </row>
        <row r="228">
          <cell r="Y228" t="str">
            <v xml:space="preserve"> </v>
          </cell>
        </row>
        <row r="229">
          <cell r="Y229" t="str">
            <v xml:space="preserve"> </v>
          </cell>
        </row>
        <row r="230">
          <cell r="Y230" t="str">
            <v xml:space="preserve"> </v>
          </cell>
        </row>
        <row r="257">
          <cell r="E257" t="str">
            <v xml:space="preserve"> </v>
          </cell>
        </row>
        <row r="258">
          <cell r="E258" t="str">
            <v xml:space="preserve"> </v>
          </cell>
        </row>
        <row r="283">
          <cell r="J283" t="str">
            <v xml:space="preserve"> </v>
          </cell>
        </row>
        <row r="290">
          <cell r="J290" t="str">
            <v xml:space="preserve"> </v>
          </cell>
        </row>
        <row r="293">
          <cell r="J293" t="str">
            <v xml:space="preserve"> </v>
          </cell>
        </row>
        <row r="297">
          <cell r="J297" t="str">
            <v xml:space="preserve"> </v>
          </cell>
        </row>
        <row r="308">
          <cell r="Y308" t="str">
            <v xml:space="preserve"> </v>
          </cell>
        </row>
        <row r="309">
          <cell r="Y309" t="str">
            <v xml:space="preserve"> </v>
          </cell>
        </row>
        <row r="310">
          <cell r="Y310" t="str">
            <v xml:space="preserve"> </v>
          </cell>
        </row>
        <row r="336">
          <cell r="E336" t="str">
            <v xml:space="preserve"> </v>
          </cell>
        </row>
        <row r="337">
          <cell r="E337" t="str">
            <v xml:space="preserve"> </v>
          </cell>
        </row>
        <row r="354">
          <cell r="B354" t="str">
            <v>令和７年度を目標に、夷隅地域の末端事業で経営統合を検討している。</v>
          </cell>
        </row>
        <row r="360">
          <cell r="B360" t="str">
            <v>令和３年度末に統合協議会を設置し、検討を進めている。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12"/>
  <sheetViews>
    <sheetView showZeros="0" tabSelected="1" view="pageBreakPreview" zoomScale="60" zoomScaleNormal="55" workbookViewId="0">
      <selection activeCell="BG14" sqref="BG14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205" t="s">
        <v>15</v>
      </c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7" t="s">
        <v>25</v>
      </c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9"/>
      <c r="AO8" s="217" t="s">
        <v>0</v>
      </c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9"/>
      <c r="BG8" s="205" t="s">
        <v>26</v>
      </c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6"/>
      <c r="BS8" s="4"/>
    </row>
    <row r="9" spans="3:71" s="2" customFormat="1" ht="15.6" customHeight="1" x14ac:dyDescent="0.15"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10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2"/>
      <c r="AI9" s="212"/>
      <c r="AJ9" s="212"/>
      <c r="AK9" s="212"/>
      <c r="AL9" s="212"/>
      <c r="AM9" s="212"/>
      <c r="AN9" s="213"/>
      <c r="AO9" s="210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3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6"/>
      <c r="BS9" s="4"/>
    </row>
    <row r="10" spans="3:71" s="2" customFormat="1" ht="15.6" customHeight="1" x14ac:dyDescent="0.15"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14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6"/>
      <c r="AO10" s="214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6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6"/>
      <c r="BS10"/>
    </row>
    <row r="11" spans="3:71" s="2" customFormat="1" ht="15.6" customHeight="1" x14ac:dyDescent="0.15">
      <c r="C11" s="219" t="s">
        <v>40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20" t="s">
        <v>41</v>
      </c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08"/>
      <c r="AG11" s="208"/>
      <c r="AH11" s="208"/>
      <c r="AI11" s="208"/>
      <c r="AJ11" s="208"/>
      <c r="AK11" s="208"/>
      <c r="AL11" s="208"/>
      <c r="AM11" s="208"/>
      <c r="AN11" s="209"/>
      <c r="AO11" s="226" t="s">
        <v>42</v>
      </c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9"/>
      <c r="BG11" s="219" t="s">
        <v>42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7"/>
      <c r="BS11"/>
    </row>
    <row r="12" spans="3:71" s="2" customFormat="1" ht="15.6" customHeight="1" x14ac:dyDescent="0.15"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22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11"/>
      <c r="AG12" s="211"/>
      <c r="AH12" s="212"/>
      <c r="AI12" s="212"/>
      <c r="AJ12" s="212"/>
      <c r="AK12" s="212"/>
      <c r="AL12" s="212"/>
      <c r="AM12" s="212"/>
      <c r="AN12" s="213"/>
      <c r="AO12" s="210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3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7"/>
      <c r="BS12"/>
    </row>
    <row r="13" spans="3:71" s="2" customFormat="1" ht="15.6" customHeight="1" x14ac:dyDescent="0.15"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24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15"/>
      <c r="AG13" s="215"/>
      <c r="AH13" s="215"/>
      <c r="AI13" s="215"/>
      <c r="AJ13" s="215"/>
      <c r="AK13" s="215"/>
      <c r="AL13" s="215"/>
      <c r="AM13" s="215"/>
      <c r="AN13" s="216"/>
      <c r="AO13" s="214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6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228" t="s">
        <v>27</v>
      </c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3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231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16</v>
      </c>
      <c r="S20" s="179"/>
      <c r="T20" s="179"/>
      <c r="U20" s="179"/>
      <c r="V20" s="179"/>
      <c r="W20" s="179"/>
      <c r="X20" s="180"/>
      <c r="Y20" s="187" t="s">
        <v>17</v>
      </c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20"/>
      <c r="BB20" s="196" t="s">
        <v>1</v>
      </c>
      <c r="BC20" s="197"/>
      <c r="BD20" s="197"/>
      <c r="BE20" s="197"/>
      <c r="BF20" s="197"/>
      <c r="BG20" s="197"/>
      <c r="BH20" s="197"/>
      <c r="BI20" s="197"/>
      <c r="BJ20" s="172"/>
      <c r="BK20" s="173"/>
      <c r="BL20" s="63"/>
      <c r="BS20" s="35"/>
    </row>
    <row r="21" spans="1:71" ht="13.35" customHeight="1" x14ac:dyDescent="0.15">
      <c r="A21" s="2"/>
      <c r="B21" s="2"/>
      <c r="C21" s="19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90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20"/>
      <c r="BB21" s="198"/>
      <c r="BC21" s="199"/>
      <c r="BD21" s="199"/>
      <c r="BE21" s="199"/>
      <c r="BF21" s="199"/>
      <c r="BG21" s="199"/>
      <c r="BH21" s="199"/>
      <c r="BI21" s="199"/>
      <c r="BJ21" s="174"/>
      <c r="BK21" s="175"/>
      <c r="BL21" s="63"/>
      <c r="BS21" s="35"/>
    </row>
    <row r="22" spans="1:71" ht="13.35" customHeight="1" x14ac:dyDescent="0.15">
      <c r="A22" s="2"/>
      <c r="B22" s="2"/>
      <c r="C22" s="19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93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36"/>
      <c r="BB22" s="198"/>
      <c r="BC22" s="199"/>
      <c r="BD22" s="199"/>
      <c r="BE22" s="199"/>
      <c r="BF22" s="199"/>
      <c r="BG22" s="199"/>
      <c r="BH22" s="199"/>
      <c r="BI22" s="199"/>
      <c r="BJ22" s="174"/>
      <c r="BK22" s="175"/>
      <c r="BL22" s="63"/>
      <c r="BS22" s="35"/>
    </row>
    <row r="23" spans="1:71" ht="31.35" customHeight="1" x14ac:dyDescent="0.15">
      <c r="A23" s="2"/>
      <c r="B23" s="2"/>
      <c r="C23" s="19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202" t="s">
        <v>4</v>
      </c>
      <c r="Z23" s="203"/>
      <c r="AA23" s="203"/>
      <c r="AB23" s="203"/>
      <c r="AC23" s="203"/>
      <c r="AD23" s="203"/>
      <c r="AE23" s="204"/>
      <c r="AF23" s="202" t="s">
        <v>5</v>
      </c>
      <c r="AG23" s="203"/>
      <c r="AH23" s="203"/>
      <c r="AI23" s="203"/>
      <c r="AJ23" s="203"/>
      <c r="AK23" s="203"/>
      <c r="AL23" s="204"/>
      <c r="AM23" s="202" t="s">
        <v>18</v>
      </c>
      <c r="AN23" s="203"/>
      <c r="AO23" s="203"/>
      <c r="AP23" s="203"/>
      <c r="AQ23" s="203"/>
      <c r="AR23" s="203"/>
      <c r="AS23" s="204"/>
      <c r="AT23" s="202" t="s">
        <v>19</v>
      </c>
      <c r="AU23" s="203"/>
      <c r="AV23" s="203"/>
      <c r="AW23" s="203"/>
      <c r="AX23" s="203"/>
      <c r="AY23" s="203"/>
      <c r="AZ23" s="204"/>
      <c r="BA23" s="36"/>
      <c r="BB23" s="200"/>
      <c r="BC23" s="201"/>
      <c r="BD23" s="201"/>
      <c r="BE23" s="201"/>
      <c r="BF23" s="201"/>
      <c r="BG23" s="201"/>
      <c r="BH23" s="201"/>
      <c r="BI23" s="201"/>
      <c r="BJ23" s="176"/>
      <c r="BK23" s="177"/>
      <c r="BL23" s="63"/>
      <c r="BS23" s="35"/>
    </row>
    <row r="24" spans="1:71" ht="15.6" customHeight="1" x14ac:dyDescent="0.15">
      <c r="A24" s="2"/>
      <c r="B24" s="2"/>
      <c r="C24" s="19"/>
      <c r="D24" s="129" t="str">
        <f>IF([3]回答表!R49="●","●","")</f>
        <v/>
      </c>
      <c r="E24" s="130"/>
      <c r="F24" s="130"/>
      <c r="G24" s="130"/>
      <c r="H24" s="130"/>
      <c r="I24" s="130"/>
      <c r="J24" s="131"/>
      <c r="K24" s="129" t="str">
        <f>IF([3]回答表!R50="●","●","")</f>
        <v/>
      </c>
      <c r="L24" s="130"/>
      <c r="M24" s="130"/>
      <c r="N24" s="130"/>
      <c r="O24" s="130"/>
      <c r="P24" s="130"/>
      <c r="Q24" s="131"/>
      <c r="R24" s="129" t="str">
        <f>IF([3]回答表!R51="●","●","")</f>
        <v>●</v>
      </c>
      <c r="S24" s="130"/>
      <c r="T24" s="130"/>
      <c r="U24" s="130"/>
      <c r="V24" s="130"/>
      <c r="W24" s="130"/>
      <c r="X24" s="131"/>
      <c r="Y24" s="129" t="str">
        <f>IF([3]回答表!R52="●","●","")</f>
        <v/>
      </c>
      <c r="Z24" s="130"/>
      <c r="AA24" s="130"/>
      <c r="AB24" s="130"/>
      <c r="AC24" s="130"/>
      <c r="AD24" s="130"/>
      <c r="AE24" s="131"/>
      <c r="AF24" s="129" t="str">
        <f>IF([3]回答表!R53="●","●","")</f>
        <v/>
      </c>
      <c r="AG24" s="130"/>
      <c r="AH24" s="130"/>
      <c r="AI24" s="130"/>
      <c r="AJ24" s="130"/>
      <c r="AK24" s="130"/>
      <c r="AL24" s="131"/>
      <c r="AM24" s="129" t="str">
        <f>IF([3]回答表!R54="●","●","")</f>
        <v/>
      </c>
      <c r="AN24" s="130"/>
      <c r="AO24" s="130"/>
      <c r="AP24" s="130"/>
      <c r="AQ24" s="130"/>
      <c r="AR24" s="130"/>
      <c r="AS24" s="131"/>
      <c r="AT24" s="129" t="str">
        <f>IF([3]回答表!R55="●","●","")</f>
        <v/>
      </c>
      <c r="AU24" s="130"/>
      <c r="AV24" s="130"/>
      <c r="AW24" s="130"/>
      <c r="AX24" s="130"/>
      <c r="AY24" s="130"/>
      <c r="AZ24" s="131"/>
      <c r="BA24" s="36"/>
      <c r="BB24" s="126" t="str">
        <f>IF([3]回答表!R56="●","●","")</f>
        <v/>
      </c>
      <c r="BC24" s="127"/>
      <c r="BD24" s="127"/>
      <c r="BE24" s="127"/>
      <c r="BF24" s="127"/>
      <c r="BG24" s="127"/>
      <c r="BH24" s="127"/>
      <c r="BI24" s="127"/>
      <c r="BJ24" s="172"/>
      <c r="BK24" s="173"/>
      <c r="BL24" s="63"/>
      <c r="BS24" s="35"/>
    </row>
    <row r="25" spans="1:71" ht="15.6" customHeight="1" x14ac:dyDescent="0.15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174"/>
      <c r="BK25" s="175"/>
      <c r="BL25" s="63"/>
      <c r="BS25" s="35"/>
    </row>
    <row r="26" spans="1:71" ht="15.6" customHeight="1" x14ac:dyDescent="0.15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76"/>
      <c r="BK26" s="177"/>
      <c r="BL26" s="63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 x14ac:dyDescent="0.15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</row>
    <row r="29" spans="1:71" ht="15.6" customHeight="1" x14ac:dyDescent="0.15">
      <c r="A29" s="2"/>
      <c r="B29" s="2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43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5"/>
      <c r="BS29" s="2"/>
    </row>
    <row r="30" spans="1:71" ht="15.6" customHeight="1" x14ac:dyDescent="0.2">
      <c r="A30" s="2"/>
      <c r="B30" s="2"/>
      <c r="C30" s="4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2"/>
    </row>
    <row r="31" spans="1:71" ht="15.6" customHeight="1" x14ac:dyDescent="0.2">
      <c r="A31" s="2"/>
      <c r="B31" s="2"/>
      <c r="C31" s="46"/>
      <c r="D31" s="156" t="s">
        <v>6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8"/>
      <c r="R31" s="145" t="s">
        <v>21</v>
      </c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2"/>
    </row>
    <row r="32" spans="1:71" ht="15.6" customHeight="1" x14ac:dyDescent="0.2">
      <c r="A32" s="2"/>
      <c r="B32" s="2"/>
      <c r="C32" s="46"/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  <c r="R32" s="151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 x14ac:dyDescent="0.2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8.75" x14ac:dyDescent="0.2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22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20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7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8"/>
      <c r="BR34" s="49"/>
      <c r="BS34" s="2"/>
    </row>
    <row r="35" spans="1:71" ht="19.350000000000001" customHeight="1" x14ac:dyDescent="0.15">
      <c r="A35" s="2"/>
      <c r="B35" s="2"/>
      <c r="C35" s="46"/>
      <c r="D35" s="88" t="s">
        <v>8</v>
      </c>
      <c r="E35" s="88"/>
      <c r="F35" s="88"/>
      <c r="G35" s="88"/>
      <c r="H35" s="88"/>
      <c r="I35" s="88"/>
      <c r="J35" s="88"/>
      <c r="K35" s="88"/>
      <c r="L35" s="88"/>
      <c r="M35" s="88"/>
      <c r="N35" s="90" t="str">
        <f>IF([3]回答表!F18="水道事業",IF([3]回答表!X51="●","●",""),"")</f>
        <v/>
      </c>
      <c r="O35" s="91"/>
      <c r="P35" s="91"/>
      <c r="Q35" s="92"/>
      <c r="R35" s="23"/>
      <c r="S35" s="23"/>
      <c r="T35" s="23"/>
      <c r="U35" s="108" t="s">
        <v>28</v>
      </c>
      <c r="V35" s="109"/>
      <c r="W35" s="109"/>
      <c r="X35" s="109"/>
      <c r="Y35" s="109"/>
      <c r="Z35" s="109"/>
      <c r="AA35" s="109"/>
      <c r="AB35" s="109"/>
      <c r="AC35" s="165" t="s">
        <v>29</v>
      </c>
      <c r="AD35" s="166"/>
      <c r="AE35" s="166"/>
      <c r="AF35" s="166"/>
      <c r="AG35" s="166"/>
      <c r="AH35" s="166"/>
      <c r="AI35" s="166"/>
      <c r="AJ35" s="167"/>
      <c r="AK35" s="53"/>
      <c r="AL35" s="53"/>
      <c r="AM35" s="79" t="str">
        <f>IF([3]回答表!F18="水道事業",IF([3]回答表!X51="●",[3]回答表!B197,IF([3]回答表!AA51="●",[3]回答表!B275,"")),"")</f>
        <v/>
      </c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1"/>
      <c r="BD35" s="21"/>
      <c r="BE35" s="21"/>
      <c r="BF35" s="142" t="str">
        <f>IF([3]回答表!F18="水道事業",IF([3]回答表!X51="●",[3]回答表!B256,IF([3]回答表!AA51="●",[3]回答表!B335,"")),"")</f>
        <v/>
      </c>
      <c r="BG35" s="143"/>
      <c r="BH35" s="143"/>
      <c r="BI35" s="143"/>
      <c r="BJ35" s="142"/>
      <c r="BK35" s="143"/>
      <c r="BL35" s="143"/>
      <c r="BM35" s="143"/>
      <c r="BN35" s="142"/>
      <c r="BO35" s="143"/>
      <c r="BP35" s="143"/>
      <c r="BQ35" s="144"/>
      <c r="BR35" s="49"/>
      <c r="BS35" s="2"/>
    </row>
    <row r="36" spans="1:71" ht="19.350000000000001" customHeight="1" x14ac:dyDescent="0.15">
      <c r="A36" s="2"/>
      <c r="B36" s="2"/>
      <c r="C36" s="46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93"/>
      <c r="O36" s="94"/>
      <c r="P36" s="94"/>
      <c r="Q36" s="95"/>
      <c r="R36" s="23"/>
      <c r="S36" s="23"/>
      <c r="T36" s="23"/>
      <c r="U36" s="162"/>
      <c r="V36" s="163"/>
      <c r="W36" s="163"/>
      <c r="X36" s="163"/>
      <c r="Y36" s="163"/>
      <c r="Z36" s="163"/>
      <c r="AA36" s="163"/>
      <c r="AB36" s="163"/>
      <c r="AC36" s="168"/>
      <c r="AD36" s="169"/>
      <c r="AE36" s="169"/>
      <c r="AF36" s="169"/>
      <c r="AG36" s="169"/>
      <c r="AH36" s="169"/>
      <c r="AI36" s="169"/>
      <c r="AJ36" s="170"/>
      <c r="AK36" s="53"/>
      <c r="AL36" s="53"/>
      <c r="AM36" s="82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4"/>
      <c r="BD36" s="21"/>
      <c r="BE36" s="21"/>
      <c r="BF36" s="136"/>
      <c r="BG36" s="137"/>
      <c r="BH36" s="137"/>
      <c r="BI36" s="137"/>
      <c r="BJ36" s="136"/>
      <c r="BK36" s="137"/>
      <c r="BL36" s="137"/>
      <c r="BM36" s="137"/>
      <c r="BN36" s="136"/>
      <c r="BO36" s="137"/>
      <c r="BP36" s="137"/>
      <c r="BQ36" s="140"/>
      <c r="BR36" s="49"/>
      <c r="BS36" s="2"/>
    </row>
    <row r="37" spans="1:71" ht="15.6" customHeight="1" x14ac:dyDescent="0.15">
      <c r="A37" s="2"/>
      <c r="B37" s="2"/>
      <c r="C37" s="46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93"/>
      <c r="O37" s="94"/>
      <c r="P37" s="94"/>
      <c r="Q37" s="95"/>
      <c r="R37" s="23"/>
      <c r="S37" s="23"/>
      <c r="T37" s="23"/>
      <c r="U37" s="126" t="str">
        <f>IF([3]回答表!F18="水道事業",IF([3]回答表!X51="●",[3]回答表!J205,IF([3]回答表!AA51="●",[3]回答表!J283,"")),"")</f>
        <v/>
      </c>
      <c r="V37" s="127"/>
      <c r="W37" s="127"/>
      <c r="X37" s="127"/>
      <c r="Y37" s="127"/>
      <c r="Z37" s="127"/>
      <c r="AA37" s="127"/>
      <c r="AB37" s="128"/>
      <c r="AC37" s="126" t="str">
        <f>IF([3]回答表!F18="水道事業",IF([3]回答表!X51="●",[3]回答表!J210,IF([3]回答表!AA51="●",[3]回答表!J290,"")),"")</f>
        <v/>
      </c>
      <c r="AD37" s="127"/>
      <c r="AE37" s="127"/>
      <c r="AF37" s="127"/>
      <c r="AG37" s="127"/>
      <c r="AH37" s="127"/>
      <c r="AI37" s="127"/>
      <c r="AJ37" s="128"/>
      <c r="AK37" s="53"/>
      <c r="AL37" s="53"/>
      <c r="AM37" s="82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4"/>
      <c r="BD37" s="21"/>
      <c r="BE37" s="21"/>
      <c r="BF37" s="136"/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40"/>
      <c r="BR37" s="49"/>
      <c r="BS37" s="2"/>
    </row>
    <row r="38" spans="1:71" ht="15.6" customHeight="1" x14ac:dyDescent="0.15">
      <c r="A38" s="2"/>
      <c r="B38" s="2"/>
      <c r="C38" s="46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6"/>
      <c r="O38" s="97"/>
      <c r="P38" s="97"/>
      <c r="Q38" s="98"/>
      <c r="R38" s="23"/>
      <c r="S38" s="23"/>
      <c r="T38" s="23"/>
      <c r="U38" s="129"/>
      <c r="V38" s="130"/>
      <c r="W38" s="130"/>
      <c r="X38" s="130"/>
      <c r="Y38" s="130"/>
      <c r="Z38" s="130"/>
      <c r="AA38" s="130"/>
      <c r="AB38" s="131"/>
      <c r="AC38" s="129"/>
      <c r="AD38" s="130"/>
      <c r="AE38" s="130"/>
      <c r="AF38" s="130"/>
      <c r="AG38" s="130"/>
      <c r="AH38" s="130"/>
      <c r="AI38" s="130"/>
      <c r="AJ38" s="131"/>
      <c r="AK38" s="53"/>
      <c r="AL38" s="53"/>
      <c r="AM38" s="82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4"/>
      <c r="BD38" s="21"/>
      <c r="BE38" s="21"/>
      <c r="BF38" s="136" t="str">
        <f>IF([3]回答表!F18="水道事業",IF([3]回答表!X51="●",[3]回答表!E256,IF([3]回答表!AA51="●",[3]回答表!E335,"")),"")</f>
        <v/>
      </c>
      <c r="BG38" s="137"/>
      <c r="BH38" s="137"/>
      <c r="BI38" s="137"/>
      <c r="BJ38" s="136" t="str">
        <f>IF([3]回答表!F18="水道事業",IF([3]回答表!X51="●",[3]回答表!E257,IF([3]回答表!AA51="●",[3]回答表!E336,"")),"")</f>
        <v/>
      </c>
      <c r="BK38" s="137"/>
      <c r="BL38" s="137"/>
      <c r="BM38" s="137"/>
      <c r="BN38" s="136" t="str">
        <f>IF([3]回答表!F18="水道事業",IF([3]回答表!X51="●",[3]回答表!E258,IF([3]回答表!AA51="●",[3]回答表!E337,"")),"")</f>
        <v/>
      </c>
      <c r="BO38" s="137"/>
      <c r="BP38" s="137"/>
      <c r="BQ38" s="140"/>
      <c r="BR38" s="49"/>
      <c r="BS38" s="2"/>
    </row>
    <row r="39" spans="1:71" ht="15.6" customHeight="1" x14ac:dyDescent="0.15">
      <c r="A39" s="2"/>
      <c r="B39" s="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132"/>
      <c r="V39" s="133"/>
      <c r="W39" s="133"/>
      <c r="X39" s="133"/>
      <c r="Y39" s="133"/>
      <c r="Z39" s="133"/>
      <c r="AA39" s="133"/>
      <c r="AB39" s="134"/>
      <c r="AC39" s="132"/>
      <c r="AD39" s="133"/>
      <c r="AE39" s="133"/>
      <c r="AF39" s="133"/>
      <c r="AG39" s="133"/>
      <c r="AH39" s="133"/>
      <c r="AI39" s="133"/>
      <c r="AJ39" s="134"/>
      <c r="AK39" s="53"/>
      <c r="AL39" s="53"/>
      <c r="AM39" s="82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4"/>
      <c r="BD39" s="50"/>
      <c r="BE39" s="50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40"/>
      <c r="BR39" s="49"/>
      <c r="BS39" s="2"/>
    </row>
    <row r="40" spans="1:71" ht="19.350000000000001" customHeight="1" x14ac:dyDescent="0.15">
      <c r="A40" s="2"/>
      <c r="B40" s="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08" t="s">
        <v>23</v>
      </c>
      <c r="V40" s="109"/>
      <c r="W40" s="109"/>
      <c r="X40" s="109"/>
      <c r="Y40" s="109"/>
      <c r="Z40" s="109"/>
      <c r="AA40" s="109"/>
      <c r="AB40" s="109"/>
      <c r="AC40" s="108" t="s">
        <v>24</v>
      </c>
      <c r="AD40" s="109"/>
      <c r="AE40" s="109"/>
      <c r="AF40" s="109"/>
      <c r="AG40" s="109"/>
      <c r="AH40" s="109"/>
      <c r="AI40" s="109"/>
      <c r="AJ40" s="110"/>
      <c r="AK40" s="53"/>
      <c r="AL40" s="53"/>
      <c r="AM40" s="82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4"/>
      <c r="BD40" s="21"/>
      <c r="BE40" s="21"/>
      <c r="BF40" s="136"/>
      <c r="BG40" s="137"/>
      <c r="BH40" s="137"/>
      <c r="BI40" s="137"/>
      <c r="BJ40" s="136"/>
      <c r="BK40" s="137"/>
      <c r="BL40" s="137"/>
      <c r="BM40" s="137"/>
      <c r="BN40" s="136"/>
      <c r="BO40" s="137"/>
      <c r="BP40" s="137"/>
      <c r="BQ40" s="140"/>
      <c r="BR40" s="49"/>
      <c r="BS40" s="2"/>
    </row>
    <row r="41" spans="1:71" ht="19.350000000000001" customHeight="1" x14ac:dyDescent="0.15">
      <c r="A41" s="2"/>
      <c r="B41" s="2"/>
      <c r="C41" s="46"/>
      <c r="D41" s="171" t="s">
        <v>9</v>
      </c>
      <c r="E41" s="88"/>
      <c r="F41" s="88"/>
      <c r="G41" s="88"/>
      <c r="H41" s="88"/>
      <c r="I41" s="88"/>
      <c r="J41" s="88"/>
      <c r="K41" s="88"/>
      <c r="L41" s="88"/>
      <c r="M41" s="89"/>
      <c r="N41" s="90" t="str">
        <f>IF([3]回答表!F18="水道事業",IF([3]回答表!AA51="●","●",""),"")</f>
        <v/>
      </c>
      <c r="O41" s="91"/>
      <c r="P41" s="91"/>
      <c r="Q41" s="92"/>
      <c r="R41" s="23"/>
      <c r="S41" s="23"/>
      <c r="T41" s="23"/>
      <c r="U41" s="162"/>
      <c r="V41" s="163"/>
      <c r="W41" s="163"/>
      <c r="X41" s="163"/>
      <c r="Y41" s="163"/>
      <c r="Z41" s="163"/>
      <c r="AA41" s="163"/>
      <c r="AB41" s="163"/>
      <c r="AC41" s="162"/>
      <c r="AD41" s="163"/>
      <c r="AE41" s="163"/>
      <c r="AF41" s="163"/>
      <c r="AG41" s="163"/>
      <c r="AH41" s="163"/>
      <c r="AI41" s="163"/>
      <c r="AJ41" s="164"/>
      <c r="AK41" s="53"/>
      <c r="AL41" s="53"/>
      <c r="AM41" s="82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56"/>
      <c r="BE41" s="56"/>
      <c r="BF41" s="136"/>
      <c r="BG41" s="137"/>
      <c r="BH41" s="137"/>
      <c r="BI41" s="137"/>
      <c r="BJ41" s="136"/>
      <c r="BK41" s="137"/>
      <c r="BL41" s="137"/>
      <c r="BM41" s="137"/>
      <c r="BN41" s="136"/>
      <c r="BO41" s="137"/>
      <c r="BP41" s="137"/>
      <c r="BQ41" s="140"/>
      <c r="BR41" s="49"/>
      <c r="BS41" s="2"/>
    </row>
    <row r="42" spans="1:71" ht="15.6" customHeight="1" x14ac:dyDescent="0.15">
      <c r="A42" s="2"/>
      <c r="B42" s="2"/>
      <c r="C42" s="46"/>
      <c r="D42" s="88"/>
      <c r="E42" s="88"/>
      <c r="F42" s="88"/>
      <c r="G42" s="88"/>
      <c r="H42" s="88"/>
      <c r="I42" s="88"/>
      <c r="J42" s="88"/>
      <c r="K42" s="88"/>
      <c r="L42" s="88"/>
      <c r="M42" s="89"/>
      <c r="N42" s="93"/>
      <c r="O42" s="94"/>
      <c r="P42" s="94"/>
      <c r="Q42" s="95"/>
      <c r="R42" s="23"/>
      <c r="S42" s="23"/>
      <c r="T42" s="23"/>
      <c r="U42" s="126" t="str">
        <f>IF([3]回答表!F18="水道事業",IF([3]回答表!X51="●",[3]回答表!J213,IF([3]回答表!AA51="●",[3]回答表!J293,"")),"")</f>
        <v/>
      </c>
      <c r="V42" s="127"/>
      <c r="W42" s="127"/>
      <c r="X42" s="127"/>
      <c r="Y42" s="127"/>
      <c r="Z42" s="127"/>
      <c r="AA42" s="127"/>
      <c r="AB42" s="128"/>
      <c r="AC42" s="126" t="str">
        <f>IF([3]回答表!F18="水道事業",IF([3]回答表!X51="●",[3]回答表!J217,IF([3]回答表!AA51="●",[3]回答表!J297,"")),"")</f>
        <v/>
      </c>
      <c r="AD42" s="127"/>
      <c r="AE42" s="127"/>
      <c r="AF42" s="127"/>
      <c r="AG42" s="127"/>
      <c r="AH42" s="127"/>
      <c r="AI42" s="127"/>
      <c r="AJ42" s="128"/>
      <c r="AK42" s="53"/>
      <c r="AL42" s="53"/>
      <c r="AM42" s="82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/>
      <c r="BD42" s="56"/>
      <c r="BE42" s="56"/>
      <c r="BF42" s="136" t="s">
        <v>10</v>
      </c>
      <c r="BG42" s="137"/>
      <c r="BH42" s="137"/>
      <c r="BI42" s="137"/>
      <c r="BJ42" s="136" t="s">
        <v>11</v>
      </c>
      <c r="BK42" s="137"/>
      <c r="BL42" s="137"/>
      <c r="BM42" s="137"/>
      <c r="BN42" s="136" t="s">
        <v>12</v>
      </c>
      <c r="BO42" s="137"/>
      <c r="BP42" s="137"/>
      <c r="BQ42" s="140"/>
      <c r="BR42" s="49"/>
      <c r="BS42" s="2"/>
    </row>
    <row r="43" spans="1:71" ht="15.6" customHeight="1" x14ac:dyDescent="0.15">
      <c r="A43" s="2"/>
      <c r="B43" s="2"/>
      <c r="C43" s="46"/>
      <c r="D43" s="88"/>
      <c r="E43" s="88"/>
      <c r="F43" s="88"/>
      <c r="G43" s="88"/>
      <c r="H43" s="88"/>
      <c r="I43" s="88"/>
      <c r="J43" s="88"/>
      <c r="K43" s="88"/>
      <c r="L43" s="88"/>
      <c r="M43" s="89"/>
      <c r="N43" s="93"/>
      <c r="O43" s="94"/>
      <c r="P43" s="94"/>
      <c r="Q43" s="95"/>
      <c r="R43" s="23"/>
      <c r="S43" s="23"/>
      <c r="T43" s="23"/>
      <c r="U43" s="129"/>
      <c r="V43" s="130"/>
      <c r="W43" s="130"/>
      <c r="X43" s="130"/>
      <c r="Y43" s="130"/>
      <c r="Z43" s="130"/>
      <c r="AA43" s="130"/>
      <c r="AB43" s="131"/>
      <c r="AC43" s="129"/>
      <c r="AD43" s="130"/>
      <c r="AE43" s="130"/>
      <c r="AF43" s="130"/>
      <c r="AG43" s="130"/>
      <c r="AH43" s="130"/>
      <c r="AI43" s="130"/>
      <c r="AJ43" s="131"/>
      <c r="AK43" s="53"/>
      <c r="AL43" s="53"/>
      <c r="AM43" s="82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4"/>
      <c r="BD43" s="56"/>
      <c r="BE43" s="56"/>
      <c r="BF43" s="136"/>
      <c r="BG43" s="137"/>
      <c r="BH43" s="137"/>
      <c r="BI43" s="137"/>
      <c r="BJ43" s="136"/>
      <c r="BK43" s="137"/>
      <c r="BL43" s="137"/>
      <c r="BM43" s="137"/>
      <c r="BN43" s="136"/>
      <c r="BO43" s="137"/>
      <c r="BP43" s="137"/>
      <c r="BQ43" s="140"/>
      <c r="BR43" s="49"/>
      <c r="BS43" s="2"/>
    </row>
    <row r="44" spans="1:71" ht="15.6" customHeight="1" x14ac:dyDescent="0.15">
      <c r="A44" s="2"/>
      <c r="B44" s="2"/>
      <c r="C44" s="46"/>
      <c r="D44" s="88"/>
      <c r="E44" s="88"/>
      <c r="F44" s="88"/>
      <c r="G44" s="88"/>
      <c r="H44" s="88"/>
      <c r="I44" s="88"/>
      <c r="J44" s="88"/>
      <c r="K44" s="88"/>
      <c r="L44" s="88"/>
      <c r="M44" s="89"/>
      <c r="N44" s="96"/>
      <c r="O44" s="97"/>
      <c r="P44" s="97"/>
      <c r="Q44" s="98"/>
      <c r="R44" s="23"/>
      <c r="S44" s="23"/>
      <c r="T44" s="23"/>
      <c r="U44" s="132"/>
      <c r="V44" s="133"/>
      <c r="W44" s="133"/>
      <c r="X44" s="133"/>
      <c r="Y44" s="133"/>
      <c r="Z44" s="133"/>
      <c r="AA44" s="133"/>
      <c r="AB44" s="134"/>
      <c r="AC44" s="132"/>
      <c r="AD44" s="133"/>
      <c r="AE44" s="133"/>
      <c r="AF44" s="133"/>
      <c r="AG44" s="133"/>
      <c r="AH44" s="133"/>
      <c r="AI44" s="133"/>
      <c r="AJ44" s="134"/>
      <c r="AK44" s="53"/>
      <c r="AL44" s="53"/>
      <c r="AM44" s="85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7"/>
      <c r="BD44" s="56"/>
      <c r="BE44" s="56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1"/>
      <c r="BR44" s="49"/>
      <c r="BS44" s="2"/>
    </row>
    <row r="45" spans="1:71" ht="15.6" customHeight="1" x14ac:dyDescent="0.15">
      <c r="A45" s="52"/>
      <c r="B45" s="52"/>
      <c r="C45" s="46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3"/>
      <c r="AL45" s="53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50"/>
      <c r="BD45" s="56"/>
      <c r="BE45" s="5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49"/>
      <c r="BS45" s="40"/>
    </row>
    <row r="46" spans="1:71" ht="15.6" customHeight="1" x14ac:dyDescent="0.2">
      <c r="A46" s="52"/>
      <c r="B46" s="52"/>
      <c r="C46" s="4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22" t="s">
        <v>37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3"/>
      <c r="AL46" s="53"/>
      <c r="AM46" s="22" t="s">
        <v>38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36"/>
      <c r="BR46" s="49"/>
      <c r="BS46" s="40"/>
    </row>
    <row r="47" spans="1:71" ht="15.6" customHeight="1" x14ac:dyDescent="0.15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71" t="str">
        <f>IF([3]回答表!F18="水道事業",IF([3]回答表!X51="●",[3]回答表!E265,IF([3]回答表!AA51="●",[3]回答表!E344,"")),"")</f>
        <v/>
      </c>
      <c r="V47" s="72"/>
      <c r="W47" s="72"/>
      <c r="X47" s="72"/>
      <c r="Y47" s="72"/>
      <c r="Z47" s="72"/>
      <c r="AA47" s="72"/>
      <c r="AB47" s="72"/>
      <c r="AC47" s="72"/>
      <c r="AD47" s="72"/>
      <c r="AE47" s="75" t="s">
        <v>39</v>
      </c>
      <c r="AF47" s="75"/>
      <c r="AG47" s="75"/>
      <c r="AH47" s="75"/>
      <c r="AI47" s="75"/>
      <c r="AJ47" s="76"/>
      <c r="AK47" s="53"/>
      <c r="AL47" s="53"/>
      <c r="AM47" s="79" t="str">
        <f>IF([3]回答表!F18="水道事業",IF([3]回答表!X51="●",[3]回答表!B267,IF([3]回答表!AA51="●",[3]回答表!B346,"")),"")</f>
        <v/>
      </c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1"/>
      <c r="BR47" s="49"/>
      <c r="BS47" s="40"/>
    </row>
    <row r="48" spans="1:71" ht="15.6" customHeight="1" x14ac:dyDescent="0.15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73"/>
      <c r="V48" s="74"/>
      <c r="W48" s="74"/>
      <c r="X48" s="74"/>
      <c r="Y48" s="74"/>
      <c r="Z48" s="74"/>
      <c r="AA48" s="74"/>
      <c r="AB48" s="74"/>
      <c r="AC48" s="74"/>
      <c r="AD48" s="74"/>
      <c r="AE48" s="77"/>
      <c r="AF48" s="77"/>
      <c r="AG48" s="77"/>
      <c r="AH48" s="77"/>
      <c r="AI48" s="77"/>
      <c r="AJ48" s="78"/>
      <c r="AK48" s="53"/>
      <c r="AL48" s="53"/>
      <c r="AM48" s="82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4"/>
      <c r="BR48" s="49"/>
      <c r="BS48" s="40"/>
    </row>
    <row r="49" spans="1:71" ht="15.6" customHeight="1" x14ac:dyDescent="0.15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82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49"/>
      <c r="BS49" s="40"/>
    </row>
    <row r="50" spans="1:71" ht="15.6" customHeight="1" x14ac:dyDescent="0.15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3"/>
      <c r="AL50" s="53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49"/>
      <c r="BS50" s="40"/>
    </row>
    <row r="51" spans="1:71" ht="15.6" customHeight="1" x14ac:dyDescent="0.15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49"/>
      <c r="BS51" s="40"/>
    </row>
    <row r="52" spans="1:71" ht="15.6" customHeight="1" x14ac:dyDescent="0.2">
      <c r="A52" s="2"/>
      <c r="B52" s="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7"/>
      <c r="O52" s="57"/>
      <c r="P52" s="57"/>
      <c r="Q52" s="57"/>
      <c r="R52" s="23"/>
      <c r="S52" s="23"/>
      <c r="T52" s="23"/>
      <c r="U52" s="23"/>
      <c r="V52" s="23"/>
      <c r="W52" s="23"/>
      <c r="X52" s="36"/>
      <c r="Y52" s="36"/>
      <c r="Z52" s="36"/>
      <c r="AA52" s="25"/>
      <c r="AB52" s="25"/>
      <c r="AC52" s="25"/>
      <c r="AD52" s="25"/>
      <c r="AE52" s="25"/>
      <c r="AF52" s="25"/>
      <c r="AG52" s="25"/>
      <c r="AH52" s="25"/>
      <c r="AI52" s="25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2"/>
    </row>
    <row r="53" spans="1:71" ht="18.600000000000001" customHeight="1" x14ac:dyDescent="0.2">
      <c r="A53" s="2"/>
      <c r="B53" s="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57"/>
      <c r="O53" s="57"/>
      <c r="P53" s="57"/>
      <c r="Q53" s="57"/>
      <c r="R53" s="23"/>
      <c r="S53" s="23"/>
      <c r="T53" s="23"/>
      <c r="U53" s="22" t="s">
        <v>20</v>
      </c>
      <c r="V53" s="23"/>
      <c r="W53" s="23"/>
      <c r="X53" s="24"/>
      <c r="Y53" s="24"/>
      <c r="Z53" s="24"/>
      <c r="AA53" s="25"/>
      <c r="AB53" s="26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2" t="s">
        <v>13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6"/>
      <c r="BR53" s="49"/>
      <c r="BS53" s="2"/>
    </row>
    <row r="54" spans="1:71" ht="15.6" customHeight="1" x14ac:dyDescent="0.15">
      <c r="A54" s="2"/>
      <c r="B54" s="2"/>
      <c r="C54" s="46"/>
      <c r="D54" s="88" t="s">
        <v>14</v>
      </c>
      <c r="E54" s="88"/>
      <c r="F54" s="88"/>
      <c r="G54" s="88"/>
      <c r="H54" s="88"/>
      <c r="I54" s="88"/>
      <c r="J54" s="88"/>
      <c r="K54" s="88"/>
      <c r="L54" s="88"/>
      <c r="M54" s="89"/>
      <c r="N54" s="90" t="str">
        <f>IF([3]回答表!F18="水道事業",IF([3]回答表!AD51="●","●",""),"")</f>
        <v>●</v>
      </c>
      <c r="O54" s="91"/>
      <c r="P54" s="91"/>
      <c r="Q54" s="92"/>
      <c r="R54" s="23"/>
      <c r="S54" s="23"/>
      <c r="T54" s="23"/>
      <c r="U54" s="79" t="str">
        <f>IF([3]回答表!F18="水道事業",IF([3]回答表!AD51="●",[3]回答表!B354,""),"")</f>
        <v>令和７年度を目標に、夷隅地域の末端事業で経営統合を検討している。</v>
      </c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K54" s="58"/>
      <c r="AL54" s="58"/>
      <c r="AM54" s="79" t="str">
        <f>IF([3]回答表!F18="水道事業",IF([3]回答表!AD51="●",[3]回答表!B360,""),"")</f>
        <v>令和３年度末に統合協議会を設置し、検討を進めている。</v>
      </c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1"/>
      <c r="BR54" s="49"/>
      <c r="BS54" s="2"/>
    </row>
    <row r="55" spans="1:71" ht="15.6" customHeight="1" x14ac:dyDescent="0.15">
      <c r="A55" s="2"/>
      <c r="B55" s="2"/>
      <c r="C55" s="46"/>
      <c r="D55" s="88"/>
      <c r="E55" s="88"/>
      <c r="F55" s="88"/>
      <c r="G55" s="88"/>
      <c r="H55" s="88"/>
      <c r="I55" s="88"/>
      <c r="J55" s="88"/>
      <c r="K55" s="88"/>
      <c r="L55" s="88"/>
      <c r="M55" s="89"/>
      <c r="N55" s="93"/>
      <c r="O55" s="94"/>
      <c r="P55" s="94"/>
      <c r="Q55" s="95"/>
      <c r="R55" s="23"/>
      <c r="S55" s="23"/>
      <c r="T55" s="23"/>
      <c r="U55" s="82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58"/>
      <c r="AL55" s="58"/>
      <c r="AM55" s="82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4"/>
      <c r="BR55" s="49"/>
      <c r="BS55" s="2"/>
    </row>
    <row r="56" spans="1:71" ht="15.6" customHeight="1" x14ac:dyDescent="0.15">
      <c r="A56" s="2"/>
      <c r="B56" s="2"/>
      <c r="C56" s="46"/>
      <c r="D56" s="88"/>
      <c r="E56" s="88"/>
      <c r="F56" s="88"/>
      <c r="G56" s="88"/>
      <c r="H56" s="88"/>
      <c r="I56" s="88"/>
      <c r="J56" s="88"/>
      <c r="K56" s="88"/>
      <c r="L56" s="88"/>
      <c r="M56" s="89"/>
      <c r="N56" s="93"/>
      <c r="O56" s="94"/>
      <c r="P56" s="94"/>
      <c r="Q56" s="95"/>
      <c r="R56" s="23"/>
      <c r="S56" s="23"/>
      <c r="T56" s="23"/>
      <c r="U56" s="82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58"/>
      <c r="AL56" s="58"/>
      <c r="AM56" s="82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49"/>
      <c r="BS56" s="2"/>
    </row>
    <row r="57" spans="1:71" ht="15.6" customHeight="1" x14ac:dyDescent="0.15">
      <c r="A57" s="2"/>
      <c r="B57" s="2"/>
      <c r="C57" s="46"/>
      <c r="D57" s="88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58"/>
      <c r="AL57" s="58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49"/>
      <c r="BS57" s="2"/>
    </row>
    <row r="58" spans="1:71" ht="15.6" customHeight="1" x14ac:dyDescent="0.15">
      <c r="A58" s="2"/>
      <c r="B58" s="2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1"/>
      <c r="BS58" s="2"/>
    </row>
    <row r="59" spans="1:71" s="4" customFormat="1" ht="15.6" customHeight="1" x14ac:dyDescent="0.15">
      <c r="A59" s="40"/>
      <c r="B59" s="40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40"/>
    </row>
    <row r="60" spans="1:71" ht="15.6" customHeight="1" x14ac:dyDescent="0.15">
      <c r="A60" s="2"/>
      <c r="B60" s="2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43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5"/>
      <c r="BS60" s="2"/>
    </row>
    <row r="61" spans="1:71" ht="15.6" customHeight="1" x14ac:dyDescent="0.2">
      <c r="A61" s="2"/>
      <c r="B61" s="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48"/>
      <c r="AO61" s="50"/>
      <c r="AP61" s="51"/>
      <c r="AQ61" s="51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47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8"/>
      <c r="BR61" s="49"/>
      <c r="BS61" s="2"/>
    </row>
    <row r="62" spans="1:71" ht="15.6" customHeight="1" x14ac:dyDescent="0.2">
      <c r="A62" s="2"/>
      <c r="B62" s="2"/>
      <c r="C62" s="46"/>
      <c r="D62" s="156" t="s">
        <v>6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8"/>
      <c r="R62" s="145" t="s">
        <v>30</v>
      </c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7"/>
      <c r="BC62" s="47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5"/>
      <c r="BO62" s="25"/>
      <c r="BP62" s="25"/>
      <c r="BQ62" s="48"/>
      <c r="BR62" s="49"/>
      <c r="BS62" s="2"/>
    </row>
    <row r="63" spans="1:71" ht="15.6" customHeight="1" x14ac:dyDescent="0.2">
      <c r="A63" s="2"/>
      <c r="B63" s="2"/>
      <c r="C63" s="46"/>
      <c r="D63" s="159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1"/>
      <c r="R63" s="151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3"/>
      <c r="BC63" s="47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5"/>
      <c r="BO63" s="25"/>
      <c r="BP63" s="25"/>
      <c r="BQ63" s="48"/>
      <c r="BR63" s="49"/>
      <c r="BS63" s="2"/>
    </row>
    <row r="64" spans="1:71" ht="15.6" customHeight="1" x14ac:dyDescent="0.2">
      <c r="A64" s="2"/>
      <c r="B64" s="2"/>
      <c r="C64" s="4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36"/>
      <c r="Y64" s="36"/>
      <c r="Z64" s="36"/>
      <c r="AA64" s="21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48"/>
      <c r="AO64" s="50"/>
      <c r="AP64" s="51"/>
      <c r="AQ64" s="51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47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8"/>
      <c r="BR64" s="49"/>
      <c r="BS64" s="2"/>
    </row>
    <row r="65" spans="1:83" ht="18.75" x14ac:dyDescent="0.2">
      <c r="A65" s="2"/>
      <c r="B65" s="2"/>
      <c r="C65" s="46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2" t="s">
        <v>22</v>
      </c>
      <c r="V65" s="27"/>
      <c r="W65" s="26"/>
      <c r="X65" s="28"/>
      <c r="Y65" s="28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6"/>
      <c r="AL65" s="26"/>
      <c r="AM65" s="22" t="s">
        <v>20</v>
      </c>
      <c r="AN65" s="23"/>
      <c r="AO65" s="23"/>
      <c r="AP65" s="24"/>
      <c r="AQ65" s="24"/>
      <c r="AR65" s="24"/>
      <c r="AS65" s="25"/>
      <c r="AT65" s="26"/>
      <c r="AU65" s="26"/>
      <c r="AV65" s="26"/>
      <c r="AW65" s="26"/>
      <c r="AX65" s="26"/>
      <c r="AY65" s="26"/>
      <c r="AZ65" s="26"/>
      <c r="BA65" s="26"/>
      <c r="BB65" s="26"/>
      <c r="BC65" s="30"/>
      <c r="BD65" s="25"/>
      <c r="BE65" s="25"/>
      <c r="BF65" s="31" t="s">
        <v>7</v>
      </c>
      <c r="BG65" s="33"/>
      <c r="BH65" s="33"/>
      <c r="BI65" s="33"/>
      <c r="BJ65" s="33"/>
      <c r="BK65" s="33"/>
      <c r="BL65" s="33"/>
      <c r="BM65" s="25"/>
      <c r="BN65" s="25"/>
      <c r="BO65" s="25"/>
      <c r="BP65" s="25"/>
      <c r="BQ65" s="48"/>
      <c r="BR65" s="49"/>
      <c r="BS65" s="2"/>
    </row>
    <row r="66" spans="1:83" ht="19.350000000000001" customHeight="1" x14ac:dyDescent="0.15">
      <c r="A66" s="2"/>
      <c r="B66" s="2"/>
      <c r="C66" s="4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23"/>
      <c r="S66" s="23"/>
      <c r="T66" s="23"/>
      <c r="U66" s="108" t="s">
        <v>31</v>
      </c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10"/>
      <c r="AK66" s="53"/>
      <c r="AL66" s="53"/>
      <c r="AM66" s="79" t="str">
        <f>IF([3]回答表!F18="簡易水道事業",IF([3]回答表!X51="●",[3]回答表!B197,IF([3]回答表!AA51="●",[3]回答表!B275,"")),"")</f>
        <v/>
      </c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1"/>
      <c r="BC66" s="50"/>
      <c r="BD66" s="21"/>
      <c r="BE66" s="21"/>
      <c r="BF66" s="142" t="str">
        <f>IF([3]回答表!F18="簡易水道事業",IF([3]回答表!X51="●",[3]回答表!B256,IF([3]回答表!AA51="●",[3]回答表!B335,"")),"")</f>
        <v/>
      </c>
      <c r="BG66" s="143"/>
      <c r="BH66" s="143"/>
      <c r="BI66" s="143"/>
      <c r="BJ66" s="142"/>
      <c r="BK66" s="143"/>
      <c r="BL66" s="143"/>
      <c r="BM66" s="143"/>
      <c r="BN66" s="142"/>
      <c r="BO66" s="143"/>
      <c r="BP66" s="143"/>
      <c r="BQ66" s="144"/>
      <c r="BR66" s="49"/>
      <c r="BS66" s="2"/>
    </row>
    <row r="67" spans="1:83" ht="19.350000000000001" customHeight="1" x14ac:dyDescent="0.15">
      <c r="A67" s="2"/>
      <c r="B67" s="2"/>
      <c r="C67" s="4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23"/>
      <c r="S67" s="23"/>
      <c r="T67" s="23"/>
      <c r="U67" s="111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3"/>
      <c r="AK67" s="53"/>
      <c r="AL67" s="53"/>
      <c r="AM67" s="82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4"/>
      <c r="BC67" s="50"/>
      <c r="BD67" s="21"/>
      <c r="BE67" s="21"/>
      <c r="BF67" s="136"/>
      <c r="BG67" s="137"/>
      <c r="BH67" s="137"/>
      <c r="BI67" s="137"/>
      <c r="BJ67" s="136"/>
      <c r="BK67" s="137"/>
      <c r="BL67" s="137"/>
      <c r="BM67" s="137"/>
      <c r="BN67" s="136"/>
      <c r="BO67" s="137"/>
      <c r="BP67" s="137"/>
      <c r="BQ67" s="140"/>
      <c r="BR67" s="49"/>
      <c r="BS67" s="2"/>
    </row>
    <row r="68" spans="1:83" ht="15.6" customHeight="1" x14ac:dyDescent="0.15">
      <c r="A68" s="2"/>
      <c r="B68" s="2"/>
      <c r="C68" s="46"/>
      <c r="D68" s="145" t="s">
        <v>8</v>
      </c>
      <c r="E68" s="146"/>
      <c r="F68" s="146"/>
      <c r="G68" s="146"/>
      <c r="H68" s="146"/>
      <c r="I68" s="146"/>
      <c r="J68" s="146"/>
      <c r="K68" s="146"/>
      <c r="L68" s="146"/>
      <c r="M68" s="147"/>
      <c r="N68" s="90" t="str">
        <f>IF([3]回答表!F18="簡易水道事業",IF([3]回答表!X51="●","●",""),"")</f>
        <v/>
      </c>
      <c r="O68" s="91"/>
      <c r="P68" s="91"/>
      <c r="Q68" s="92"/>
      <c r="R68" s="23"/>
      <c r="S68" s="23"/>
      <c r="T68" s="23"/>
      <c r="U68" s="126" t="str">
        <f>IF([3]回答表!F18="簡易水道事業",IF([3]回答表!X51="●",[3]回答表!S224,IF([3]回答表!AA51="●",[3]回答表!S304,"")),"")</f>
        <v/>
      </c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8"/>
      <c r="AK68" s="53"/>
      <c r="AL68" s="53"/>
      <c r="AM68" s="82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4"/>
      <c r="BC68" s="50"/>
      <c r="BD68" s="21"/>
      <c r="BE68" s="21"/>
      <c r="BF68" s="136"/>
      <c r="BG68" s="137"/>
      <c r="BH68" s="137"/>
      <c r="BI68" s="137"/>
      <c r="BJ68" s="136"/>
      <c r="BK68" s="137"/>
      <c r="BL68" s="137"/>
      <c r="BM68" s="137"/>
      <c r="BN68" s="136"/>
      <c r="BO68" s="137"/>
      <c r="BP68" s="137"/>
      <c r="BQ68" s="140"/>
      <c r="BR68" s="49"/>
      <c r="BS68" s="2"/>
    </row>
    <row r="69" spans="1:83" ht="15.6" customHeight="1" x14ac:dyDescent="0.15">
      <c r="A69" s="2"/>
      <c r="B69" s="2"/>
      <c r="C69" s="46"/>
      <c r="D69" s="148"/>
      <c r="E69" s="149"/>
      <c r="F69" s="149"/>
      <c r="G69" s="149"/>
      <c r="H69" s="149"/>
      <c r="I69" s="149"/>
      <c r="J69" s="149"/>
      <c r="K69" s="149"/>
      <c r="L69" s="149"/>
      <c r="M69" s="150"/>
      <c r="N69" s="93"/>
      <c r="O69" s="94"/>
      <c r="P69" s="94"/>
      <c r="Q69" s="95"/>
      <c r="R69" s="23"/>
      <c r="S69" s="23"/>
      <c r="T69" s="23"/>
      <c r="U69" s="129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1"/>
      <c r="AK69" s="53"/>
      <c r="AL69" s="53"/>
      <c r="AM69" s="82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4"/>
      <c r="BC69" s="50"/>
      <c r="BD69" s="21"/>
      <c r="BE69" s="21"/>
      <c r="BF69" s="136" t="str">
        <f>IF([3]回答表!F18="簡易水道事業",IF([3]回答表!X51="●",[3]回答表!E256,IF([3]回答表!AA51="●",[3]回答表!E335,"")),"")</f>
        <v/>
      </c>
      <c r="BG69" s="137"/>
      <c r="BH69" s="137"/>
      <c r="BI69" s="137"/>
      <c r="BJ69" s="136" t="str">
        <f>IF([3]回答表!F18="簡易水道事業",IF([3]回答表!X51="●",[3]回答表!E257,IF([3]回答表!AA51="●",[3]回答表!E336,"")),"")</f>
        <v/>
      </c>
      <c r="BK69" s="137"/>
      <c r="BL69" s="137"/>
      <c r="BM69" s="137"/>
      <c r="BN69" s="136" t="str">
        <f>IF([3]回答表!F18="簡易水道事業",IF([3]回答表!X51="●",[3]回答表!E258,IF([3]回答表!AA51="●",[3]回答表!E337,"")),"")</f>
        <v/>
      </c>
      <c r="BO69" s="137"/>
      <c r="BP69" s="137"/>
      <c r="BQ69" s="140"/>
      <c r="BR69" s="49"/>
      <c r="BS69" s="2"/>
    </row>
    <row r="70" spans="1:83" ht="15.6" customHeight="1" x14ac:dyDescent="0.15">
      <c r="A70" s="2"/>
      <c r="B70" s="2"/>
      <c r="C70" s="46"/>
      <c r="D70" s="148"/>
      <c r="E70" s="149"/>
      <c r="F70" s="149"/>
      <c r="G70" s="149"/>
      <c r="H70" s="149"/>
      <c r="I70" s="149"/>
      <c r="J70" s="149"/>
      <c r="K70" s="149"/>
      <c r="L70" s="149"/>
      <c r="M70" s="150"/>
      <c r="N70" s="93"/>
      <c r="O70" s="94"/>
      <c r="P70" s="94"/>
      <c r="Q70" s="95"/>
      <c r="R70" s="55"/>
      <c r="S70" s="55"/>
      <c r="T70" s="55"/>
      <c r="U70" s="132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4"/>
      <c r="AK70" s="53"/>
      <c r="AL70" s="53"/>
      <c r="AM70" s="82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4"/>
      <c r="BC70" s="50"/>
      <c r="BD70" s="50"/>
      <c r="BE70" s="50"/>
      <c r="BF70" s="136"/>
      <c r="BG70" s="137"/>
      <c r="BH70" s="137"/>
      <c r="BI70" s="137"/>
      <c r="BJ70" s="136"/>
      <c r="BK70" s="137"/>
      <c r="BL70" s="137"/>
      <c r="BM70" s="137"/>
      <c r="BN70" s="136"/>
      <c r="BO70" s="137"/>
      <c r="BP70" s="137"/>
      <c r="BQ70" s="140"/>
      <c r="BR70" s="49"/>
      <c r="BS70" s="2"/>
    </row>
    <row r="71" spans="1:83" ht="19.350000000000001" customHeight="1" x14ac:dyDescent="0.15">
      <c r="A71" s="2"/>
      <c r="B71" s="2"/>
      <c r="C71" s="46"/>
      <c r="D71" s="151"/>
      <c r="E71" s="152"/>
      <c r="F71" s="152"/>
      <c r="G71" s="152"/>
      <c r="H71" s="152"/>
      <c r="I71" s="152"/>
      <c r="J71" s="152"/>
      <c r="K71" s="152"/>
      <c r="L71" s="152"/>
      <c r="M71" s="153"/>
      <c r="N71" s="96"/>
      <c r="O71" s="97"/>
      <c r="P71" s="97"/>
      <c r="Q71" s="98"/>
      <c r="R71" s="55"/>
      <c r="S71" s="55"/>
      <c r="T71" s="55"/>
      <c r="U71" s="108" t="s">
        <v>32</v>
      </c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10"/>
      <c r="AK71" s="53"/>
      <c r="AL71" s="53"/>
      <c r="AM71" s="82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4"/>
      <c r="BC71" s="50"/>
      <c r="BD71" s="21"/>
      <c r="BE71" s="21"/>
      <c r="BF71" s="136"/>
      <c r="BG71" s="137"/>
      <c r="BH71" s="137"/>
      <c r="BI71" s="137"/>
      <c r="BJ71" s="136"/>
      <c r="BK71" s="137"/>
      <c r="BL71" s="137"/>
      <c r="BM71" s="137"/>
      <c r="BN71" s="136"/>
      <c r="BO71" s="137"/>
      <c r="BP71" s="137"/>
      <c r="BQ71" s="140"/>
      <c r="BR71" s="49"/>
      <c r="BS71" s="2"/>
    </row>
    <row r="72" spans="1:83" ht="19.350000000000001" customHeight="1" x14ac:dyDescent="0.15">
      <c r="A72" s="2"/>
      <c r="B72" s="2"/>
      <c r="C72" s="46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111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3"/>
      <c r="AK72" s="53"/>
      <c r="AL72" s="53"/>
      <c r="AM72" s="82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4"/>
      <c r="BC72" s="50"/>
      <c r="BD72" s="56"/>
      <c r="BE72" s="56"/>
      <c r="BF72" s="136"/>
      <c r="BG72" s="137"/>
      <c r="BH72" s="137"/>
      <c r="BI72" s="137"/>
      <c r="BJ72" s="136"/>
      <c r="BK72" s="137"/>
      <c r="BL72" s="137"/>
      <c r="BM72" s="137"/>
      <c r="BN72" s="136"/>
      <c r="BO72" s="137"/>
      <c r="BP72" s="137"/>
      <c r="BQ72" s="140"/>
      <c r="BR72" s="49"/>
      <c r="BS72" s="2"/>
    </row>
    <row r="73" spans="1:83" ht="15.6" customHeight="1" x14ac:dyDescent="0.15">
      <c r="A73" s="2"/>
      <c r="B73" s="2"/>
      <c r="C73" s="4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23"/>
      <c r="S73" s="23"/>
      <c r="T73" s="23"/>
      <c r="U73" s="126" t="str">
        <f>IF([3]回答表!F18="簡易水道事業",IF([3]回答表!X51="●",[3]回答表!S225,IF([3]回答表!AA51="●",[3]回答表!S305,"")),"")</f>
        <v/>
      </c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8"/>
      <c r="AK73" s="53"/>
      <c r="AL73" s="53"/>
      <c r="AM73" s="82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4"/>
      <c r="BC73" s="50"/>
      <c r="BD73" s="56"/>
      <c r="BE73" s="56"/>
      <c r="BF73" s="136" t="s">
        <v>10</v>
      </c>
      <c r="BG73" s="137"/>
      <c r="BH73" s="137"/>
      <c r="BI73" s="137"/>
      <c r="BJ73" s="136" t="s">
        <v>11</v>
      </c>
      <c r="BK73" s="137"/>
      <c r="BL73" s="137"/>
      <c r="BM73" s="137"/>
      <c r="BN73" s="136" t="s">
        <v>12</v>
      </c>
      <c r="BO73" s="137"/>
      <c r="BP73" s="137"/>
      <c r="BQ73" s="140"/>
      <c r="BR73" s="49"/>
      <c r="BS73" s="2"/>
    </row>
    <row r="74" spans="1:83" ht="15.6" customHeight="1" x14ac:dyDescent="0.15">
      <c r="A74" s="2"/>
      <c r="B74" s="2"/>
      <c r="C74" s="4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23"/>
      <c r="S74" s="23"/>
      <c r="T74" s="23"/>
      <c r="U74" s="129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1"/>
      <c r="AK74" s="53"/>
      <c r="AL74" s="53"/>
      <c r="AM74" s="85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7"/>
      <c r="BC74" s="50"/>
      <c r="BD74" s="56"/>
      <c r="BE74" s="56"/>
      <c r="BF74" s="136"/>
      <c r="BG74" s="137"/>
      <c r="BH74" s="137"/>
      <c r="BI74" s="137"/>
      <c r="BJ74" s="136"/>
      <c r="BK74" s="137"/>
      <c r="BL74" s="137"/>
      <c r="BM74" s="137"/>
      <c r="BN74" s="136"/>
      <c r="BO74" s="137"/>
      <c r="BP74" s="137"/>
      <c r="BQ74" s="140"/>
      <c r="BR74" s="49"/>
      <c r="BS74" s="2"/>
    </row>
    <row r="75" spans="1:83" ht="15.6" customHeight="1" x14ac:dyDescent="0.15">
      <c r="A75" s="2"/>
      <c r="B75" s="2"/>
      <c r="C75" s="46"/>
      <c r="D75" s="99" t="s">
        <v>9</v>
      </c>
      <c r="E75" s="100"/>
      <c r="F75" s="100"/>
      <c r="G75" s="100"/>
      <c r="H75" s="100"/>
      <c r="I75" s="100"/>
      <c r="J75" s="100"/>
      <c r="K75" s="100"/>
      <c r="L75" s="100"/>
      <c r="M75" s="101"/>
      <c r="N75" s="90" t="str">
        <f>IF([3]回答表!F18="簡易水道事業",IF([3]回答表!AA51="●","●",""),"")</f>
        <v/>
      </c>
      <c r="O75" s="91"/>
      <c r="P75" s="91"/>
      <c r="Q75" s="92"/>
      <c r="R75" s="23"/>
      <c r="S75" s="23"/>
      <c r="T75" s="23"/>
      <c r="U75" s="132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4"/>
      <c r="AK75" s="53"/>
      <c r="AL75" s="53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50"/>
      <c r="BD75" s="56"/>
      <c r="BE75" s="56"/>
      <c r="BF75" s="138"/>
      <c r="BG75" s="139"/>
      <c r="BH75" s="139"/>
      <c r="BI75" s="139"/>
      <c r="BJ75" s="138"/>
      <c r="BK75" s="139"/>
      <c r="BL75" s="139"/>
      <c r="BM75" s="139"/>
      <c r="BN75" s="138"/>
      <c r="BO75" s="139"/>
      <c r="BP75" s="139"/>
      <c r="BQ75" s="141"/>
      <c r="BR75" s="49"/>
      <c r="BS75" s="2"/>
    </row>
    <row r="76" spans="1:83" ht="15.6" customHeight="1" x14ac:dyDescent="0.15">
      <c r="A76" s="2"/>
      <c r="B76" s="2"/>
      <c r="C76" s="46"/>
      <c r="D76" s="102"/>
      <c r="E76" s="103"/>
      <c r="F76" s="103"/>
      <c r="G76" s="103"/>
      <c r="H76" s="103"/>
      <c r="I76" s="103"/>
      <c r="J76" s="103"/>
      <c r="K76" s="103"/>
      <c r="L76" s="103"/>
      <c r="M76" s="104"/>
      <c r="N76" s="93"/>
      <c r="O76" s="94"/>
      <c r="P76" s="94"/>
      <c r="Q76" s="95"/>
      <c r="R76" s="23"/>
      <c r="S76" s="23"/>
      <c r="T76" s="23"/>
      <c r="U76" s="108" t="s">
        <v>33</v>
      </c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10"/>
      <c r="AK76" s="36"/>
      <c r="AL76" s="36"/>
      <c r="AM76" s="114" t="s">
        <v>34</v>
      </c>
      <c r="AN76" s="115"/>
      <c r="AO76" s="115"/>
      <c r="AP76" s="115"/>
      <c r="AQ76" s="115"/>
      <c r="AR76" s="116"/>
      <c r="AS76" s="114" t="s">
        <v>35</v>
      </c>
      <c r="AT76" s="115"/>
      <c r="AU76" s="115"/>
      <c r="AV76" s="115"/>
      <c r="AW76" s="115"/>
      <c r="AX76" s="116"/>
      <c r="AY76" s="120" t="s">
        <v>36</v>
      </c>
      <c r="AZ76" s="121"/>
      <c r="BA76" s="121"/>
      <c r="BB76" s="121"/>
      <c r="BC76" s="121"/>
      <c r="BD76" s="122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49"/>
      <c r="BS76" s="2"/>
    </row>
    <row r="77" spans="1:83" ht="15.6" customHeight="1" x14ac:dyDescent="0.15">
      <c r="A77" s="2"/>
      <c r="B77" s="2"/>
      <c r="C77" s="46"/>
      <c r="D77" s="102"/>
      <c r="E77" s="103"/>
      <c r="F77" s="103"/>
      <c r="G77" s="103"/>
      <c r="H77" s="103"/>
      <c r="I77" s="103"/>
      <c r="J77" s="103"/>
      <c r="K77" s="103"/>
      <c r="L77" s="103"/>
      <c r="M77" s="104"/>
      <c r="N77" s="93"/>
      <c r="O77" s="94"/>
      <c r="P77" s="94"/>
      <c r="Q77" s="95"/>
      <c r="R77" s="23"/>
      <c r="S77" s="23"/>
      <c r="T77" s="23"/>
      <c r="U77" s="111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3"/>
      <c r="AK77" s="36"/>
      <c r="AL77" s="36"/>
      <c r="AM77" s="117"/>
      <c r="AN77" s="118"/>
      <c r="AO77" s="118"/>
      <c r="AP77" s="118"/>
      <c r="AQ77" s="118"/>
      <c r="AR77" s="119"/>
      <c r="AS77" s="117"/>
      <c r="AT77" s="118"/>
      <c r="AU77" s="118"/>
      <c r="AV77" s="118"/>
      <c r="AW77" s="118"/>
      <c r="AX77" s="119"/>
      <c r="AY77" s="123"/>
      <c r="AZ77" s="124"/>
      <c r="BA77" s="124"/>
      <c r="BB77" s="124"/>
      <c r="BC77" s="124"/>
      <c r="BD77" s="125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49"/>
      <c r="BS77" s="2"/>
    </row>
    <row r="78" spans="1:83" ht="15.6" customHeight="1" x14ac:dyDescent="0.15">
      <c r="A78" s="2"/>
      <c r="B78" s="2"/>
      <c r="C78" s="46"/>
      <c r="D78" s="105"/>
      <c r="E78" s="106"/>
      <c r="F78" s="106"/>
      <c r="G78" s="106"/>
      <c r="H78" s="106"/>
      <c r="I78" s="106"/>
      <c r="J78" s="106"/>
      <c r="K78" s="106"/>
      <c r="L78" s="106"/>
      <c r="M78" s="107"/>
      <c r="N78" s="96"/>
      <c r="O78" s="97"/>
      <c r="P78" s="97"/>
      <c r="Q78" s="98"/>
      <c r="R78" s="23"/>
      <c r="S78" s="23"/>
      <c r="T78" s="23"/>
      <c r="U78" s="126" t="str">
        <f>IF([3]回答表!F18="簡易水道事業",IF([3]回答表!X51="●",[3]回答表!S226,IF([3]回答表!AA51="●",[3]回答表!S306,"")),"")</f>
        <v/>
      </c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8"/>
      <c r="AK78" s="36"/>
      <c r="AL78" s="36"/>
      <c r="AM78" s="135" t="str">
        <f>IF([3]回答表!F18="簡易水道事業",IF([3]回答表!X51="●",[3]回答表!Y228,IF([3]回答表!AA51="●",[3]回答表!Y308,"")),"")</f>
        <v/>
      </c>
      <c r="AN78" s="135"/>
      <c r="AO78" s="135"/>
      <c r="AP78" s="135"/>
      <c r="AQ78" s="135"/>
      <c r="AR78" s="135"/>
      <c r="AS78" s="135" t="str">
        <f>IF([3]回答表!F18="簡易水道事業",IF([3]回答表!X51="●",[3]回答表!Y229,IF([3]回答表!AA51="●",[3]回答表!Y309,"")),"")</f>
        <v/>
      </c>
      <c r="AT78" s="135"/>
      <c r="AU78" s="135"/>
      <c r="AV78" s="135"/>
      <c r="AW78" s="135"/>
      <c r="AX78" s="135"/>
      <c r="AY78" s="135" t="str">
        <f>IF([3]回答表!F18="簡易水道事業",IF([3]回答表!X51="●",[3]回答表!Y230,IF([3]回答表!AA51="●",[3]回答表!Y310,"")),"")</f>
        <v/>
      </c>
      <c r="AZ78" s="135"/>
      <c r="BA78" s="135"/>
      <c r="BB78" s="135"/>
      <c r="BC78" s="135"/>
      <c r="BD78" s="135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49"/>
      <c r="BS78" s="2"/>
    </row>
    <row r="79" spans="1:83" ht="15.6" customHeight="1" x14ac:dyDescent="0.15">
      <c r="A79" s="2"/>
      <c r="B79" s="2"/>
      <c r="C79" s="4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23"/>
      <c r="S79" s="23"/>
      <c r="T79" s="23"/>
      <c r="U79" s="129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1"/>
      <c r="AK79" s="36"/>
      <c r="AL79" s="36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49"/>
      <c r="BS79" s="2"/>
    </row>
    <row r="80" spans="1:83" ht="15.6" customHeight="1" x14ac:dyDescent="0.15">
      <c r="A80" s="2"/>
      <c r="B80" s="2"/>
      <c r="C80" s="46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57"/>
      <c r="O80" s="57"/>
      <c r="P80" s="57"/>
      <c r="Q80" s="57"/>
      <c r="R80" s="23"/>
      <c r="S80" s="23"/>
      <c r="T80" s="67"/>
      <c r="U80" s="132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4"/>
      <c r="AK80" s="36"/>
      <c r="AL80" s="49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49"/>
      <c r="BS80" s="2"/>
      <c r="BW80" s="3"/>
      <c r="CE80" s="3"/>
    </row>
    <row r="81" spans="1:144" ht="15.6" customHeight="1" x14ac:dyDescent="0.15">
      <c r="A81" s="52"/>
      <c r="B81" s="52"/>
      <c r="C81" s="46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3"/>
      <c r="AL81" s="53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50"/>
      <c r="BD81" s="56"/>
      <c r="BE81" s="5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49"/>
      <c r="BS81" s="40"/>
    </row>
    <row r="82" spans="1:144" ht="15.6" customHeight="1" x14ac:dyDescent="0.2">
      <c r="A82" s="52"/>
      <c r="B82" s="52"/>
      <c r="C82" s="46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2" t="s">
        <v>37</v>
      </c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3"/>
      <c r="AL82" s="53"/>
      <c r="AM82" s="22" t="s">
        <v>38</v>
      </c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36"/>
      <c r="BR82" s="49"/>
      <c r="BS82" s="40"/>
    </row>
    <row r="83" spans="1:144" ht="15.6" customHeight="1" x14ac:dyDescent="0.15">
      <c r="A83" s="52"/>
      <c r="B83" s="52"/>
      <c r="C83" s="46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71" t="str">
        <f>IF([3]回答表!F18="簡易水道事業",IF([3]回答表!X51="●",[3]回答表!E265,IF([3]回答表!AA51="●",[3]回答表!E344,"")),"")</f>
        <v/>
      </c>
      <c r="V83" s="72"/>
      <c r="W83" s="72"/>
      <c r="X83" s="72"/>
      <c r="Y83" s="72"/>
      <c r="Z83" s="72"/>
      <c r="AA83" s="72"/>
      <c r="AB83" s="72"/>
      <c r="AC83" s="72"/>
      <c r="AD83" s="72"/>
      <c r="AE83" s="75" t="s">
        <v>39</v>
      </c>
      <c r="AF83" s="75"/>
      <c r="AG83" s="75"/>
      <c r="AH83" s="75"/>
      <c r="AI83" s="75"/>
      <c r="AJ83" s="76"/>
      <c r="AK83" s="53"/>
      <c r="AL83" s="53"/>
      <c r="AM83" s="79" t="str">
        <f>IF([3]回答表!F18="簡易水道事業",IF([3]回答表!X51="●",[3]回答表!B267,IF([3]回答表!AA51="●",[3]回答表!B346,"")),"")</f>
        <v/>
      </c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1"/>
      <c r="BR83" s="49"/>
      <c r="BS83" s="40"/>
    </row>
    <row r="84" spans="1:144" ht="15.6" customHeight="1" x14ac:dyDescent="0.15">
      <c r="A84" s="52"/>
      <c r="B84" s="52"/>
      <c r="C84" s="46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73"/>
      <c r="V84" s="74"/>
      <c r="W84" s="74"/>
      <c r="X84" s="74"/>
      <c r="Y84" s="74"/>
      <c r="Z84" s="74"/>
      <c r="AA84" s="74"/>
      <c r="AB84" s="74"/>
      <c r="AC84" s="74"/>
      <c r="AD84" s="74"/>
      <c r="AE84" s="77"/>
      <c r="AF84" s="77"/>
      <c r="AG84" s="77"/>
      <c r="AH84" s="77"/>
      <c r="AI84" s="77"/>
      <c r="AJ84" s="78"/>
      <c r="AK84" s="53"/>
      <c r="AL84" s="53"/>
      <c r="AM84" s="82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4"/>
      <c r="BR84" s="49"/>
      <c r="BS84" s="40"/>
    </row>
    <row r="85" spans="1:144" ht="15.6" customHeight="1" x14ac:dyDescent="0.15">
      <c r="A85" s="52"/>
      <c r="B85" s="52"/>
      <c r="C85" s="46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3"/>
      <c r="AL85" s="53"/>
      <c r="AM85" s="82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4"/>
      <c r="BR85" s="49"/>
      <c r="BS85" s="40"/>
    </row>
    <row r="86" spans="1:144" ht="15.6" customHeight="1" x14ac:dyDescent="0.15">
      <c r="A86" s="52"/>
      <c r="B86" s="52"/>
      <c r="C86" s="46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3"/>
      <c r="AL86" s="53"/>
      <c r="AM86" s="82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4"/>
      <c r="BR86" s="49"/>
      <c r="BS86" s="40"/>
    </row>
    <row r="87" spans="1:144" ht="15.6" customHeight="1" x14ac:dyDescent="0.15">
      <c r="A87" s="52"/>
      <c r="B87" s="52"/>
      <c r="C87" s="46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53"/>
      <c r="AL87" s="53"/>
      <c r="AM87" s="85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49"/>
      <c r="BS87" s="40"/>
    </row>
    <row r="88" spans="1:144" ht="15.6" customHeight="1" x14ac:dyDescent="0.15">
      <c r="A88" s="2"/>
      <c r="B88" s="2"/>
      <c r="C88" s="4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47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49"/>
      <c r="BS88" s="2"/>
    </row>
    <row r="89" spans="1:144" ht="18.600000000000001" customHeight="1" x14ac:dyDescent="0.2">
      <c r="A89" s="2"/>
      <c r="B89" s="2"/>
      <c r="C89" s="46"/>
      <c r="D89" s="68"/>
      <c r="E89" s="32"/>
      <c r="F89" s="32"/>
      <c r="G89" s="32"/>
      <c r="H89" s="32"/>
      <c r="I89" s="32"/>
      <c r="J89" s="32"/>
      <c r="K89" s="32"/>
      <c r="L89" s="32"/>
      <c r="M89" s="32"/>
      <c r="N89" s="57"/>
      <c r="O89" s="57"/>
      <c r="P89" s="57"/>
      <c r="Q89" s="57"/>
      <c r="R89" s="23"/>
      <c r="S89" s="23"/>
      <c r="T89" s="23"/>
      <c r="U89" s="22" t="s">
        <v>20</v>
      </c>
      <c r="V89" s="23"/>
      <c r="W89" s="23"/>
      <c r="X89" s="24"/>
      <c r="Y89" s="24"/>
      <c r="Z89" s="24"/>
      <c r="AA89" s="25"/>
      <c r="AB89" s="26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2" t="s">
        <v>13</v>
      </c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36"/>
      <c r="BR89" s="49"/>
      <c r="BS89" s="2"/>
    </row>
    <row r="90" spans="1:144" ht="15.6" customHeight="1" x14ac:dyDescent="0.15">
      <c r="A90" s="2"/>
      <c r="B90" s="2"/>
      <c r="C90" s="46"/>
      <c r="D90" s="88" t="s">
        <v>14</v>
      </c>
      <c r="E90" s="88"/>
      <c r="F90" s="88"/>
      <c r="G90" s="88"/>
      <c r="H90" s="88"/>
      <c r="I90" s="88"/>
      <c r="J90" s="88"/>
      <c r="K90" s="88"/>
      <c r="L90" s="88"/>
      <c r="M90" s="89"/>
      <c r="N90" s="90" t="str">
        <f>IF([3]回答表!F18="簡易水道事業",IF([3]回答表!AD51="●","●",""),"")</f>
        <v/>
      </c>
      <c r="O90" s="91"/>
      <c r="P90" s="91"/>
      <c r="Q90" s="92"/>
      <c r="R90" s="23"/>
      <c r="S90" s="23"/>
      <c r="T90" s="23"/>
      <c r="U90" s="79" t="str">
        <f>IF([3]回答表!F18="簡易水道事業",IF([3]回答表!AD51="●",[3]回答表!B354,""),"")</f>
        <v/>
      </c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58"/>
      <c r="AL90" s="58"/>
      <c r="AM90" s="79" t="str">
        <f>IF([3]回答表!F18="簡易水道事業",IF([3]回答表!AD51="●",[3]回答表!B360,""),"")</f>
        <v/>
      </c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1"/>
      <c r="BR90" s="49"/>
      <c r="BS90" s="2"/>
    </row>
    <row r="91" spans="1:144" ht="15.6" customHeight="1" x14ac:dyDescent="0.15">
      <c r="A91" s="2"/>
      <c r="B91" s="2"/>
      <c r="C91" s="46"/>
      <c r="D91" s="88"/>
      <c r="E91" s="88"/>
      <c r="F91" s="88"/>
      <c r="G91" s="88"/>
      <c r="H91" s="88"/>
      <c r="I91" s="88"/>
      <c r="J91" s="88"/>
      <c r="K91" s="88"/>
      <c r="L91" s="88"/>
      <c r="M91" s="89"/>
      <c r="N91" s="93"/>
      <c r="O91" s="94"/>
      <c r="P91" s="94"/>
      <c r="Q91" s="95"/>
      <c r="R91" s="23"/>
      <c r="S91" s="23"/>
      <c r="T91" s="23"/>
      <c r="U91" s="82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4"/>
      <c r="AK91" s="58"/>
      <c r="AL91" s="58"/>
      <c r="AM91" s="82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4"/>
      <c r="BR91" s="49"/>
      <c r="BS91" s="2"/>
    </row>
    <row r="92" spans="1:144" ht="15.6" customHeight="1" x14ac:dyDescent="0.15">
      <c r="A92" s="2"/>
      <c r="B92" s="2"/>
      <c r="C92" s="46"/>
      <c r="D92" s="88"/>
      <c r="E92" s="88"/>
      <c r="F92" s="88"/>
      <c r="G92" s="88"/>
      <c r="H92" s="88"/>
      <c r="I92" s="88"/>
      <c r="J92" s="88"/>
      <c r="K92" s="88"/>
      <c r="L92" s="88"/>
      <c r="M92" s="89"/>
      <c r="N92" s="93"/>
      <c r="O92" s="94"/>
      <c r="P92" s="94"/>
      <c r="Q92" s="95"/>
      <c r="R92" s="23"/>
      <c r="S92" s="23"/>
      <c r="T92" s="23"/>
      <c r="U92" s="82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4"/>
      <c r="AK92" s="58"/>
      <c r="AL92" s="58"/>
      <c r="AM92" s="82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4"/>
      <c r="BR92" s="49"/>
      <c r="BS92" s="2"/>
    </row>
    <row r="93" spans="1:144" ht="15.6" customHeight="1" x14ac:dyDescent="0.15">
      <c r="A93" s="2"/>
      <c r="B93" s="2"/>
      <c r="C93" s="46"/>
      <c r="D93" s="88"/>
      <c r="E93" s="88"/>
      <c r="F93" s="88"/>
      <c r="G93" s="88"/>
      <c r="H93" s="88"/>
      <c r="I93" s="88"/>
      <c r="J93" s="88"/>
      <c r="K93" s="88"/>
      <c r="L93" s="88"/>
      <c r="M93" s="89"/>
      <c r="N93" s="96"/>
      <c r="O93" s="97"/>
      <c r="P93" s="97"/>
      <c r="Q93" s="98"/>
      <c r="R93" s="23"/>
      <c r="S93" s="23"/>
      <c r="T93" s="23"/>
      <c r="U93" s="85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7"/>
      <c r="AK93" s="58"/>
      <c r="AL93" s="58"/>
      <c r="AM93" s="85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7"/>
      <c r="BR93" s="49"/>
      <c r="BS93" s="2"/>
    </row>
    <row r="94" spans="1:144" ht="15.6" customHeight="1" x14ac:dyDescent="0.15">
      <c r="A94" s="2"/>
      <c r="B94" s="2"/>
      <c r="C94" s="59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1"/>
      <c r="BS94" s="2"/>
    </row>
    <row r="95" spans="1:144" ht="12.6" customHeight="1" x14ac:dyDescent="0.15"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</row>
    <row r="96" spans="1:144" ht="12.6" customHeight="1" x14ac:dyDescent="0.1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</row>
    <row r="97" spans="3:144" ht="12.6" customHeight="1" x14ac:dyDescent="0.1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</row>
    <row r="98" spans="3:144" ht="12.6" customHeight="1" x14ac:dyDescent="0.1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</row>
    <row r="99" spans="3:144" ht="12.6" customHeight="1" x14ac:dyDescent="0.1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</row>
    <row r="100" spans="3:144" ht="12.6" customHeight="1" x14ac:dyDescent="0.1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</row>
    <row r="101" spans="3:144" ht="12.6" customHeight="1" x14ac:dyDescent="0.1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</row>
    <row r="102" spans="3:144" ht="12.6" customHeight="1" x14ac:dyDescent="0.1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</row>
    <row r="103" spans="3:144" ht="12.6" customHeight="1" x14ac:dyDescent="0.15"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</row>
    <row r="104" spans="3:144" ht="12.6" customHeight="1" x14ac:dyDescent="0.15"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</row>
    <row r="105" spans="3:144" ht="12.6" customHeight="1" x14ac:dyDescent="0.15"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</row>
    <row r="106" spans="3:144" ht="12.6" customHeight="1" x14ac:dyDescent="0.15"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</row>
    <row r="107" spans="3:144" ht="12.6" customHeight="1" x14ac:dyDescent="0.15"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</row>
    <row r="108" spans="3:144" ht="12.6" customHeight="1" x14ac:dyDescent="0.15"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</row>
    <row r="109" spans="3:144" ht="12.6" customHeight="1" x14ac:dyDescent="0.15"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</row>
    <row r="110" spans="3:144" ht="12.6" customHeight="1" x14ac:dyDescent="0.15"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</row>
    <row r="111" spans="3:144" ht="12.6" customHeight="1" x14ac:dyDescent="0.15"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</row>
    <row r="112" spans="3:144" ht="12.6" customHeight="1" x14ac:dyDescent="0.15"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</row>
  </sheetData>
  <mergeCells count="94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R29:BB30"/>
    <mergeCell ref="D31:Q32"/>
    <mergeCell ref="R31:BB3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5:M38"/>
    <mergeCell ref="N35:Q38"/>
    <mergeCell ref="U35:AB36"/>
    <mergeCell ref="AC35:AJ36"/>
    <mergeCell ref="AM35:BC44"/>
    <mergeCell ref="D41:M44"/>
    <mergeCell ref="N41:Q44"/>
    <mergeCell ref="U42:AB44"/>
    <mergeCell ref="AC42:AJ44"/>
    <mergeCell ref="BF35:BI37"/>
    <mergeCell ref="BJ35:BM37"/>
    <mergeCell ref="BN35:BQ37"/>
    <mergeCell ref="U37:AB39"/>
    <mergeCell ref="AC37:AJ39"/>
    <mergeCell ref="BF38:BI41"/>
    <mergeCell ref="BJ38:BM41"/>
    <mergeCell ref="BN38:BQ41"/>
    <mergeCell ref="U40:AB41"/>
    <mergeCell ref="AC40:AJ41"/>
    <mergeCell ref="D62:Q63"/>
    <mergeCell ref="R62:BB63"/>
    <mergeCell ref="BN69:BQ72"/>
    <mergeCell ref="U71:AJ72"/>
    <mergeCell ref="BF42:BI44"/>
    <mergeCell ref="BJ42:BM44"/>
    <mergeCell ref="BN42:BQ44"/>
    <mergeCell ref="U47:AD48"/>
    <mergeCell ref="AE47:AJ48"/>
    <mergeCell ref="AM47:BQ51"/>
    <mergeCell ref="D54:M57"/>
    <mergeCell ref="N54:Q57"/>
    <mergeCell ref="U54:AJ57"/>
    <mergeCell ref="AM54:BQ57"/>
    <mergeCell ref="AR60:BB61"/>
    <mergeCell ref="D68:M71"/>
    <mergeCell ref="N68:Q71"/>
    <mergeCell ref="U68:AJ70"/>
    <mergeCell ref="BF69:BI72"/>
    <mergeCell ref="BJ69:BM72"/>
    <mergeCell ref="BF73:BI75"/>
    <mergeCell ref="BJ73:BM75"/>
    <mergeCell ref="BN73:BQ75"/>
    <mergeCell ref="U66:AJ67"/>
    <mergeCell ref="AM66:BB74"/>
    <mergeCell ref="BF66:BI68"/>
    <mergeCell ref="BJ66:BM68"/>
    <mergeCell ref="BN66:BQ68"/>
    <mergeCell ref="AY76:BD77"/>
    <mergeCell ref="U78:AJ80"/>
    <mergeCell ref="AM78:AR80"/>
    <mergeCell ref="AS78:AX80"/>
    <mergeCell ref="AY78:BD80"/>
    <mergeCell ref="D75:M78"/>
    <mergeCell ref="N75:Q78"/>
    <mergeCell ref="U76:AJ77"/>
    <mergeCell ref="AM76:AR77"/>
    <mergeCell ref="AS76:AX77"/>
    <mergeCell ref="U73:AJ75"/>
    <mergeCell ref="U83:AD84"/>
    <mergeCell ref="AE83:AJ84"/>
    <mergeCell ref="AM83:BQ87"/>
    <mergeCell ref="D90:M93"/>
    <mergeCell ref="N90:Q93"/>
    <mergeCell ref="U90:AJ93"/>
    <mergeCell ref="AM90:BQ9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2022-10-17T00:42:30Z</dcterms:modified>
</cp:coreProperties>
</file>