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普通交付税決定額（当初算定比較）" sheetId="1" r:id="rId1"/>
  </sheets>
  <definedNames>
    <definedName name="_Order1" hidden="1">0</definedName>
    <definedName name="_xlnm.Print_Area" localSheetId="0">'普通交付税決定額（当初算定比較）'!$A$1:$M$44</definedName>
    <definedName name="財政力指数" localSheetId="0">#REF!</definedName>
    <definedName name="財政力指数">#REF!</definedName>
  </definedNames>
  <calcPr fullCalcOnLoad="1"/>
</workbook>
</file>

<file path=xl/sharedStrings.xml><?xml version="1.0" encoding="utf-8"?>
<sst xmlns="http://schemas.openxmlformats.org/spreadsheetml/2006/main" count="87" uniqueCount="73">
  <si>
    <t>増減額</t>
  </si>
  <si>
    <t>団体名</t>
  </si>
  <si>
    <t>（差引）</t>
  </si>
  <si>
    <t>Ａ</t>
  </si>
  <si>
    <t>Ａ－Ｂ</t>
  </si>
  <si>
    <t>市計</t>
  </si>
  <si>
    <t>町村計</t>
  </si>
  <si>
    <t>県計</t>
  </si>
  <si>
    <t>増減率</t>
  </si>
  <si>
    <t>Ｂ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</si>
  <si>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</si>
  <si>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</si>
  <si>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</si>
  <si>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</si>
  <si>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</si>
  <si>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</si>
  <si>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</si>
  <si>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</si>
  <si>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</si>
  <si>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</si>
  <si>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</si>
  <si>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</si>
  <si>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</si>
  <si>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</si>
  <si>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</si>
  <si>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</si>
  <si>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</si>
  <si>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</si>
  <si>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</si>
  <si>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</si>
  <si>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</si>
  <si>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</si>
  <si>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</si>
  <si>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</si>
  <si>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</si>
  <si>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</si>
  <si>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</si>
  <si>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</si>
  <si>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</si>
  <si>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</si>
  <si>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</si>
  <si>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</si>
  <si>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</si>
  <si>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</si>
  <si>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</si>
  <si>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</si>
  <si>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</si>
  <si>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</si>
  <si>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</si>
  <si>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</si>
  <si>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</si>
  <si>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</si>
  <si>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</si>
  <si>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</si>
  <si>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</si>
  <si>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</si>
  <si>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</si>
  <si>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</si>
  <si>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</si>
  <si>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</si>
  <si>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</si>
  <si>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</si>
  <si>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</si>
  <si>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Ａ－Ｂ/Ｂ*100</t>
  </si>
  <si>
    <t>政令市計</t>
  </si>
  <si>
    <t>大網白里市</t>
  </si>
  <si>
    <t>（単位：千円、％）</t>
  </si>
  <si>
    <r>
      <t>別紙　団体別普通交付税交付決定額（当初</t>
    </r>
    <r>
      <rPr>
        <sz val="16"/>
        <color indexed="8"/>
        <rFont val="ＭＳ Ｐゴシック"/>
        <family val="3"/>
      </rPr>
      <t>決定</t>
    </r>
    <r>
      <rPr>
        <sz val="16"/>
        <rFont val="ＭＳ Ｐゴシック"/>
        <family val="3"/>
      </rPr>
      <t>比較）</t>
    </r>
  </si>
  <si>
    <t>当初交付決定額</t>
  </si>
  <si>
    <t>変更交付決定額</t>
  </si>
  <si>
    <t>-</t>
  </si>
  <si>
    <t>平成27年度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</si>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</sst>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;&quot;△ &quot;0.0"/>
    <numFmt numFmtId="179" formatCode="#,##0.0;&quot;△ &quot;#,##0.0"/>
  </numFmts>
  <fonts count="56">
    <font>
      <sz val="11"/>
      <name val="ＭＳ Ｐゴシック"/>
      <family val="3"/>
    </font>
    <font>
      <sz val="12"/>
      <color indexed="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Arial"/>
      <family val="2"/>
    </font>
    <font>
      <sz val="11"/>
      <name val="ＭＳ ゴシック"/>
      <family val="3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8"/>
      <name val="Cambria"/>
      <family val="3"/>
    </font>
    <font>
      <sz val="11"/>
      <color indexed="8"/>
      <name val="Cambria"/>
      <family val="3"/>
    </font>
    <font>
      <sz val="11"/>
      <name val="Cambria"/>
      <family val="3"/>
    </font>
    <font>
      <sz val="8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hair">
        <color indexed="8"/>
      </right>
      <top style="medium"/>
      <bottom style="hair"/>
    </border>
    <border>
      <left/>
      <right/>
      <top style="medium"/>
      <bottom style="hair"/>
    </border>
    <border>
      <left style="thin">
        <color indexed="8"/>
      </left>
      <right style="thin"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hair">
        <color indexed="8"/>
      </right>
      <top style="hair"/>
      <bottom style="hair"/>
    </border>
    <border>
      <left/>
      <right/>
      <top style="hair"/>
      <bottom style="hair"/>
    </border>
    <border>
      <left style="thin">
        <color indexed="8"/>
      </left>
      <right style="thin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hair"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hair">
        <color indexed="8"/>
      </right>
      <top style="hair"/>
      <bottom style="medium"/>
    </border>
    <border>
      <left/>
      <right/>
      <top style="hair"/>
      <bottom style="medium"/>
    </border>
    <border>
      <left style="thin">
        <color indexed="8"/>
      </left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>
        <color indexed="8"/>
      </left>
      <right style="thin"/>
      <top/>
      <bottom style="hair"/>
    </border>
    <border>
      <left style="medium"/>
      <right style="hair">
        <color indexed="8"/>
      </right>
      <top style="hair"/>
      <bottom style="double"/>
    </border>
    <border>
      <left style="hair">
        <color indexed="8"/>
      </left>
      <right/>
      <top style="hair"/>
      <bottom style="double"/>
    </border>
    <border>
      <left style="thin">
        <color indexed="8"/>
      </left>
      <right style="thin"/>
      <top style="hair"/>
      <bottom style="double"/>
    </border>
    <border>
      <left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/>
      <bottom style="hair"/>
    </border>
    <border>
      <left style="thin"/>
      <right style="medium"/>
      <top style="hair"/>
      <bottom style="medium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/>
      <right style="thin">
        <color indexed="8"/>
      </right>
      <top/>
      <bottom style="hair"/>
    </border>
    <border>
      <left style="medium"/>
      <right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37" fontId="2" fillId="0" borderId="0">
      <alignment/>
      <protection/>
    </xf>
    <xf numFmtId="0" fontId="3" fillId="0" borderId="0">
      <alignment/>
      <protection/>
    </xf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 shrinkToFit="1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16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178" fontId="0" fillId="0" borderId="20" xfId="42" applyNumberFormat="1" applyFill="1" applyBorder="1" applyAlignment="1">
      <alignment horizontal="right" vertical="center" shrinkToFit="1"/>
    </xf>
    <xf numFmtId="178" fontId="0" fillId="0" borderId="21" xfId="42" applyNumberFormat="1" applyFill="1" applyBorder="1" applyAlignment="1">
      <alignment horizontal="right" vertical="center" shrinkToFit="1"/>
    </xf>
    <xf numFmtId="0" fontId="13" fillId="0" borderId="0" xfId="0" applyFon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37" fontId="50" fillId="0" borderId="22" xfId="60" applyFont="1" applyFill="1" applyBorder="1" applyAlignment="1">
      <alignment horizontal="right" vertical="center"/>
      <protection/>
    </xf>
    <xf numFmtId="37" fontId="8" fillId="0" borderId="23" xfId="60" applyFont="1" applyFill="1" applyBorder="1" applyAlignment="1">
      <alignment vertical="center"/>
      <protection/>
    </xf>
    <xf numFmtId="37" fontId="51" fillId="0" borderId="24" xfId="60" applyFont="1" applyFill="1" applyBorder="1" applyAlignment="1">
      <alignment vertical="center"/>
      <protection/>
    </xf>
    <xf numFmtId="176" fontId="52" fillId="0" borderId="25" xfId="0" applyNumberFormat="1" applyFont="1" applyFill="1" applyBorder="1" applyAlignment="1">
      <alignment vertical="center"/>
    </xf>
    <xf numFmtId="178" fontId="52" fillId="0" borderId="25" xfId="42" applyNumberFormat="1" applyFont="1" applyFill="1" applyBorder="1" applyAlignment="1">
      <alignment horizontal="right" vertical="center"/>
    </xf>
    <xf numFmtId="176" fontId="53" fillId="0" borderId="22" xfId="60" applyNumberFormat="1" applyFont="1" applyFill="1" applyBorder="1" applyAlignment="1">
      <alignment horizontal="right" vertical="center"/>
      <protection/>
    </xf>
    <xf numFmtId="176" fontId="8" fillId="0" borderId="23" xfId="60" applyNumberFormat="1" applyFont="1" applyFill="1" applyBorder="1" applyAlignment="1">
      <alignment vertical="center"/>
      <protection/>
    </xf>
    <xf numFmtId="176" fontId="54" fillId="0" borderId="24" xfId="60" applyNumberFormat="1" applyFont="1" applyFill="1" applyBorder="1" applyAlignment="1">
      <alignment vertical="center"/>
      <protection/>
    </xf>
    <xf numFmtId="176" fontId="55" fillId="0" borderId="25" xfId="0" applyNumberFormat="1" applyFont="1" applyFill="1" applyBorder="1" applyAlignment="1">
      <alignment vertical="center"/>
    </xf>
    <xf numFmtId="178" fontId="55" fillId="0" borderId="26" xfId="42" applyNumberFormat="1" applyFont="1" applyFill="1" applyBorder="1" applyAlignment="1">
      <alignment horizontal="right" vertical="center"/>
    </xf>
    <xf numFmtId="37" fontId="50" fillId="0" borderId="27" xfId="60" applyFont="1" applyFill="1" applyBorder="1" applyAlignment="1">
      <alignment horizontal="right" vertical="center"/>
      <protection/>
    </xf>
    <xf numFmtId="37" fontId="8" fillId="0" borderId="28" xfId="60" applyFont="1" applyFill="1" applyBorder="1" applyAlignment="1">
      <alignment vertical="center"/>
      <protection/>
    </xf>
    <xf numFmtId="37" fontId="51" fillId="0" borderId="29" xfId="60" applyFont="1" applyFill="1" applyBorder="1" applyAlignment="1">
      <alignment vertical="center"/>
      <protection/>
    </xf>
    <xf numFmtId="176" fontId="52" fillId="0" borderId="30" xfId="0" applyNumberFormat="1" applyFont="1" applyFill="1" applyBorder="1" applyAlignment="1">
      <alignment vertical="center"/>
    </xf>
    <xf numFmtId="178" fontId="52" fillId="0" borderId="30" xfId="42" applyNumberFormat="1" applyFont="1" applyFill="1" applyBorder="1" applyAlignment="1">
      <alignment horizontal="right" vertical="center"/>
    </xf>
    <xf numFmtId="176" fontId="53" fillId="0" borderId="27" xfId="60" applyNumberFormat="1" applyFont="1" applyFill="1" applyBorder="1" applyAlignment="1">
      <alignment horizontal="right" vertical="center"/>
      <protection/>
    </xf>
    <xf numFmtId="176" fontId="8" fillId="0" borderId="28" xfId="60" applyNumberFormat="1" applyFont="1" applyFill="1" applyBorder="1" applyAlignment="1">
      <alignment vertical="center"/>
      <protection/>
    </xf>
    <xf numFmtId="176" fontId="54" fillId="0" borderId="29" xfId="60" applyNumberFormat="1" applyFont="1" applyFill="1" applyBorder="1" applyAlignment="1">
      <alignment vertical="center"/>
      <protection/>
    </xf>
    <xf numFmtId="176" fontId="55" fillId="0" borderId="30" xfId="0" applyNumberFormat="1" applyFont="1" applyFill="1" applyBorder="1" applyAlignment="1">
      <alignment vertical="center"/>
    </xf>
    <xf numFmtId="178" fontId="55" fillId="0" borderId="31" xfId="42" applyNumberFormat="1" applyFont="1" applyFill="1" applyBorder="1" applyAlignment="1">
      <alignment horizontal="right" vertical="center"/>
    </xf>
    <xf numFmtId="0" fontId="0" fillId="0" borderId="32" xfId="0" applyFill="1" applyBorder="1" applyAlignment="1">
      <alignment vertical="center"/>
    </xf>
    <xf numFmtId="3" fontId="55" fillId="0" borderId="33" xfId="0" applyNumberFormat="1" applyFont="1" applyFill="1" applyBorder="1" applyAlignment="1">
      <alignment vertical="center"/>
    </xf>
    <xf numFmtId="38" fontId="55" fillId="0" borderId="33" xfId="48" applyFont="1" applyFill="1" applyBorder="1" applyAlignment="1">
      <alignment vertical="center"/>
    </xf>
    <xf numFmtId="176" fontId="7" fillId="0" borderId="27" xfId="60" applyNumberFormat="1" applyFont="1" applyFill="1" applyBorder="1" applyAlignment="1">
      <alignment horizontal="right" vertical="center"/>
      <protection/>
    </xf>
    <xf numFmtId="176" fontId="9" fillId="0" borderId="29" xfId="60" applyNumberFormat="1" applyFont="1" applyFill="1" applyBorder="1" applyAlignment="1">
      <alignment vertical="center"/>
      <protection/>
    </xf>
    <xf numFmtId="176" fontId="10" fillId="0" borderId="30" xfId="0" applyNumberFormat="1" applyFont="1" applyFill="1" applyBorder="1" applyAlignment="1">
      <alignment vertical="center"/>
    </xf>
    <xf numFmtId="178" fontId="0" fillId="0" borderId="31" xfId="42" applyNumberFormat="1" applyFont="1" applyFill="1" applyBorder="1" applyAlignment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176" fontId="55" fillId="0" borderId="33" xfId="60" applyNumberFormat="1" applyFont="1" applyFill="1" applyBorder="1" applyAlignment="1">
      <alignment vertical="center"/>
      <protection/>
    </xf>
    <xf numFmtId="176" fontId="55" fillId="0" borderId="33" xfId="60" applyNumberFormat="1" applyFont="1" applyFill="1" applyBorder="1" applyAlignment="1">
      <alignment vertical="center"/>
      <protection/>
    </xf>
    <xf numFmtId="37" fontId="50" fillId="0" borderId="35" xfId="60" applyFont="1" applyFill="1" applyBorder="1" applyAlignment="1">
      <alignment horizontal="right" vertical="center"/>
      <protection/>
    </xf>
    <xf numFmtId="37" fontId="8" fillId="0" borderId="36" xfId="60" applyFont="1" applyFill="1" applyBorder="1" applyAlignment="1">
      <alignment vertical="center"/>
      <protection/>
    </xf>
    <xf numFmtId="37" fontId="51" fillId="0" borderId="37" xfId="60" applyFont="1" applyFill="1" applyBorder="1" applyAlignment="1">
      <alignment vertical="center"/>
      <protection/>
    </xf>
    <xf numFmtId="176" fontId="52" fillId="0" borderId="38" xfId="0" applyNumberFormat="1" applyFont="1" applyFill="1" applyBorder="1" applyAlignment="1">
      <alignment vertical="center"/>
    </xf>
    <xf numFmtId="178" fontId="52" fillId="0" borderId="38" xfId="42" applyNumberFormat="1" applyFont="1" applyFill="1" applyBorder="1" applyAlignment="1">
      <alignment horizontal="right" vertical="center"/>
    </xf>
    <xf numFmtId="176" fontId="55" fillId="0" borderId="39" xfId="60" applyNumberFormat="1" applyFont="1" applyFill="1" applyBorder="1" applyAlignment="1">
      <alignment vertical="center"/>
      <protection/>
    </xf>
    <xf numFmtId="176" fontId="54" fillId="0" borderId="40" xfId="60" applyNumberFormat="1" applyFont="1" applyFill="1" applyBorder="1" applyAlignment="1">
      <alignment vertical="center"/>
      <protection/>
    </xf>
    <xf numFmtId="176" fontId="7" fillId="0" borderId="41" xfId="60" applyNumberFormat="1" applyFont="1" applyFill="1" applyBorder="1" applyAlignment="1">
      <alignment horizontal="right" vertical="center"/>
      <protection/>
    </xf>
    <xf numFmtId="176" fontId="8" fillId="0" borderId="42" xfId="60" applyNumberFormat="1" applyFont="1" applyFill="1" applyBorder="1" applyAlignment="1">
      <alignment vertical="center"/>
      <protection/>
    </xf>
    <xf numFmtId="176" fontId="9" fillId="0" borderId="43" xfId="60" applyNumberFormat="1" applyFont="1" applyFill="1" applyBorder="1" applyAlignment="1">
      <alignment vertical="center"/>
      <protection/>
    </xf>
    <xf numFmtId="176" fontId="10" fillId="0" borderId="44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horizontal="right" vertical="center"/>
    </xf>
    <xf numFmtId="179" fontId="55" fillId="0" borderId="46" xfId="42" applyNumberFormat="1" applyFont="1" applyFill="1" applyBorder="1" applyAlignment="1">
      <alignment horizontal="right" vertical="center"/>
    </xf>
    <xf numFmtId="179" fontId="55" fillId="0" borderId="34" xfId="42" applyNumberFormat="1" applyFont="1" applyFill="1" applyBorder="1" applyAlignment="1">
      <alignment horizontal="right" vertical="center"/>
    </xf>
    <xf numFmtId="179" fontId="55" fillId="0" borderId="47" xfId="42" applyNumberFormat="1" applyFont="1" applyFill="1" applyBorder="1" applyAlignment="1">
      <alignment horizontal="right" vertical="center"/>
    </xf>
    <xf numFmtId="178" fontId="0" fillId="0" borderId="0" xfId="42" applyNumberFormat="1" applyFont="1" applyFill="1" applyAlignment="1">
      <alignment vertical="center"/>
    </xf>
    <xf numFmtId="176" fontId="11" fillId="0" borderId="48" xfId="60" applyNumberFormat="1" applyFont="1" applyFill="1" applyBorder="1" applyAlignment="1">
      <alignment horizontal="center" vertical="center"/>
      <protection/>
    </xf>
    <xf numFmtId="176" fontId="11" fillId="0" borderId="30" xfId="60" applyNumberFormat="1" applyFont="1" applyFill="1" applyBorder="1" applyAlignment="1">
      <alignment horizontal="center" vertical="center"/>
      <protection/>
    </xf>
    <xf numFmtId="176" fontId="12" fillId="0" borderId="49" xfId="60" applyNumberFormat="1" applyFont="1" applyFill="1" applyBorder="1" applyAlignment="1">
      <alignment horizontal="center" vertical="center"/>
      <protection/>
    </xf>
    <xf numFmtId="176" fontId="12" fillId="0" borderId="50" xfId="60" applyNumberFormat="1" applyFont="1" applyFill="1" applyBorder="1" applyAlignment="1">
      <alignment horizontal="center" vertical="center"/>
      <protection/>
    </xf>
    <xf numFmtId="176" fontId="11" fillId="0" borderId="51" xfId="60" applyNumberFormat="1" applyFont="1" applyFill="1" applyBorder="1" applyAlignment="1">
      <alignment horizontal="center" vertical="center"/>
      <protection/>
    </xf>
    <xf numFmtId="176" fontId="11" fillId="0" borderId="38" xfId="60" applyNumberFormat="1" applyFont="1" applyFill="1" applyBorder="1" applyAlignment="1">
      <alignment horizontal="center" vertical="center"/>
      <protection/>
    </xf>
    <xf numFmtId="3" fontId="51" fillId="0" borderId="24" xfId="60" applyNumberFormat="1" applyFont="1" applyFill="1" applyBorder="1" applyAlignment="1">
      <alignment horizontal="right" vertical="center"/>
      <protection/>
    </xf>
    <xf numFmtId="0" fontId="51" fillId="0" borderId="29" xfId="60" applyNumberFormat="1" applyFont="1" applyFill="1" applyBorder="1" applyAlignment="1">
      <alignment horizontal="right" vertical="center"/>
      <protection/>
    </xf>
    <xf numFmtId="3" fontId="51" fillId="0" borderId="29" xfId="60" applyNumberFormat="1" applyFont="1" applyFill="1" applyBorder="1" applyAlignment="1">
      <alignment horizontal="right" vertical="center"/>
      <protection/>
    </xf>
    <xf numFmtId="3" fontId="51" fillId="0" borderId="37" xfId="60" applyNumberFormat="1" applyFont="1" applyFill="1" applyBorder="1" applyAlignment="1">
      <alignment horizontal="right" vertical="center"/>
      <protection/>
    </xf>
    <xf numFmtId="3" fontId="54" fillId="0" borderId="24" xfId="60" applyNumberFormat="1" applyFont="1" applyFill="1" applyBorder="1" applyAlignment="1">
      <alignment vertical="center"/>
      <protection/>
    </xf>
    <xf numFmtId="3" fontId="54" fillId="0" borderId="29" xfId="60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算定結果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3"/>
  <sheetViews>
    <sheetView tabSelected="1" view="pageBreakPreview" zoomScale="85" zoomScaleSheetLayoutView="85" zoomScalePageLayoutView="0" workbookViewId="0" topLeftCell="A1">
      <pane xSplit="3" ySplit="5" topLeftCell="D6" activePane="bottomRight" state="frozen"/>
      <selection pane="topLeft" activeCell="I6" sqref="I6:M21"/>
      <selection pane="topRight" activeCell="I6" sqref="I6:M21"/>
      <selection pane="bottomLeft" activeCell="I6" sqref="I6:M21"/>
      <selection pane="bottomRight" activeCell="J43" sqref="J43"/>
    </sheetView>
  </sheetViews>
  <sheetFormatPr defaultColWidth="9.00390625" defaultRowHeight="13.5"/>
  <cols>
    <col min="1" max="1" width="1.75390625" style="1" customWidth="1"/>
    <col min="2" max="2" width="3.125" style="1" customWidth="1"/>
    <col min="3" max="3" width="10.625" style="1" customWidth="1"/>
    <col min="4" max="5" width="15.125" style="1" customWidth="1"/>
    <col min="6" max="6" width="9.25390625" style="1" customWidth="1"/>
    <col min="7" max="7" width="8.875" style="15" customWidth="1"/>
    <col min="8" max="8" width="3.125" style="1" customWidth="1"/>
    <col min="9" max="9" width="10.875" style="1" customWidth="1"/>
    <col min="10" max="11" width="15.125" style="1" customWidth="1"/>
    <col min="12" max="12" width="9.625" style="1" customWidth="1"/>
    <col min="13" max="13" width="8.875" style="14" customWidth="1"/>
    <col min="14" max="16384" width="9.00390625" style="1" customWidth="1"/>
  </cols>
  <sheetData>
    <row r="1" spans="1:13" ht="24" customHeight="1">
      <c r="A1" s="23" t="s">
        <v>67</v>
      </c>
      <c r="C1" s="2"/>
      <c r="D1" s="2"/>
      <c r="E1" s="3"/>
      <c r="M1" s="24"/>
    </row>
    <row r="2" spans="1:13" ht="14.25" customHeight="1" thickBot="1">
      <c r="A2" s="23"/>
      <c r="C2" s="2"/>
      <c r="D2" s="2"/>
      <c r="E2" s="3"/>
      <c r="G2" s="70"/>
      <c r="M2" s="24" t="s">
        <v>66</v>
      </c>
    </row>
    <row r="3" spans="2:13" ht="18" customHeight="1">
      <c r="B3" s="4"/>
      <c r="C3" s="5"/>
      <c r="D3" s="5" t="s">
        <v>71</v>
      </c>
      <c r="E3" s="5" t="s">
        <v>71</v>
      </c>
      <c r="F3" s="5" t="s">
        <v>0</v>
      </c>
      <c r="G3" s="16"/>
      <c r="H3" s="4"/>
      <c r="I3" s="5"/>
      <c r="J3" s="5" t="s">
        <v>71</v>
      </c>
      <c r="K3" s="5" t="s">
        <v>71</v>
      </c>
      <c r="L3" s="5" t="s">
        <v>0</v>
      </c>
      <c r="M3" s="19"/>
    </row>
    <row r="4" spans="2:13" ht="18" customHeight="1">
      <c r="B4" s="6" t="s">
        <v>1</v>
      </c>
      <c r="C4" s="7"/>
      <c r="D4" s="8" t="s">
        <v>69</v>
      </c>
      <c r="E4" s="8" t="s">
        <v>68</v>
      </c>
      <c r="F4" s="8" t="s">
        <v>2</v>
      </c>
      <c r="G4" s="17" t="s">
        <v>8</v>
      </c>
      <c r="H4" s="6" t="s">
        <v>1</v>
      </c>
      <c r="I4" s="7"/>
      <c r="J4" s="8" t="s">
        <v>69</v>
      </c>
      <c r="K4" s="8" t="s">
        <v>68</v>
      </c>
      <c r="L4" s="8" t="s">
        <v>2</v>
      </c>
      <c r="M4" s="20" t="s">
        <v>8</v>
      </c>
    </row>
    <row r="5" spans="2:13" ht="18" customHeight="1" thickBot="1">
      <c r="B5" s="9"/>
      <c r="C5" s="10"/>
      <c r="D5" s="11" t="s">
        <v>3</v>
      </c>
      <c r="E5" s="12" t="s">
        <v>9</v>
      </c>
      <c r="F5" s="11" t="s">
        <v>4</v>
      </c>
      <c r="G5" s="21" t="s">
        <v>63</v>
      </c>
      <c r="H5" s="18"/>
      <c r="I5" s="11"/>
      <c r="J5" s="11" t="s">
        <v>3</v>
      </c>
      <c r="K5" s="12" t="s">
        <v>9</v>
      </c>
      <c r="L5" s="11" t="s">
        <v>4</v>
      </c>
      <c r="M5" s="22" t="s">
        <v>63</v>
      </c>
    </row>
    <row r="6" spans="2:13" ht="24" customHeight="1">
      <c r="B6" s="25">
        <v>1</v>
      </c>
      <c r="C6" s="26" t="s">
        <v>10</v>
      </c>
      <c r="D6" s="77">
        <v>7107255</v>
      </c>
      <c r="E6" s="27">
        <v>6936164</v>
      </c>
      <c r="F6" s="28">
        <f aca="true" t="shared" si="0" ref="F6:F42">D6-E6</f>
        <v>171091</v>
      </c>
      <c r="G6" s="29">
        <f>ROUND(F6/E6*100,1)</f>
        <v>2.5</v>
      </c>
      <c r="H6" s="30">
        <v>38</v>
      </c>
      <c r="I6" s="31" t="s">
        <v>46</v>
      </c>
      <c r="J6" s="81">
        <v>835157</v>
      </c>
      <c r="K6" s="32">
        <v>831407</v>
      </c>
      <c r="L6" s="33">
        <f aca="true" t="shared" si="1" ref="L6:L22">J6-K6</f>
        <v>3750</v>
      </c>
      <c r="M6" s="34">
        <f aca="true" t="shared" si="2" ref="M6:M22">ROUND(L6/K6*100,1)</f>
        <v>0.5</v>
      </c>
    </row>
    <row r="7" spans="2:13" ht="24" customHeight="1">
      <c r="B7" s="35">
        <v>2</v>
      </c>
      <c r="C7" s="36" t="s">
        <v>11</v>
      </c>
      <c r="D7" s="79">
        <v>5044642</v>
      </c>
      <c r="E7" s="37">
        <v>5030765</v>
      </c>
      <c r="F7" s="38">
        <f t="shared" si="0"/>
        <v>13877</v>
      </c>
      <c r="G7" s="39">
        <f>ROUND(F7/E7*100,1)</f>
        <v>0.3</v>
      </c>
      <c r="H7" s="40">
        <v>39</v>
      </c>
      <c r="I7" s="41" t="s">
        <v>47</v>
      </c>
      <c r="J7" s="82">
        <v>1492168</v>
      </c>
      <c r="K7" s="42">
        <v>1488028</v>
      </c>
      <c r="L7" s="43">
        <f t="shared" si="1"/>
        <v>4140</v>
      </c>
      <c r="M7" s="44">
        <f t="shared" si="2"/>
        <v>0.3</v>
      </c>
    </row>
    <row r="8" spans="2:13" ht="24" customHeight="1">
      <c r="B8" s="35">
        <v>3</v>
      </c>
      <c r="C8" s="36" t="s">
        <v>12</v>
      </c>
      <c r="D8" s="78">
        <v>0</v>
      </c>
      <c r="E8" s="37">
        <v>0</v>
      </c>
      <c r="F8" s="38">
        <f t="shared" si="0"/>
        <v>0</v>
      </c>
      <c r="G8" s="39" t="s">
        <v>72</v>
      </c>
      <c r="H8" s="40">
        <v>40</v>
      </c>
      <c r="I8" s="45" t="s">
        <v>48</v>
      </c>
      <c r="J8" s="46">
        <v>1005334</v>
      </c>
      <c r="K8" s="47">
        <v>1003473</v>
      </c>
      <c r="L8" s="43">
        <f t="shared" si="1"/>
        <v>1861</v>
      </c>
      <c r="M8" s="44">
        <f t="shared" si="2"/>
        <v>0.2</v>
      </c>
    </row>
    <row r="9" spans="2:13" ht="24" customHeight="1">
      <c r="B9" s="35">
        <v>4</v>
      </c>
      <c r="C9" s="36" t="s">
        <v>13</v>
      </c>
      <c r="D9" s="79">
        <v>3236509</v>
      </c>
      <c r="E9" s="37">
        <v>3144732</v>
      </c>
      <c r="F9" s="38">
        <f t="shared" si="0"/>
        <v>91777</v>
      </c>
      <c r="G9" s="39">
        <f aca="true" t="shared" si="3" ref="G9:G28">ROUND(F9/E9*100,1)</f>
        <v>2.9</v>
      </c>
      <c r="H9" s="40">
        <v>41</v>
      </c>
      <c r="I9" s="41" t="s">
        <v>49</v>
      </c>
      <c r="J9" s="82">
        <v>1595300</v>
      </c>
      <c r="K9" s="42">
        <v>1591364</v>
      </c>
      <c r="L9" s="43">
        <f t="shared" si="1"/>
        <v>3936</v>
      </c>
      <c r="M9" s="44">
        <f t="shared" si="2"/>
        <v>0.2</v>
      </c>
    </row>
    <row r="10" spans="2:13" ht="24" customHeight="1">
      <c r="B10" s="35">
        <v>5</v>
      </c>
      <c r="C10" s="36" t="s">
        <v>14</v>
      </c>
      <c r="D10" s="79">
        <v>3783616</v>
      </c>
      <c r="E10" s="37">
        <v>3773608</v>
      </c>
      <c r="F10" s="38">
        <f t="shared" si="0"/>
        <v>10008</v>
      </c>
      <c r="G10" s="39">
        <f t="shared" si="3"/>
        <v>0.3</v>
      </c>
      <c r="H10" s="40">
        <v>42</v>
      </c>
      <c r="I10" s="41" t="s">
        <v>50</v>
      </c>
      <c r="J10" s="82">
        <v>1618863</v>
      </c>
      <c r="K10" s="42">
        <v>1615396</v>
      </c>
      <c r="L10" s="43">
        <f t="shared" si="1"/>
        <v>3467</v>
      </c>
      <c r="M10" s="44">
        <f t="shared" si="2"/>
        <v>0.2</v>
      </c>
    </row>
    <row r="11" spans="2:13" ht="24" customHeight="1">
      <c r="B11" s="35">
        <v>6</v>
      </c>
      <c r="C11" s="36" t="s">
        <v>15</v>
      </c>
      <c r="D11" s="79">
        <v>3051198</v>
      </c>
      <c r="E11" s="37">
        <v>3030092</v>
      </c>
      <c r="F11" s="38">
        <f t="shared" si="0"/>
        <v>21106</v>
      </c>
      <c r="G11" s="39">
        <f t="shared" si="3"/>
        <v>0.7</v>
      </c>
      <c r="H11" s="40">
        <v>43</v>
      </c>
      <c r="I11" s="41" t="s">
        <v>51</v>
      </c>
      <c r="J11" s="82">
        <v>1883966</v>
      </c>
      <c r="K11" s="42">
        <v>1880158</v>
      </c>
      <c r="L11" s="43">
        <f t="shared" si="1"/>
        <v>3808</v>
      </c>
      <c r="M11" s="44">
        <f t="shared" si="2"/>
        <v>0.2</v>
      </c>
    </row>
    <row r="12" spans="2:13" ht="24" customHeight="1">
      <c r="B12" s="35">
        <v>7</v>
      </c>
      <c r="C12" s="36" t="s">
        <v>16</v>
      </c>
      <c r="D12" s="79">
        <v>6463379</v>
      </c>
      <c r="E12" s="37">
        <v>6392811</v>
      </c>
      <c r="F12" s="38">
        <f t="shared" si="0"/>
        <v>70568</v>
      </c>
      <c r="G12" s="39">
        <f t="shared" si="3"/>
        <v>1.1</v>
      </c>
      <c r="H12" s="40">
        <v>44</v>
      </c>
      <c r="I12" s="41" t="s">
        <v>52</v>
      </c>
      <c r="J12" s="82">
        <v>90392</v>
      </c>
      <c r="K12" s="42">
        <v>87951</v>
      </c>
      <c r="L12" s="43">
        <f t="shared" si="1"/>
        <v>2441</v>
      </c>
      <c r="M12" s="44">
        <f t="shared" si="2"/>
        <v>2.8</v>
      </c>
    </row>
    <row r="13" spans="2:13" ht="24" customHeight="1">
      <c r="B13" s="35">
        <v>8</v>
      </c>
      <c r="C13" s="36" t="s">
        <v>17</v>
      </c>
      <c r="D13" s="79">
        <v>3848813</v>
      </c>
      <c r="E13" s="37">
        <v>3822763</v>
      </c>
      <c r="F13" s="38">
        <f t="shared" si="0"/>
        <v>26050</v>
      </c>
      <c r="G13" s="39">
        <f t="shared" si="3"/>
        <v>0.7</v>
      </c>
      <c r="H13" s="40">
        <v>45</v>
      </c>
      <c r="I13" s="41" t="s">
        <v>53</v>
      </c>
      <c r="J13" s="82">
        <v>3028082</v>
      </c>
      <c r="K13" s="42">
        <v>3021881</v>
      </c>
      <c r="L13" s="43">
        <f t="shared" si="1"/>
        <v>6201</v>
      </c>
      <c r="M13" s="44">
        <f t="shared" si="2"/>
        <v>0.2</v>
      </c>
    </row>
    <row r="14" spans="2:13" ht="24" customHeight="1">
      <c r="B14" s="35">
        <v>9</v>
      </c>
      <c r="C14" s="36" t="s">
        <v>18</v>
      </c>
      <c r="D14" s="79">
        <v>2072624</v>
      </c>
      <c r="E14" s="37">
        <v>2057116</v>
      </c>
      <c r="F14" s="38">
        <f t="shared" si="0"/>
        <v>15508</v>
      </c>
      <c r="G14" s="39">
        <f t="shared" si="3"/>
        <v>0.8</v>
      </c>
      <c r="H14" s="40">
        <v>46</v>
      </c>
      <c r="I14" s="41" t="s">
        <v>54</v>
      </c>
      <c r="J14" s="82">
        <v>1148978</v>
      </c>
      <c r="K14" s="42">
        <v>1146168</v>
      </c>
      <c r="L14" s="43">
        <f t="shared" si="1"/>
        <v>2810</v>
      </c>
      <c r="M14" s="44">
        <f t="shared" si="2"/>
        <v>0.2</v>
      </c>
    </row>
    <row r="15" spans="2:13" ht="24" customHeight="1">
      <c r="B15" s="35">
        <v>10</v>
      </c>
      <c r="C15" s="36" t="s">
        <v>19</v>
      </c>
      <c r="D15" s="79">
        <v>2379751</v>
      </c>
      <c r="E15" s="37">
        <v>2373973</v>
      </c>
      <c r="F15" s="38">
        <f t="shared" si="0"/>
        <v>5778</v>
      </c>
      <c r="G15" s="39">
        <f t="shared" si="3"/>
        <v>0.2</v>
      </c>
      <c r="H15" s="40">
        <v>47</v>
      </c>
      <c r="I15" s="41" t="s">
        <v>55</v>
      </c>
      <c r="J15" s="82">
        <v>1171893</v>
      </c>
      <c r="K15" s="42">
        <v>1169661</v>
      </c>
      <c r="L15" s="43">
        <f t="shared" si="1"/>
        <v>2232</v>
      </c>
      <c r="M15" s="44">
        <f t="shared" si="2"/>
        <v>0.2</v>
      </c>
    </row>
    <row r="16" spans="2:13" ht="24" customHeight="1">
      <c r="B16" s="35">
        <v>11</v>
      </c>
      <c r="C16" s="36" t="s">
        <v>20</v>
      </c>
      <c r="D16" s="79">
        <v>1973046</v>
      </c>
      <c r="E16" s="37">
        <v>1948116</v>
      </c>
      <c r="F16" s="38">
        <f t="shared" si="0"/>
        <v>24930</v>
      </c>
      <c r="G16" s="39">
        <f t="shared" si="3"/>
        <v>1.3</v>
      </c>
      <c r="H16" s="40">
        <v>48</v>
      </c>
      <c r="I16" s="41" t="s">
        <v>56</v>
      </c>
      <c r="J16" s="82">
        <v>1432958</v>
      </c>
      <c r="K16" s="42">
        <v>1429645</v>
      </c>
      <c r="L16" s="43">
        <f t="shared" si="1"/>
        <v>3313</v>
      </c>
      <c r="M16" s="44">
        <f t="shared" si="2"/>
        <v>0.2</v>
      </c>
    </row>
    <row r="17" spans="2:13" ht="24" customHeight="1">
      <c r="B17" s="35">
        <v>12</v>
      </c>
      <c r="C17" s="36" t="s">
        <v>21</v>
      </c>
      <c r="D17" s="79">
        <v>3009863</v>
      </c>
      <c r="E17" s="37">
        <v>2998880</v>
      </c>
      <c r="F17" s="38">
        <f t="shared" si="0"/>
        <v>10983</v>
      </c>
      <c r="G17" s="39">
        <f t="shared" si="3"/>
        <v>0.4</v>
      </c>
      <c r="H17" s="40">
        <v>49</v>
      </c>
      <c r="I17" s="41" t="s">
        <v>57</v>
      </c>
      <c r="J17" s="82">
        <v>1328501</v>
      </c>
      <c r="K17" s="42">
        <v>1325607</v>
      </c>
      <c r="L17" s="43">
        <f t="shared" si="1"/>
        <v>2894</v>
      </c>
      <c r="M17" s="44">
        <f t="shared" si="2"/>
        <v>0.2</v>
      </c>
    </row>
    <row r="18" spans="2:13" ht="24" customHeight="1">
      <c r="B18" s="35">
        <v>13</v>
      </c>
      <c r="C18" s="36" t="s">
        <v>22</v>
      </c>
      <c r="D18" s="79">
        <v>8530399</v>
      </c>
      <c r="E18" s="37">
        <v>8513016</v>
      </c>
      <c r="F18" s="38">
        <f t="shared" si="0"/>
        <v>17383</v>
      </c>
      <c r="G18" s="39">
        <f t="shared" si="3"/>
        <v>0.2</v>
      </c>
      <c r="H18" s="40">
        <v>50</v>
      </c>
      <c r="I18" s="41" t="s">
        <v>58</v>
      </c>
      <c r="J18" s="82">
        <v>915420</v>
      </c>
      <c r="K18" s="42">
        <v>913080</v>
      </c>
      <c r="L18" s="43">
        <f t="shared" si="1"/>
        <v>2340</v>
      </c>
      <c r="M18" s="44">
        <f t="shared" si="2"/>
        <v>0.3</v>
      </c>
    </row>
    <row r="19" spans="2:13" ht="24" customHeight="1">
      <c r="B19" s="35">
        <v>14</v>
      </c>
      <c r="C19" s="36" t="s">
        <v>23</v>
      </c>
      <c r="D19" s="79">
        <v>1875975</v>
      </c>
      <c r="E19" s="37">
        <v>1849841</v>
      </c>
      <c r="F19" s="38">
        <f t="shared" si="0"/>
        <v>26134</v>
      </c>
      <c r="G19" s="39">
        <f t="shared" si="3"/>
        <v>1.4</v>
      </c>
      <c r="H19" s="40">
        <v>51</v>
      </c>
      <c r="I19" s="41" t="s">
        <v>59</v>
      </c>
      <c r="J19" s="82">
        <v>1313390</v>
      </c>
      <c r="K19" s="42">
        <v>1310525</v>
      </c>
      <c r="L19" s="43">
        <f t="shared" si="1"/>
        <v>2865</v>
      </c>
      <c r="M19" s="44">
        <f t="shared" si="2"/>
        <v>0.2</v>
      </c>
    </row>
    <row r="20" spans="2:13" ht="24" customHeight="1">
      <c r="B20" s="35">
        <v>15</v>
      </c>
      <c r="C20" s="36" t="s">
        <v>24</v>
      </c>
      <c r="D20" s="79">
        <v>3731088</v>
      </c>
      <c r="E20" s="37">
        <v>3668928</v>
      </c>
      <c r="F20" s="38">
        <f t="shared" si="0"/>
        <v>62160</v>
      </c>
      <c r="G20" s="39">
        <f t="shared" si="3"/>
        <v>1.7</v>
      </c>
      <c r="H20" s="40">
        <v>52</v>
      </c>
      <c r="I20" s="41" t="s">
        <v>60</v>
      </c>
      <c r="J20" s="82">
        <v>1587691</v>
      </c>
      <c r="K20" s="42">
        <v>1584545</v>
      </c>
      <c r="L20" s="43">
        <f t="shared" si="1"/>
        <v>3146</v>
      </c>
      <c r="M20" s="44">
        <f t="shared" si="2"/>
        <v>0.2</v>
      </c>
    </row>
    <row r="21" spans="2:13" ht="24" customHeight="1">
      <c r="B21" s="35">
        <v>16</v>
      </c>
      <c r="C21" s="36" t="s">
        <v>25</v>
      </c>
      <c r="D21" s="79">
        <v>2278070</v>
      </c>
      <c r="E21" s="37">
        <v>2273216</v>
      </c>
      <c r="F21" s="38">
        <f t="shared" si="0"/>
        <v>4854</v>
      </c>
      <c r="G21" s="39">
        <f t="shared" si="3"/>
        <v>0.2</v>
      </c>
      <c r="H21" s="40">
        <v>53</v>
      </c>
      <c r="I21" s="41" t="s">
        <v>61</v>
      </c>
      <c r="J21" s="82">
        <v>1180803</v>
      </c>
      <c r="K21" s="42">
        <v>1178507</v>
      </c>
      <c r="L21" s="43">
        <f t="shared" si="1"/>
        <v>2296</v>
      </c>
      <c r="M21" s="44">
        <f t="shared" si="2"/>
        <v>0.2</v>
      </c>
    </row>
    <row r="22" spans="2:13" ht="24" customHeight="1">
      <c r="B22" s="35">
        <v>17</v>
      </c>
      <c r="C22" s="36" t="s">
        <v>26</v>
      </c>
      <c r="D22" s="79">
        <v>85160</v>
      </c>
      <c r="E22" s="37">
        <v>40581</v>
      </c>
      <c r="F22" s="38">
        <f t="shared" si="0"/>
        <v>44579</v>
      </c>
      <c r="G22" s="39">
        <f t="shared" si="3"/>
        <v>109.9</v>
      </c>
      <c r="H22" s="40">
        <v>54</v>
      </c>
      <c r="I22" s="41" t="s">
        <v>62</v>
      </c>
      <c r="J22" s="82">
        <v>1809457</v>
      </c>
      <c r="K22" s="42">
        <v>1806552</v>
      </c>
      <c r="L22" s="43">
        <f t="shared" si="1"/>
        <v>2905</v>
      </c>
      <c r="M22" s="44">
        <f t="shared" si="2"/>
        <v>0.2</v>
      </c>
    </row>
    <row r="23" spans="2:13" ht="24" customHeight="1">
      <c r="B23" s="35">
        <v>18</v>
      </c>
      <c r="C23" s="36" t="s">
        <v>27</v>
      </c>
      <c r="D23" s="79">
        <v>1830960</v>
      </c>
      <c r="E23" s="37">
        <v>1806414</v>
      </c>
      <c r="F23" s="38">
        <f t="shared" si="0"/>
        <v>24546</v>
      </c>
      <c r="G23" s="39">
        <f t="shared" si="3"/>
        <v>1.4</v>
      </c>
      <c r="H23" s="48"/>
      <c r="I23" s="41"/>
      <c r="J23" s="49"/>
      <c r="K23" s="49"/>
      <c r="L23" s="50"/>
      <c r="M23" s="51"/>
    </row>
    <row r="24" spans="2:13" ht="24" customHeight="1">
      <c r="B24" s="35">
        <v>19</v>
      </c>
      <c r="C24" s="36" t="s">
        <v>28</v>
      </c>
      <c r="D24" s="79">
        <v>1541408</v>
      </c>
      <c r="E24" s="37">
        <v>1514456</v>
      </c>
      <c r="F24" s="38">
        <f t="shared" si="0"/>
        <v>26952</v>
      </c>
      <c r="G24" s="39">
        <f t="shared" si="3"/>
        <v>1.8</v>
      </c>
      <c r="H24" s="48"/>
      <c r="I24" s="41"/>
      <c r="J24" s="49"/>
      <c r="K24" s="49"/>
      <c r="L24" s="50"/>
      <c r="M24" s="52"/>
    </row>
    <row r="25" spans="2:13" ht="24" customHeight="1">
      <c r="B25" s="35">
        <v>20</v>
      </c>
      <c r="C25" s="36" t="s">
        <v>29</v>
      </c>
      <c r="D25" s="79">
        <v>2921342</v>
      </c>
      <c r="E25" s="37">
        <v>2901820</v>
      </c>
      <c r="F25" s="38">
        <f t="shared" si="0"/>
        <v>19522</v>
      </c>
      <c r="G25" s="39">
        <f t="shared" si="3"/>
        <v>0.7</v>
      </c>
      <c r="H25" s="48"/>
      <c r="I25" s="41"/>
      <c r="J25" s="49"/>
      <c r="K25" s="49"/>
      <c r="L25" s="50"/>
      <c r="M25" s="52"/>
    </row>
    <row r="26" spans="2:13" ht="24" customHeight="1">
      <c r="B26" s="35">
        <v>21</v>
      </c>
      <c r="C26" s="36" t="s">
        <v>30</v>
      </c>
      <c r="D26" s="79">
        <v>4116835</v>
      </c>
      <c r="E26" s="37">
        <v>4107596</v>
      </c>
      <c r="F26" s="38">
        <f t="shared" si="0"/>
        <v>9239</v>
      </c>
      <c r="G26" s="39">
        <f t="shared" si="3"/>
        <v>0.2</v>
      </c>
      <c r="H26" s="48"/>
      <c r="I26" s="41"/>
      <c r="J26" s="49"/>
      <c r="K26" s="49"/>
      <c r="L26" s="50"/>
      <c r="M26" s="52"/>
    </row>
    <row r="27" spans="2:13" ht="24" customHeight="1">
      <c r="B27" s="35">
        <v>22</v>
      </c>
      <c r="C27" s="36" t="s">
        <v>31</v>
      </c>
      <c r="D27" s="79">
        <v>3278822</v>
      </c>
      <c r="E27" s="37">
        <v>3262509</v>
      </c>
      <c r="F27" s="38">
        <f t="shared" si="0"/>
        <v>16313</v>
      </c>
      <c r="G27" s="39">
        <f t="shared" si="3"/>
        <v>0.5</v>
      </c>
      <c r="H27" s="48"/>
      <c r="I27" s="41"/>
      <c r="J27" s="49"/>
      <c r="K27" s="49"/>
      <c r="L27" s="50"/>
      <c r="M27" s="52"/>
    </row>
    <row r="28" spans="2:13" ht="24" customHeight="1">
      <c r="B28" s="35">
        <v>23</v>
      </c>
      <c r="C28" s="36" t="s">
        <v>32</v>
      </c>
      <c r="D28" s="79">
        <v>414887</v>
      </c>
      <c r="E28" s="37">
        <v>398447</v>
      </c>
      <c r="F28" s="38">
        <f t="shared" si="0"/>
        <v>16440</v>
      </c>
      <c r="G28" s="39">
        <f t="shared" si="3"/>
        <v>4.1</v>
      </c>
      <c r="H28" s="48"/>
      <c r="I28" s="41"/>
      <c r="J28" s="49"/>
      <c r="K28" s="49"/>
      <c r="L28" s="50"/>
      <c r="M28" s="52"/>
    </row>
    <row r="29" spans="2:13" ht="24" customHeight="1">
      <c r="B29" s="35">
        <v>24</v>
      </c>
      <c r="C29" s="36" t="s">
        <v>33</v>
      </c>
      <c r="D29" s="79">
        <v>685021</v>
      </c>
      <c r="E29" s="37">
        <v>675945</v>
      </c>
      <c r="F29" s="38">
        <f t="shared" si="0"/>
        <v>9076</v>
      </c>
      <c r="G29" s="39">
        <f>ROUND(F29/E29*100,1)</f>
        <v>1.3</v>
      </c>
      <c r="H29" s="48"/>
      <c r="I29" s="41"/>
      <c r="J29" s="49"/>
      <c r="K29" s="49"/>
      <c r="L29" s="50"/>
      <c r="M29" s="52"/>
    </row>
    <row r="30" spans="2:13" ht="24" customHeight="1">
      <c r="B30" s="35">
        <v>25</v>
      </c>
      <c r="C30" s="36" t="s">
        <v>34</v>
      </c>
      <c r="D30" s="78">
        <v>0</v>
      </c>
      <c r="E30" s="37">
        <v>0</v>
      </c>
      <c r="F30" s="38">
        <f t="shared" si="0"/>
        <v>0</v>
      </c>
      <c r="G30" s="39" t="s">
        <v>70</v>
      </c>
      <c r="H30" s="48"/>
      <c r="I30" s="41"/>
      <c r="J30" s="49"/>
      <c r="K30" s="49"/>
      <c r="L30" s="50"/>
      <c r="M30" s="52"/>
    </row>
    <row r="31" spans="2:13" ht="24" customHeight="1">
      <c r="B31" s="35">
        <v>26</v>
      </c>
      <c r="C31" s="36" t="s">
        <v>35</v>
      </c>
      <c r="D31" s="79">
        <v>2356200</v>
      </c>
      <c r="E31" s="37">
        <v>2343137</v>
      </c>
      <c r="F31" s="38">
        <f t="shared" si="0"/>
        <v>13063</v>
      </c>
      <c r="G31" s="39">
        <f>ROUND(F31/E31*100,1)</f>
        <v>0.6</v>
      </c>
      <c r="H31" s="48"/>
      <c r="I31" s="41"/>
      <c r="J31" s="49"/>
      <c r="K31" s="49"/>
      <c r="L31" s="50"/>
      <c r="M31" s="52"/>
    </row>
    <row r="32" spans="2:13" ht="24" customHeight="1">
      <c r="B32" s="35">
        <v>27</v>
      </c>
      <c r="C32" s="36" t="s">
        <v>36</v>
      </c>
      <c r="D32" s="78">
        <v>0</v>
      </c>
      <c r="E32" s="37">
        <v>0</v>
      </c>
      <c r="F32" s="38">
        <f t="shared" si="0"/>
        <v>0</v>
      </c>
      <c r="G32" s="39" t="s">
        <v>70</v>
      </c>
      <c r="H32" s="48"/>
      <c r="I32" s="41"/>
      <c r="J32" s="49"/>
      <c r="K32" s="49"/>
      <c r="L32" s="50"/>
      <c r="M32" s="52"/>
    </row>
    <row r="33" spans="2:13" ht="24" customHeight="1">
      <c r="B33" s="35">
        <v>28</v>
      </c>
      <c r="C33" s="36" t="s">
        <v>37</v>
      </c>
      <c r="D33" s="79">
        <v>3732867</v>
      </c>
      <c r="E33" s="37">
        <v>3721092</v>
      </c>
      <c r="F33" s="38">
        <f t="shared" si="0"/>
        <v>11775</v>
      </c>
      <c r="G33" s="39">
        <f>ROUND(F33/E33*100,1)</f>
        <v>0.3</v>
      </c>
      <c r="H33" s="48"/>
      <c r="I33" s="41"/>
      <c r="J33" s="49"/>
      <c r="K33" s="49"/>
      <c r="L33" s="50"/>
      <c r="M33" s="52"/>
    </row>
    <row r="34" spans="2:13" ht="24" customHeight="1">
      <c r="B34" s="35">
        <v>29</v>
      </c>
      <c r="C34" s="36" t="s">
        <v>38</v>
      </c>
      <c r="D34" s="79">
        <v>2250182</v>
      </c>
      <c r="E34" s="37">
        <v>2244656</v>
      </c>
      <c r="F34" s="38">
        <f t="shared" si="0"/>
        <v>5526</v>
      </c>
      <c r="G34" s="39">
        <f aca="true" t="shared" si="4" ref="G34:G41">ROUND(F34/E34*100,1)</f>
        <v>0.2</v>
      </c>
      <c r="H34" s="48"/>
      <c r="I34" s="41"/>
      <c r="J34" s="49"/>
      <c r="K34" s="49"/>
      <c r="L34" s="50"/>
      <c r="M34" s="52"/>
    </row>
    <row r="35" spans="2:13" ht="24" customHeight="1">
      <c r="B35" s="35">
        <v>30</v>
      </c>
      <c r="C35" s="36" t="s">
        <v>39</v>
      </c>
      <c r="D35" s="79">
        <v>973768</v>
      </c>
      <c r="E35" s="37">
        <v>964211</v>
      </c>
      <c r="F35" s="38">
        <f t="shared" si="0"/>
        <v>9557</v>
      </c>
      <c r="G35" s="39">
        <f t="shared" si="4"/>
        <v>1</v>
      </c>
      <c r="H35" s="48"/>
      <c r="I35" s="41"/>
      <c r="J35" s="49"/>
      <c r="K35" s="49"/>
      <c r="L35" s="50"/>
      <c r="M35" s="52"/>
    </row>
    <row r="36" spans="2:13" ht="24" customHeight="1">
      <c r="B36" s="35">
        <v>31</v>
      </c>
      <c r="C36" s="36" t="s">
        <v>40</v>
      </c>
      <c r="D36" s="79">
        <v>1544593</v>
      </c>
      <c r="E36" s="37">
        <v>1536732</v>
      </c>
      <c r="F36" s="38">
        <f t="shared" si="0"/>
        <v>7861</v>
      </c>
      <c r="G36" s="39">
        <f t="shared" si="4"/>
        <v>0.5</v>
      </c>
      <c r="H36" s="48"/>
      <c r="I36" s="41"/>
      <c r="J36" s="49"/>
      <c r="K36" s="49"/>
      <c r="L36" s="50"/>
      <c r="M36" s="52"/>
    </row>
    <row r="37" spans="2:13" ht="24" customHeight="1">
      <c r="B37" s="35">
        <v>32</v>
      </c>
      <c r="C37" s="36" t="s">
        <v>41</v>
      </c>
      <c r="D37" s="79">
        <v>10100949</v>
      </c>
      <c r="E37" s="37">
        <v>10085134</v>
      </c>
      <c r="F37" s="38">
        <f t="shared" si="0"/>
        <v>15815</v>
      </c>
      <c r="G37" s="39">
        <f t="shared" si="4"/>
        <v>0.2</v>
      </c>
      <c r="H37" s="48"/>
      <c r="I37" s="41"/>
      <c r="J37" s="49"/>
      <c r="K37" s="49"/>
      <c r="L37" s="50"/>
      <c r="M37" s="52"/>
    </row>
    <row r="38" spans="2:13" ht="24" customHeight="1" thickBot="1">
      <c r="B38" s="35">
        <v>33</v>
      </c>
      <c r="C38" s="36" t="s">
        <v>42</v>
      </c>
      <c r="D38" s="79">
        <v>4412603</v>
      </c>
      <c r="E38" s="37">
        <v>4403267</v>
      </c>
      <c r="F38" s="38">
        <f t="shared" si="0"/>
        <v>9336</v>
      </c>
      <c r="G38" s="39">
        <f t="shared" si="4"/>
        <v>0.2</v>
      </c>
      <c r="H38" s="62"/>
      <c r="I38" s="63"/>
      <c r="J38" s="64"/>
      <c r="K38" s="64"/>
      <c r="L38" s="65"/>
      <c r="M38" s="66"/>
    </row>
    <row r="39" spans="2:13" ht="24" customHeight="1" thickTop="1">
      <c r="B39" s="35">
        <v>34</v>
      </c>
      <c r="C39" s="36" t="s">
        <v>43</v>
      </c>
      <c r="D39" s="79">
        <v>8311600</v>
      </c>
      <c r="E39" s="37">
        <v>8292915</v>
      </c>
      <c r="F39" s="38">
        <f t="shared" si="0"/>
        <v>18685</v>
      </c>
      <c r="G39" s="39">
        <f t="shared" si="4"/>
        <v>0.2</v>
      </c>
      <c r="H39" s="73" t="s">
        <v>64</v>
      </c>
      <c r="I39" s="74"/>
      <c r="J39" s="61">
        <f>D6</f>
        <v>7107255</v>
      </c>
      <c r="K39" s="61">
        <f>E6</f>
        <v>6936164</v>
      </c>
      <c r="L39" s="61">
        <f>J39-K39</f>
        <v>171091</v>
      </c>
      <c r="M39" s="67">
        <f>ROUND(L39/K39*100,1)</f>
        <v>2.5</v>
      </c>
    </row>
    <row r="40" spans="2:13" ht="24" customHeight="1">
      <c r="B40" s="35">
        <v>35</v>
      </c>
      <c r="C40" s="36" t="s">
        <v>44</v>
      </c>
      <c r="D40" s="79">
        <v>6732111</v>
      </c>
      <c r="E40" s="37">
        <v>6718156</v>
      </c>
      <c r="F40" s="38">
        <f t="shared" si="0"/>
        <v>13955</v>
      </c>
      <c r="G40" s="39">
        <f t="shared" si="4"/>
        <v>0.2</v>
      </c>
      <c r="H40" s="71" t="s">
        <v>5</v>
      </c>
      <c r="I40" s="72"/>
      <c r="J40" s="53">
        <f>SUM(D7:D42)</f>
        <v>115236679</v>
      </c>
      <c r="K40" s="54">
        <f>SUM(E7:E42)</f>
        <v>114543763</v>
      </c>
      <c r="L40" s="53">
        <f>J40-K40</f>
        <v>692916</v>
      </c>
      <c r="M40" s="68">
        <f>ROUND(L40/K40*100,1)</f>
        <v>0.6</v>
      </c>
    </row>
    <row r="41" spans="2:13" ht="24" customHeight="1">
      <c r="B41" s="35">
        <v>36</v>
      </c>
      <c r="C41" s="36" t="s">
        <v>45</v>
      </c>
      <c r="D41" s="79">
        <v>5762106</v>
      </c>
      <c r="E41" s="37">
        <v>5751186</v>
      </c>
      <c r="F41" s="38">
        <f t="shared" si="0"/>
        <v>10920</v>
      </c>
      <c r="G41" s="39">
        <f t="shared" si="4"/>
        <v>0.2</v>
      </c>
      <c r="H41" s="71" t="s">
        <v>6</v>
      </c>
      <c r="I41" s="72"/>
      <c r="J41" s="54">
        <f>SUM(J6:J22)</f>
        <v>23438353</v>
      </c>
      <c r="K41" s="54">
        <f>SUM(K6:K22)</f>
        <v>23383948</v>
      </c>
      <c r="L41" s="54">
        <f>J41-K41</f>
        <v>54405</v>
      </c>
      <c r="M41" s="68">
        <f>ROUND(L41/K41*100,1)</f>
        <v>0.2</v>
      </c>
    </row>
    <row r="42" spans="2:13" ht="24" customHeight="1" thickBot="1">
      <c r="B42" s="55">
        <v>37</v>
      </c>
      <c r="C42" s="56" t="s">
        <v>65</v>
      </c>
      <c r="D42" s="80">
        <v>2906292</v>
      </c>
      <c r="E42" s="57">
        <v>2897652</v>
      </c>
      <c r="F42" s="58">
        <f t="shared" si="0"/>
        <v>8640</v>
      </c>
      <c r="G42" s="59">
        <f>ROUND(F42/E42*100,1)</f>
        <v>0.3</v>
      </c>
      <c r="H42" s="75" t="s">
        <v>7</v>
      </c>
      <c r="I42" s="76"/>
      <c r="J42" s="60">
        <f>SUM(J39:J41)</f>
        <v>145782287</v>
      </c>
      <c r="K42" s="60">
        <f>SUM(K39:K41)</f>
        <v>144863875</v>
      </c>
      <c r="L42" s="60">
        <f>J42-K42</f>
        <v>918412</v>
      </c>
      <c r="M42" s="69">
        <f>ROUND(L42/K42*100,1)</f>
        <v>0.6</v>
      </c>
    </row>
    <row r="43" ht="24" customHeight="1">
      <c r="F43" s="13"/>
    </row>
    <row r="44" ht="24" customHeight="1"/>
  </sheetData>
  <sheetProtection/>
  <mergeCells count="4">
    <mergeCell ref="H40:I40"/>
    <mergeCell ref="H39:I39"/>
    <mergeCell ref="H41:I41"/>
    <mergeCell ref="H42:I42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k.endu42</dc:creator>
  <cp:keywords/>
  <dc:description/>
  <cp:lastModifiedBy>千葉県</cp:lastModifiedBy>
  <cp:lastPrinted>2016-01-15T01:28:00Z</cp:lastPrinted>
  <dcterms:created xsi:type="dcterms:W3CDTF">2008-08-05T08:11:44Z</dcterms:created>
  <dcterms:modified xsi:type="dcterms:W3CDTF">2016-01-15T01:28:00Z</dcterms:modified>
  <cp:category/>
  <cp:version/>
  <cp:contentType/>
  <cp:contentStatus/>
</cp:coreProperties>
</file>